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<sst xmlns="http://schemas.openxmlformats.org/spreadsheetml/2006/main" count="81" uniqueCount="63">
  <si>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</si>
  <si>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</si>
  <si>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</si>
  <si>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</si>
  <si>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</si>
  <si>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</si>
  <si>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</si>
  <si>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</si>
  <si>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</si>
  <si>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</si>
  <si>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</si>
  <si>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</si>
  <si>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</si>
  <si>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</si>
  <si>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</si>
  <si>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</si>
  <si>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</si>
  <si>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</si>
  <si>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</si>
  <si>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</si>
  <si>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</si>
  <si>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</si>
  <si>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</si>
  <si>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</si>
  <si>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</si>
  <si>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</si>
  <si>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</si>
  <si>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</si>
  <si>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</si>
  <si>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</si>
  <si>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</si>
  <si>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</si>
  <si>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</si>
  <si>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</si>
  <si>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</si>
  <si>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</si>
  <si>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</si>
  <si>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</si>
  <si>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</si>
  <si>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</si>
  <si>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</si>
  <si>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</si>
  <si>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</si>
  <si>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</si>
  <si>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</si>
  <si>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</si>
  <si>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</si>
  <si>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</si>
  <si>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</si>
  <si>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</si>
  <si>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</si>
  <si>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</si>
  <si>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</si>
  <si>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</si>
  <si>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</si>
  <si>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</si>
  <si>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</si>
  <si>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</si>
  <si>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</si>
  <si>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</si>
  <si>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</si>
  <si>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</si>
  <si>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16/05/21 - VENCIMENTO 21/05/21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</si>
</sst>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347575.17</v>
      </c>
      <c r="C6" s="10">
        <v>321000.78</v>
      </c>
      <c r="D6" s="10">
        <v>405879.08</v>
      </c>
      <c r="E6" s="10">
        <v>215468.99999999997</v>
      </c>
      <c r="F6" s="10">
        <v>292410.22</v>
      </c>
      <c r="G6" s="10">
        <v>325301.95999999996</v>
      </c>
      <c r="H6" s="10">
        <v>296505.81</v>
      </c>
      <c r="I6" s="10">
        <v>393770.76999999996</v>
      </c>
      <c r="J6" s="10">
        <v>97939.31999999998</v>
      </c>
      <c r="K6" s="10">
        <f>SUM(B6:J6)</f>
        <v>2695852.11</v>
      </c>
      <c r="Q6"/>
      <c r="R6"/>
    </row>
    <row r="7" spans="1:18" ht="27" customHeight="1">
      <c r="A7" s="2" t="s">
        <v>4</v>
      </c>
      <c r="B7" s="19">
        <v>-24723.6</v>
      </c>
      <c r="C7" s="19">
        <v>-23337.6</v>
      </c>
      <c r="D7" s="19">
        <v>-47312.2</v>
      </c>
      <c r="E7" s="19">
        <v>-14449.6</v>
      </c>
      <c r="F7" s="19">
        <v>-17740.8</v>
      </c>
      <c r="G7" s="19">
        <v>-13120.8</v>
      </c>
      <c r="H7" s="19">
        <v>-13917.2</v>
      </c>
      <c r="I7" s="19">
        <v>-26430.8</v>
      </c>
      <c r="J7" s="19">
        <v>-8456.67</v>
      </c>
      <c r="K7" s="8">
        <f>SUM(B7:J7)</f>
        <v>-189489.27000000002</v>
      </c>
      <c r="Q7"/>
      <c r="R7"/>
    </row>
    <row r="8" spans="1:11" ht="27" customHeight="1">
      <c r="A8" s="6" t="s">
        <v>5</v>
      </c>
      <c r="B8" s="7">
        <f>B6+B7</f>
        <v>322851.57</v>
      </c>
      <c r="C8" s="7">
        <f aca="true" t="shared" si="0" ref="C8:J8">C6+C7</f>
        <v>297663.18000000005</v>
      </c>
      <c r="D8" s="7">
        <f t="shared" si="0"/>
        <v>358566.88</v>
      </c>
      <c r="E8" s="7">
        <f t="shared" si="0"/>
        <v>201019.39999999997</v>
      </c>
      <c r="F8" s="7">
        <f t="shared" si="0"/>
        <v>274669.42</v>
      </c>
      <c r="G8" s="7">
        <f t="shared" si="0"/>
        <v>312181.16</v>
      </c>
      <c r="H8" s="7">
        <f t="shared" si="0"/>
        <v>282588.61</v>
      </c>
      <c r="I8" s="7">
        <f t="shared" si="0"/>
        <v>367339.97</v>
      </c>
      <c r="J8" s="7">
        <f t="shared" si="0"/>
        <v>89482.64999999998</v>
      </c>
      <c r="K8" s="7">
        <f>+K7+K6</f>
        <v>2506362.84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120989.28</v>
      </c>
      <c r="C13" s="10">
        <v>104689.19</v>
      </c>
      <c r="D13" s="10">
        <v>363274</v>
      </c>
      <c r="E13" s="10">
        <v>328440.58</v>
      </c>
      <c r="F13" s="10">
        <v>346662.8499999999</v>
      </c>
      <c r="G13" s="10">
        <v>152864.35</v>
      </c>
      <c r="H13" s="10">
        <v>96006.43</v>
      </c>
      <c r="I13" s="10">
        <v>130986.36</v>
      </c>
      <c r="J13" s="10">
        <v>110924.66</v>
      </c>
      <c r="K13" s="10">
        <v>200614.8</v>
      </c>
      <c r="L13" s="10">
        <f>SUM(B13:K13)</f>
        <v>1955452.5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-26907.800000000003</v>
      </c>
      <c r="C14" s="8">
        <v>-8351.2</v>
      </c>
      <c r="D14" s="8">
        <v>-24472.8</v>
      </c>
      <c r="E14" s="8">
        <v>-28434.95</v>
      </c>
      <c r="F14" s="8">
        <v>-25726.8</v>
      </c>
      <c r="G14" s="8">
        <v>-10018.8</v>
      </c>
      <c r="H14" s="8">
        <v>-13016.76</v>
      </c>
      <c r="I14" s="8">
        <v>-8144.4</v>
      </c>
      <c r="J14" s="8">
        <v>-4193.2</v>
      </c>
      <c r="K14" s="8">
        <v>-14511.2</v>
      </c>
      <c r="L14" s="8">
        <f>SUM(B14:K14)</f>
        <v>-163777.91000000003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94081.48</v>
      </c>
      <c r="C15" s="7">
        <f aca="true" t="shared" si="1" ref="C15:K15">C13+C14</f>
        <v>96337.99</v>
      </c>
      <c r="D15" s="7">
        <f t="shared" si="1"/>
        <v>338801.2</v>
      </c>
      <c r="E15" s="7">
        <f t="shared" si="1"/>
        <v>300005.63</v>
      </c>
      <c r="F15" s="7">
        <f t="shared" si="1"/>
        <v>320936.04999999993</v>
      </c>
      <c r="G15" s="7">
        <f t="shared" si="1"/>
        <v>142845.55000000002</v>
      </c>
      <c r="H15" s="7">
        <f t="shared" si="1"/>
        <v>82989.67</v>
      </c>
      <c r="I15" s="7">
        <f t="shared" si="1"/>
        <v>122841.96</v>
      </c>
      <c r="J15" s="7">
        <f t="shared" si="1"/>
        <v>106731.46</v>
      </c>
      <c r="K15" s="7">
        <f t="shared" si="1"/>
        <v>186103.59999999998</v>
      </c>
      <c r="L15" s="7">
        <f>+L13+L14</f>
        <v>1791674.5899999999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408713.01</v>
      </c>
      <c r="C20" s="10">
        <v>285302.16000000003</v>
      </c>
      <c r="D20" s="10">
        <v>271078.97000000003</v>
      </c>
      <c r="E20" s="10">
        <v>76823.19999999998</v>
      </c>
      <c r="F20" s="10">
        <v>295333.91000000003</v>
      </c>
      <c r="G20" s="10">
        <v>339968.94</v>
      </c>
      <c r="H20" s="10">
        <v>61436.11000000001</v>
      </c>
      <c r="I20" s="10">
        <v>233699.63000000003</v>
      </c>
      <c r="J20" s="10">
        <v>243847.98000000004</v>
      </c>
      <c r="K20" s="10">
        <v>349370.25999999995</v>
      </c>
      <c r="L20" s="10">
        <v>344461.56999999995</v>
      </c>
      <c r="M20" s="10">
        <v>173420.38</v>
      </c>
      <c r="N20" s="10">
        <v>74683.73999999999</v>
      </c>
      <c r="O20" s="10">
        <f>SUM(B20:N20)</f>
        <v>3158139.8599999994</v>
      </c>
    </row>
    <row r="21" spans="1:15" ht="27" customHeight="1">
      <c r="A21" s="2" t="s">
        <v>4</v>
      </c>
      <c r="B21" s="8">
        <v>-28600</v>
      </c>
      <c r="C21" s="8">
        <v>-25335.2</v>
      </c>
      <c r="D21" s="8">
        <v>-24354.33</v>
      </c>
      <c r="E21" s="8">
        <v>-3608</v>
      </c>
      <c r="F21" s="8">
        <v>-16808</v>
      </c>
      <c r="G21" s="8">
        <v>-23430</v>
      </c>
      <c r="H21" s="8">
        <v>-9304.560000000001</v>
      </c>
      <c r="I21" s="8">
        <v>-20649.2</v>
      </c>
      <c r="J21" s="8">
        <v>-18348</v>
      </c>
      <c r="K21" s="8">
        <v>-20996.8</v>
      </c>
      <c r="L21" s="8">
        <v>-16024.8</v>
      </c>
      <c r="M21" s="8">
        <v>-6644</v>
      </c>
      <c r="N21" s="8">
        <v>-4628.8</v>
      </c>
      <c r="O21" s="8">
        <f>SUM(B21:N21)</f>
        <v>-218731.68999999997</v>
      </c>
    </row>
    <row r="22" spans="1:15" ht="27" customHeight="1">
      <c r="A22" s="6" t="s">
        <v>5</v>
      </c>
      <c r="B22" s="7">
        <f>+B20+B21</f>
        <v>380113.01</v>
      </c>
      <c r="C22" s="7">
        <f>+C20+C21</f>
        <v>259966.96000000002</v>
      </c>
      <c r="D22" s="7">
        <f aca="true" t="shared" si="2" ref="D22:O22">+D20+D21</f>
        <v>246724.64</v>
      </c>
      <c r="E22" s="7">
        <f t="shared" si="2"/>
        <v>73215.19999999998</v>
      </c>
      <c r="F22" s="7">
        <f t="shared" si="2"/>
        <v>278525.91000000003</v>
      </c>
      <c r="G22" s="7">
        <f t="shared" si="2"/>
        <v>316538.94</v>
      </c>
      <c r="H22" s="7">
        <f t="shared" si="2"/>
        <v>52131.55</v>
      </c>
      <c r="I22" s="7">
        <f t="shared" si="2"/>
        <v>213050.43000000002</v>
      </c>
      <c r="J22" s="7">
        <f t="shared" si="2"/>
        <v>225499.98000000004</v>
      </c>
      <c r="K22" s="7">
        <f t="shared" si="2"/>
        <v>328373.45999999996</v>
      </c>
      <c r="L22" s="7">
        <f t="shared" si="2"/>
        <v>328436.76999999996</v>
      </c>
      <c r="M22" s="7">
        <f t="shared" si="2"/>
        <v>166776.38</v>
      </c>
      <c r="N22" s="7">
        <f t="shared" si="2"/>
        <v>70054.93999999999</v>
      </c>
      <c r="O22" s="7">
        <f t="shared" si="2"/>
        <v>2939408.1699999995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2021-05-20T22:19:56Z</dcterms:modified>
  <cp:category/>
  <cp:version/>
  <cp:contentType/>
  <cp:contentStatus/>
</cp:coreProperties>
</file>