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<sst xmlns="http://schemas.openxmlformats.org/spreadsheetml/2006/main" count="81" uniqueCount="63">
  <si>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</si>
  <si>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</si>
  <si>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</si>
  <si>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</si>
  <si>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</si>
  <si>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</si>
  <si>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</si>
  <si>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</si>
  <si>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</si>
  <si>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</si>
  <si>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</si>
  <si>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</si>
  <si>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</si>
  <si>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</si>
  <si>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</si>
  <si>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</si>
  <si>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</si>
  <si>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</si>
  <si>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</si>
  <si>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</si>
  <si>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</si>
  <si>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</si>
  <si>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</si>
  <si>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</si>
  <si>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</si>
  <si>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</si>
  <si>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</si>
  <si>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</si>
  <si>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</si>
  <si>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</si>
  <si>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</si>
  <si>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</si>
  <si>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</si>
  <si>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</si>
  <si>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</si>
  <si>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</si>
  <si>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</si>
  <si>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</si>
  <si>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</si>
  <si>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</si>
  <si>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</si>
  <si>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</si>
  <si>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</si>
  <si>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</si>
  <si>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</si>
  <si>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</si>
  <si>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</si>
  <si>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</si>
  <si>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</si>
  <si>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</si>
  <si>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</si>
  <si>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</si>
  <si>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</si>
  <si>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</si>
  <si>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</si>
  <si>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</si>
  <si>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</si>
  <si>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</si>
  <si>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</si>
  <si>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</si>
  <si>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</si>
  <si>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</si>
  <si>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22/05/21 - VENCIMENTO 28/05/21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</si>
</sst>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678981.6300000001</v>
      </c>
      <c r="C6" s="10">
        <v>668359.21</v>
      </c>
      <c r="D6" s="10">
        <v>816267.3999999999</v>
      </c>
      <c r="E6" s="10">
        <v>427390.58</v>
      </c>
      <c r="F6" s="10">
        <v>532376.89</v>
      </c>
      <c r="G6" s="10">
        <v>599959.5099999999</v>
      </c>
      <c r="H6" s="10">
        <v>542991.9999999999</v>
      </c>
      <c r="I6" s="10">
        <v>693868.81</v>
      </c>
      <c r="J6" s="10">
        <v>171358.61</v>
      </c>
      <c r="K6" s="10">
        <f>SUM(B6:J6)</f>
        <v>5131554.64</v>
      </c>
      <c r="Q6"/>
      <c r="R6"/>
    </row>
    <row r="7" spans="1:18" ht="27" customHeight="1">
      <c r="A7" s="2" t="s">
        <v>4</v>
      </c>
      <c r="B7" s="19">
        <v>-43036.4</v>
      </c>
      <c r="C7" s="19">
        <v>-47066.8</v>
      </c>
      <c r="D7" s="19">
        <v>-70091</v>
      </c>
      <c r="E7" s="19">
        <v>-26699.2</v>
      </c>
      <c r="F7" s="19">
        <v>-31864.8</v>
      </c>
      <c r="G7" s="19">
        <v>-21969.2</v>
      </c>
      <c r="H7" s="19">
        <v>-22431.2</v>
      </c>
      <c r="I7" s="19">
        <v>-43485.2</v>
      </c>
      <c r="J7" s="19">
        <v>-10080.27</v>
      </c>
      <c r="K7" s="8">
        <f>SUM(B7:J7)</f>
        <v>-316724.07000000007</v>
      </c>
      <c r="Q7"/>
      <c r="R7"/>
    </row>
    <row r="8" spans="1:11" ht="27" customHeight="1">
      <c r="A8" s="6" t="s">
        <v>5</v>
      </c>
      <c r="B8" s="7">
        <f>B6+B7</f>
        <v>635945.2300000001</v>
      </c>
      <c r="C8" s="7">
        <f aca="true" t="shared" si="0" ref="C8:J8">C6+C7</f>
        <v>621292.4099999999</v>
      </c>
      <c r="D8" s="7">
        <f t="shared" si="0"/>
        <v>746176.3999999999</v>
      </c>
      <c r="E8" s="7">
        <f t="shared" si="0"/>
        <v>400691.38</v>
      </c>
      <c r="F8" s="7">
        <f t="shared" si="0"/>
        <v>500512.09</v>
      </c>
      <c r="G8" s="7">
        <f t="shared" si="0"/>
        <v>577990.3099999999</v>
      </c>
      <c r="H8" s="7">
        <f t="shared" si="0"/>
        <v>520560.7999999999</v>
      </c>
      <c r="I8" s="7">
        <f t="shared" si="0"/>
        <v>650383.6100000001</v>
      </c>
      <c r="J8" s="7">
        <f t="shared" si="0"/>
        <v>161278.34</v>
      </c>
      <c r="K8" s="7">
        <f>+K7+K6</f>
        <v>4814830.569999999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257244.66000000003</v>
      </c>
      <c r="C13" s="10">
        <v>197423.53999999998</v>
      </c>
      <c r="D13" s="10">
        <v>701656.72</v>
      </c>
      <c r="E13" s="10">
        <v>593173.2899999999</v>
      </c>
      <c r="F13" s="10">
        <v>624651.0599999999</v>
      </c>
      <c r="G13" s="10">
        <v>285082.74</v>
      </c>
      <c r="H13" s="10">
        <v>158375.89</v>
      </c>
      <c r="I13" s="10">
        <v>239491.02000000002</v>
      </c>
      <c r="J13" s="10">
        <v>212893.28999999998</v>
      </c>
      <c r="K13" s="10">
        <v>359095.19000000006</v>
      </c>
      <c r="L13" s="10">
        <f>SUM(B13:K13)</f>
        <v>3629087.4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-33257</v>
      </c>
      <c r="C14" s="8">
        <v>-14559.6</v>
      </c>
      <c r="D14" s="8">
        <v>-46701.6</v>
      </c>
      <c r="E14" s="8">
        <v>-44305.75</v>
      </c>
      <c r="F14" s="8">
        <v>-37338.4</v>
      </c>
      <c r="G14" s="8">
        <v>-18986</v>
      </c>
      <c r="H14" s="8">
        <v>-15366.36</v>
      </c>
      <c r="I14" s="8">
        <v>-11985.6</v>
      </c>
      <c r="J14" s="8">
        <v>-8756</v>
      </c>
      <c r="K14" s="8">
        <v>-26078.8</v>
      </c>
      <c r="L14" s="8">
        <f>SUM(B14:K14)</f>
        <v>-257335.11000000002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223987.66000000003</v>
      </c>
      <c r="C15" s="7">
        <f aca="true" t="shared" si="1" ref="C15:K15">C13+C14</f>
        <v>182863.93999999997</v>
      </c>
      <c r="D15" s="7">
        <f t="shared" si="1"/>
        <v>654955.12</v>
      </c>
      <c r="E15" s="7">
        <f t="shared" si="1"/>
        <v>548867.5399999999</v>
      </c>
      <c r="F15" s="7">
        <f t="shared" si="1"/>
        <v>587312.6599999999</v>
      </c>
      <c r="G15" s="7">
        <f t="shared" si="1"/>
        <v>266096.74</v>
      </c>
      <c r="H15" s="7">
        <f t="shared" si="1"/>
        <v>143009.53000000003</v>
      </c>
      <c r="I15" s="7">
        <f t="shared" si="1"/>
        <v>227505.42</v>
      </c>
      <c r="J15" s="7">
        <f t="shared" si="1"/>
        <v>204137.28999999998</v>
      </c>
      <c r="K15" s="7">
        <f t="shared" si="1"/>
        <v>333016.3900000001</v>
      </c>
      <c r="L15" s="7">
        <f>+L13+L14</f>
        <v>3371752.29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693228.96</v>
      </c>
      <c r="C20" s="10">
        <v>492579.16</v>
      </c>
      <c r="D20" s="10">
        <v>455633.95999999996</v>
      </c>
      <c r="E20" s="10">
        <v>135974.43</v>
      </c>
      <c r="F20" s="10">
        <v>465211.49</v>
      </c>
      <c r="G20" s="10">
        <v>608443.49</v>
      </c>
      <c r="H20" s="10">
        <v>126471.91</v>
      </c>
      <c r="I20" s="10">
        <v>475315.99999999994</v>
      </c>
      <c r="J20" s="10">
        <v>410999.57</v>
      </c>
      <c r="K20" s="10">
        <v>574729.8899999999</v>
      </c>
      <c r="L20" s="10">
        <v>567203.4400000001</v>
      </c>
      <c r="M20" s="10">
        <v>288662.68</v>
      </c>
      <c r="N20" s="10">
        <v>143001.01</v>
      </c>
      <c r="O20" s="10">
        <f>SUM(B20:N20)</f>
        <v>5437455.99</v>
      </c>
    </row>
    <row r="21" spans="1:15" ht="27" customHeight="1">
      <c r="A21" s="2" t="s">
        <v>4</v>
      </c>
      <c r="B21" s="8">
        <v>-43313.6</v>
      </c>
      <c r="C21" s="8">
        <v>-41663.6</v>
      </c>
      <c r="D21" s="8">
        <v>-38881.9</v>
      </c>
      <c r="E21" s="8">
        <v>-6388.8</v>
      </c>
      <c r="F21" s="8">
        <v>-20992.4</v>
      </c>
      <c r="G21" s="8">
        <v>-38346</v>
      </c>
      <c r="H21" s="8">
        <v>-19626.91</v>
      </c>
      <c r="I21" s="8">
        <v>-42094.8</v>
      </c>
      <c r="J21" s="8">
        <v>-30087.2</v>
      </c>
      <c r="K21" s="8">
        <v>-30443.6</v>
      </c>
      <c r="L21" s="8">
        <v>-25080</v>
      </c>
      <c r="M21" s="8">
        <v>-11030.8</v>
      </c>
      <c r="N21" s="8">
        <v>-9944</v>
      </c>
      <c r="O21" s="8">
        <f>SUM(B21:N21)</f>
        <v>-357893.61</v>
      </c>
    </row>
    <row r="22" spans="1:15" ht="27" customHeight="1">
      <c r="A22" s="6" t="s">
        <v>5</v>
      </c>
      <c r="B22" s="7">
        <f>+B20+B21</f>
        <v>649915.36</v>
      </c>
      <c r="C22" s="7">
        <f>+C20+C21</f>
        <v>450915.56</v>
      </c>
      <c r="D22" s="7">
        <f aca="true" t="shared" si="2" ref="D22:O22">+D20+D21</f>
        <v>416752.05999999994</v>
      </c>
      <c r="E22" s="7">
        <f t="shared" si="2"/>
        <v>129585.62999999999</v>
      </c>
      <c r="F22" s="7">
        <f t="shared" si="2"/>
        <v>444219.08999999997</v>
      </c>
      <c r="G22" s="7">
        <f t="shared" si="2"/>
        <v>570097.49</v>
      </c>
      <c r="H22" s="7">
        <f t="shared" si="2"/>
        <v>106845</v>
      </c>
      <c r="I22" s="7">
        <f t="shared" si="2"/>
        <v>433221.19999999995</v>
      </c>
      <c r="J22" s="7">
        <f t="shared" si="2"/>
        <v>380912.37</v>
      </c>
      <c r="K22" s="7">
        <f t="shared" si="2"/>
        <v>544286.2899999999</v>
      </c>
      <c r="L22" s="7">
        <f t="shared" si="2"/>
        <v>542123.4400000001</v>
      </c>
      <c r="M22" s="7">
        <f t="shared" si="2"/>
        <v>277631.88</v>
      </c>
      <c r="N22" s="7">
        <f t="shared" si="2"/>
        <v>133057.01</v>
      </c>
      <c r="O22" s="7">
        <f t="shared" si="2"/>
        <v>5079562.38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2021-05-27T18:53:39Z</dcterms:modified>
  <cp:category/>
  <cp:version/>
  <cp:contentType/>
  <cp:contentStatus/>
</cp:coreProperties>
</file>