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<sst xmlns="http://schemas.openxmlformats.org/spreadsheetml/2006/main" count="81" uniqueCount="63">
  <si>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</si>
  <si>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</si>
  <si>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</si>
  <si>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</si>
  <si>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</si>
  <si>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</si>
  <si>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</si>
  <si>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</si>
  <si>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</si>
  <si>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</si>
  <si>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</si>
  <si>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</si>
  <si>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</si>
  <si>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</si>
  <si>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</si>
  <si>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</si>
  <si>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</si>
  <si>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</si>
  <si>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</si>
  <si>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</si>
  <si>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</si>
  <si>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</si>
  <si>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</si>
  <si>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</si>
  <si>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</si>
  <si>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</si>
  <si>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</si>
  <si>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</si>
  <si>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</si>
  <si>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</si>
  <si>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</si>
  <si>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</si>
  <si>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</si>
  <si>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</si>
  <si>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</si>
  <si>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</si>
  <si>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</si>
  <si>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</si>
  <si>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</si>
  <si>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</si>
  <si>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</si>
  <si>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</si>
  <si>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</si>
  <si>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</si>
  <si>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</si>
  <si>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</si>
  <si>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</si>
  <si>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</si>
  <si>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</si>
  <si>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</si>
  <si>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</si>
  <si>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</si>
  <si>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</si>
  <si>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</si>
  <si>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</si>
  <si>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</si>
  <si>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</si>
  <si>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</si>
  <si>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</si>
  <si>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</si>
  <si>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</si>
  <si>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</si>
  <si>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29/05/21 - VENCIMENTO 07/06/21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</si>
</sst>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715180.09</v>
      </c>
      <c r="C6" s="10">
        <v>704818.31</v>
      </c>
      <c r="D6" s="10">
        <v>870038.3099999999</v>
      </c>
      <c r="E6" s="10">
        <v>457435.17000000004</v>
      </c>
      <c r="F6" s="10">
        <v>560625.7400000001</v>
      </c>
      <c r="G6" s="10">
        <v>638489.95</v>
      </c>
      <c r="H6" s="10">
        <v>561725.1099999999</v>
      </c>
      <c r="I6" s="10">
        <v>721876.0399999999</v>
      </c>
      <c r="J6" s="10">
        <v>183483.85</v>
      </c>
      <c r="K6" s="10">
        <f>SUM(B6:J6)</f>
        <v>5413672.569999999</v>
      </c>
      <c r="Q6"/>
      <c r="R6"/>
    </row>
    <row r="7" spans="1:18" ht="27" customHeight="1">
      <c r="A7" s="2" t="s">
        <v>4</v>
      </c>
      <c r="B7" s="19">
        <v>-47383.6</v>
      </c>
      <c r="C7" s="19">
        <v>-51612</v>
      </c>
      <c r="D7" s="19">
        <v>-74759.4</v>
      </c>
      <c r="E7" s="19">
        <v>-29405.2</v>
      </c>
      <c r="F7" s="19">
        <v>-33686.4</v>
      </c>
      <c r="G7" s="19">
        <v>-23936</v>
      </c>
      <c r="H7" s="19">
        <v>-22426.8</v>
      </c>
      <c r="I7" s="19">
        <v>-46965.6</v>
      </c>
      <c r="J7" s="19">
        <v>-10700.67</v>
      </c>
      <c r="K7" s="8">
        <f>SUM(B7:J7)</f>
        <v>-340875.67</v>
      </c>
      <c r="Q7"/>
      <c r="R7"/>
    </row>
    <row r="8" spans="1:11" ht="27" customHeight="1">
      <c r="A8" s="6" t="s">
        <v>5</v>
      </c>
      <c r="B8" s="7">
        <f>B6+B7</f>
        <v>667796.49</v>
      </c>
      <c r="C8" s="7">
        <f aca="true" t="shared" si="0" ref="C8:J8">C6+C7</f>
        <v>653206.31</v>
      </c>
      <c r="D8" s="7">
        <f t="shared" si="0"/>
        <v>795278.9099999999</v>
      </c>
      <c r="E8" s="7">
        <f t="shared" si="0"/>
        <v>428029.97000000003</v>
      </c>
      <c r="F8" s="7">
        <f t="shared" si="0"/>
        <v>526939.3400000001</v>
      </c>
      <c r="G8" s="7">
        <f t="shared" si="0"/>
        <v>614553.95</v>
      </c>
      <c r="H8" s="7">
        <f t="shared" si="0"/>
        <v>539298.3099999998</v>
      </c>
      <c r="I8" s="7">
        <f t="shared" si="0"/>
        <v>674910.44</v>
      </c>
      <c r="J8" s="7">
        <f t="shared" si="0"/>
        <v>172783.18</v>
      </c>
      <c r="K8" s="7">
        <f>+K7+K6</f>
        <v>5072796.899999999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281654.52999999997</v>
      </c>
      <c r="C13" s="10">
        <v>217042.10000000003</v>
      </c>
      <c r="D13" s="10">
        <v>759173.3300000001</v>
      </c>
      <c r="E13" s="10">
        <v>650804.35</v>
      </c>
      <c r="F13" s="10">
        <v>656657.36</v>
      </c>
      <c r="G13" s="10">
        <v>300928.99</v>
      </c>
      <c r="H13" s="10">
        <v>165314.66999999998</v>
      </c>
      <c r="I13" s="10">
        <v>256012.55000000002</v>
      </c>
      <c r="J13" s="10">
        <v>224917.33</v>
      </c>
      <c r="K13" s="10">
        <v>368047.46</v>
      </c>
      <c r="L13" s="10">
        <f>SUM(B13:K13)</f>
        <v>3880552.67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-35096.2</v>
      </c>
      <c r="C14" s="8">
        <v>-16042.4</v>
      </c>
      <c r="D14" s="8">
        <v>-51268.8</v>
      </c>
      <c r="E14" s="8">
        <v>-47561.75</v>
      </c>
      <c r="F14" s="8">
        <v>-39974</v>
      </c>
      <c r="G14" s="8">
        <v>-20508.4</v>
      </c>
      <c r="H14" s="8">
        <v>-15788.76</v>
      </c>
      <c r="I14" s="8">
        <v>-13068</v>
      </c>
      <c r="J14" s="8">
        <v>-9526</v>
      </c>
      <c r="K14" s="8">
        <v>-27456</v>
      </c>
      <c r="L14" s="8">
        <f>SUM(B14:K14)</f>
        <v>-276290.31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246558.32999999996</v>
      </c>
      <c r="C15" s="7">
        <f aca="true" t="shared" si="1" ref="C15:K15">C13+C14</f>
        <v>200999.70000000004</v>
      </c>
      <c r="D15" s="7">
        <f t="shared" si="1"/>
        <v>707904.53</v>
      </c>
      <c r="E15" s="7">
        <f t="shared" si="1"/>
        <v>603242.6</v>
      </c>
      <c r="F15" s="7">
        <f t="shared" si="1"/>
        <v>616683.36</v>
      </c>
      <c r="G15" s="7">
        <f t="shared" si="1"/>
        <v>280420.58999999997</v>
      </c>
      <c r="H15" s="7">
        <f t="shared" si="1"/>
        <v>149525.90999999997</v>
      </c>
      <c r="I15" s="7">
        <f t="shared" si="1"/>
        <v>242944.55000000002</v>
      </c>
      <c r="J15" s="7">
        <f t="shared" si="1"/>
        <v>215391.33</v>
      </c>
      <c r="K15" s="7">
        <f t="shared" si="1"/>
        <v>340591.46</v>
      </c>
      <c r="L15" s="7">
        <f>+L13+L14</f>
        <v>3604262.36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741519.49</v>
      </c>
      <c r="C20" s="10">
        <v>529626.62</v>
      </c>
      <c r="D20" s="10">
        <v>486764.61</v>
      </c>
      <c r="E20" s="10">
        <v>144585.38</v>
      </c>
      <c r="F20" s="10">
        <v>509536.76</v>
      </c>
      <c r="G20" s="10">
        <v>649265.78</v>
      </c>
      <c r="H20" s="10">
        <v>137740.11000000002</v>
      </c>
      <c r="I20" s="10">
        <v>495736.66999999987</v>
      </c>
      <c r="J20" s="10">
        <v>444515.63</v>
      </c>
      <c r="K20" s="10">
        <v>608395.8899999999</v>
      </c>
      <c r="L20" s="10">
        <v>592476.7</v>
      </c>
      <c r="M20" s="10">
        <v>303047.67999999993</v>
      </c>
      <c r="N20" s="10">
        <v>146682.43000000002</v>
      </c>
      <c r="O20" s="10">
        <f>SUM(B20:N20)</f>
        <v>5789893.749999999</v>
      </c>
    </row>
    <row r="21" spans="1:15" ht="27" customHeight="1">
      <c r="A21" s="2" t="s">
        <v>4</v>
      </c>
      <c r="B21" s="8">
        <v>-47872</v>
      </c>
      <c r="C21" s="8">
        <v>-44633.6</v>
      </c>
      <c r="D21" s="8">
        <v>-40207.96</v>
      </c>
      <c r="E21" s="8">
        <v>-6481.2</v>
      </c>
      <c r="F21" s="8">
        <v>-24318.8</v>
      </c>
      <c r="G21" s="8">
        <v>-40563.6</v>
      </c>
      <c r="H21" s="8">
        <v>-21329.28</v>
      </c>
      <c r="I21" s="8">
        <v>-42715.2</v>
      </c>
      <c r="J21" s="8">
        <v>-30342.4</v>
      </c>
      <c r="K21" s="8">
        <v>-32938.4</v>
      </c>
      <c r="L21" s="8">
        <v>-27209.6</v>
      </c>
      <c r="M21" s="8">
        <v>-11448.8</v>
      </c>
      <c r="N21" s="8">
        <v>-10089.2</v>
      </c>
      <c r="O21" s="8">
        <f>SUM(B21:N21)</f>
        <v>-380150.04000000004</v>
      </c>
    </row>
    <row r="22" spans="1:15" ht="27" customHeight="1">
      <c r="A22" s="6" t="s">
        <v>5</v>
      </c>
      <c r="B22" s="7">
        <f>+B20+B21</f>
        <v>693647.49</v>
      </c>
      <c r="C22" s="7">
        <f>+C20+C21</f>
        <v>484993.02</v>
      </c>
      <c r="D22" s="7">
        <f aca="true" t="shared" si="2" ref="D22:O22">+D20+D21</f>
        <v>446556.64999999997</v>
      </c>
      <c r="E22" s="7">
        <f t="shared" si="2"/>
        <v>138104.18</v>
      </c>
      <c r="F22" s="7">
        <f t="shared" si="2"/>
        <v>485217.96</v>
      </c>
      <c r="G22" s="7">
        <f t="shared" si="2"/>
        <v>608702.18</v>
      </c>
      <c r="H22" s="7">
        <f t="shared" si="2"/>
        <v>116410.83000000002</v>
      </c>
      <c r="I22" s="7">
        <f t="shared" si="2"/>
        <v>453021.46999999986</v>
      </c>
      <c r="J22" s="7">
        <f t="shared" si="2"/>
        <v>414173.23</v>
      </c>
      <c r="K22" s="7">
        <f t="shared" si="2"/>
        <v>575457.4899999999</v>
      </c>
      <c r="L22" s="7">
        <f t="shared" si="2"/>
        <v>565267.1</v>
      </c>
      <c r="M22" s="7">
        <f t="shared" si="2"/>
        <v>291598.87999999995</v>
      </c>
      <c r="N22" s="7">
        <f t="shared" si="2"/>
        <v>136593.23</v>
      </c>
      <c r="O22" s="7">
        <f t="shared" si="2"/>
        <v>5409743.709999999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2021-06-04T18:00:02Z</dcterms:modified>
  <cp:category/>
  <cp:version/>
  <cp:contentType/>
  <cp:contentStatus/>
</cp:coreProperties>
</file>