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<sst xmlns="http://schemas.openxmlformats.org/spreadsheetml/2006/main" count="81" uniqueCount="63">
  <si>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</si>
  <si>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</si>
  <si>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</si>
  <si>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</si>
  <si>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</si>
  <si>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</si>
  <si>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</si>
  <si>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</si>
  <si>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</si>
  <si>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</si>
  <si>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</si>
  <si>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</si>
  <si>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</si>
  <si>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</si>
  <si>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</si>
  <si>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</si>
  <si>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</si>
  <si>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</si>
  <si>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</si>
  <si>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</si>
  <si>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</si>
  <si>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</si>
  <si>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</si>
  <si>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</si>
  <si>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</si>
  <si>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</si>
  <si>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</si>
  <si>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</si>
  <si>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</si>
  <si>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</si>
  <si>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</si>
  <si>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</si>
  <si>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</si>
  <si>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</si>
  <si>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</si>
  <si>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</si>
  <si>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</si>
  <si>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</si>
  <si>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</si>
  <si>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</si>
  <si>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</si>
  <si>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</si>
  <si>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</si>
  <si>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</si>
  <si>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</si>
  <si>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</si>
  <si>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</si>
  <si>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</si>
  <si>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</si>
  <si>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</si>
  <si>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</si>
  <si>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</si>
  <si>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</si>
  <si>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</si>
  <si>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</si>
  <si>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</si>
  <si>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</si>
  <si>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</si>
  <si>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</si>
  <si>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</si>
  <si>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</si>
  <si>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</si>
  <si>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30/05/21 - VENCIMENTO 07/06/21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</si>
</sst>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330107.67</v>
      </c>
      <c r="C6" s="10">
        <v>307548.82</v>
      </c>
      <c r="D6" s="10">
        <v>388999.17</v>
      </c>
      <c r="E6" s="10">
        <v>210049.84999999998</v>
      </c>
      <c r="F6" s="10">
        <v>286424.08</v>
      </c>
      <c r="G6" s="10">
        <v>302670.89</v>
      </c>
      <c r="H6" s="10">
        <v>282779.27</v>
      </c>
      <c r="I6" s="10">
        <v>374066.18</v>
      </c>
      <c r="J6" s="10">
        <v>95152.33</v>
      </c>
      <c r="K6" s="10">
        <f>SUM(B6:J6)</f>
        <v>2577798.2600000002</v>
      </c>
      <c r="Q6"/>
      <c r="R6"/>
    </row>
    <row r="7" spans="1:18" ht="27" customHeight="1">
      <c r="A7" s="2" t="s">
        <v>4</v>
      </c>
      <c r="B7" s="19">
        <v>-23003.2</v>
      </c>
      <c r="C7" s="19">
        <v>-21824</v>
      </c>
      <c r="D7" s="19">
        <v>-47057</v>
      </c>
      <c r="E7" s="19">
        <v>-13851.2</v>
      </c>
      <c r="F7" s="19">
        <v>-17490</v>
      </c>
      <c r="G7" s="19">
        <v>-12870</v>
      </c>
      <c r="H7" s="19">
        <v>-12460.8</v>
      </c>
      <c r="I7" s="19">
        <v>-24723.6</v>
      </c>
      <c r="J7" s="19">
        <v>-8210.27</v>
      </c>
      <c r="K7" s="8">
        <f>SUM(B7:J7)</f>
        <v>-181490.06999999998</v>
      </c>
      <c r="Q7"/>
      <c r="R7"/>
    </row>
    <row r="8" spans="1:11" ht="27" customHeight="1">
      <c r="A8" s="6" t="s">
        <v>5</v>
      </c>
      <c r="B8" s="7">
        <f>B6+B7</f>
        <v>307104.47</v>
      </c>
      <c r="C8" s="7">
        <f aca="true" t="shared" si="0" ref="C8:J8">C6+C7</f>
        <v>285724.82</v>
      </c>
      <c r="D8" s="7">
        <f t="shared" si="0"/>
        <v>341942.17</v>
      </c>
      <c r="E8" s="7">
        <f t="shared" si="0"/>
        <v>196198.64999999997</v>
      </c>
      <c r="F8" s="7">
        <f t="shared" si="0"/>
        <v>268934.08</v>
      </c>
      <c r="G8" s="7">
        <f t="shared" si="0"/>
        <v>289800.89</v>
      </c>
      <c r="H8" s="7">
        <f t="shared" si="0"/>
        <v>270318.47000000003</v>
      </c>
      <c r="I8" s="7">
        <f t="shared" si="0"/>
        <v>349342.58</v>
      </c>
      <c r="J8" s="7">
        <f t="shared" si="0"/>
        <v>86942.06</v>
      </c>
      <c r="K8" s="7">
        <f>+K7+K6</f>
        <v>2396308.1900000004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114757.67</v>
      </c>
      <c r="C13" s="10">
        <v>98689.71</v>
      </c>
      <c r="D13" s="10">
        <v>341764.26</v>
      </c>
      <c r="E13" s="10">
        <v>318734.56</v>
      </c>
      <c r="F13" s="10">
        <v>334230.50999999995</v>
      </c>
      <c r="G13" s="10">
        <v>143965.53999999998</v>
      </c>
      <c r="H13" s="10">
        <v>91377.86</v>
      </c>
      <c r="I13" s="10">
        <v>135823.39</v>
      </c>
      <c r="J13" s="10">
        <v>112924.89</v>
      </c>
      <c r="K13" s="10">
        <v>190315.78999999998</v>
      </c>
      <c r="L13" s="10">
        <f>SUM(B13:K13)</f>
        <v>1882584.18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-25882.600000000002</v>
      </c>
      <c r="C14" s="8">
        <v>-7788</v>
      </c>
      <c r="D14" s="8">
        <v>-23826</v>
      </c>
      <c r="E14" s="8">
        <v>-28575.75</v>
      </c>
      <c r="F14" s="8">
        <v>-23773.2</v>
      </c>
      <c r="G14" s="8">
        <v>-9398.4</v>
      </c>
      <c r="H14" s="8">
        <v>-12017.96</v>
      </c>
      <c r="I14" s="8">
        <v>-7840.8</v>
      </c>
      <c r="J14" s="8">
        <v>-4329.6</v>
      </c>
      <c r="K14" s="8">
        <v>-13019.6</v>
      </c>
      <c r="L14" s="8">
        <f>SUM(B14:K14)</f>
        <v>-156451.91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88875.06999999999</v>
      </c>
      <c r="C15" s="7">
        <f aca="true" t="shared" si="1" ref="C15:K15">C13+C14</f>
        <v>90901.71</v>
      </c>
      <c r="D15" s="7">
        <f t="shared" si="1"/>
        <v>317938.26</v>
      </c>
      <c r="E15" s="7">
        <f t="shared" si="1"/>
        <v>290158.81</v>
      </c>
      <c r="F15" s="7">
        <f t="shared" si="1"/>
        <v>310457.30999999994</v>
      </c>
      <c r="G15" s="7">
        <f t="shared" si="1"/>
        <v>134567.13999999998</v>
      </c>
      <c r="H15" s="7">
        <f t="shared" si="1"/>
        <v>79359.9</v>
      </c>
      <c r="I15" s="7">
        <f t="shared" si="1"/>
        <v>127982.59000000001</v>
      </c>
      <c r="J15" s="7">
        <f t="shared" si="1"/>
        <v>108595.29</v>
      </c>
      <c r="K15" s="7">
        <f t="shared" si="1"/>
        <v>177296.18999999997</v>
      </c>
      <c r="L15" s="7">
        <f>+L13+L14</f>
        <v>1726132.27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389976.2</v>
      </c>
      <c r="C20" s="10">
        <v>266823.02999999997</v>
      </c>
      <c r="D20" s="10">
        <v>244049.8</v>
      </c>
      <c r="E20" s="10">
        <v>68864.40000000001</v>
      </c>
      <c r="F20" s="10">
        <v>274518.83</v>
      </c>
      <c r="G20" s="10">
        <v>318886.41000000003</v>
      </c>
      <c r="H20" s="10">
        <v>57363.630000000005</v>
      </c>
      <c r="I20" s="10">
        <v>237719.55000000002</v>
      </c>
      <c r="J20" s="10">
        <v>232929.39</v>
      </c>
      <c r="K20" s="10">
        <v>336080.32999999996</v>
      </c>
      <c r="L20" s="10">
        <v>317440.1899999999</v>
      </c>
      <c r="M20" s="10">
        <v>165077.98000000004</v>
      </c>
      <c r="N20" s="10">
        <v>73394.51999999999</v>
      </c>
      <c r="O20" s="10">
        <f>SUM(B20:N20)</f>
        <v>2983124.26</v>
      </c>
    </row>
    <row r="21" spans="1:15" ht="27" customHeight="1">
      <c r="A21" s="2" t="s">
        <v>4</v>
      </c>
      <c r="B21" s="8">
        <v>-26752</v>
      </c>
      <c r="C21" s="8">
        <v>-23786.4</v>
      </c>
      <c r="D21" s="8">
        <v>-22406.38</v>
      </c>
      <c r="E21" s="8">
        <v>-3396.8</v>
      </c>
      <c r="F21" s="8">
        <v>-14691.6</v>
      </c>
      <c r="G21" s="8">
        <v>-21252</v>
      </c>
      <c r="H21" s="8">
        <v>-8665.75</v>
      </c>
      <c r="I21" s="8">
        <v>-20081.6</v>
      </c>
      <c r="J21" s="8">
        <v>-16504.4</v>
      </c>
      <c r="K21" s="8">
        <v>-20521.6</v>
      </c>
      <c r="L21" s="8">
        <v>-14282.4</v>
      </c>
      <c r="M21" s="8">
        <v>-6199.6</v>
      </c>
      <c r="N21" s="8">
        <v>-4571.6</v>
      </c>
      <c r="O21" s="8">
        <f>SUM(B21:N21)</f>
        <v>-203112.13</v>
      </c>
    </row>
    <row r="22" spans="1:15" ht="27" customHeight="1">
      <c r="A22" s="6" t="s">
        <v>5</v>
      </c>
      <c r="B22" s="7">
        <f>+B20+B21</f>
        <v>363224.2</v>
      </c>
      <c r="C22" s="7">
        <f>+C20+C21</f>
        <v>243036.62999999998</v>
      </c>
      <c r="D22" s="7">
        <f aca="true" t="shared" si="2" ref="D22:O22">+D20+D21</f>
        <v>221643.41999999998</v>
      </c>
      <c r="E22" s="7">
        <f t="shared" si="2"/>
        <v>65467.600000000006</v>
      </c>
      <c r="F22" s="7">
        <f t="shared" si="2"/>
        <v>259827.23</v>
      </c>
      <c r="G22" s="7">
        <f t="shared" si="2"/>
        <v>297634.41000000003</v>
      </c>
      <c r="H22" s="7">
        <f t="shared" si="2"/>
        <v>48697.880000000005</v>
      </c>
      <c r="I22" s="7">
        <f t="shared" si="2"/>
        <v>217637.95</v>
      </c>
      <c r="J22" s="7">
        <f t="shared" si="2"/>
        <v>216424.99000000002</v>
      </c>
      <c r="K22" s="7">
        <f t="shared" si="2"/>
        <v>315558.73</v>
      </c>
      <c r="L22" s="7">
        <f t="shared" si="2"/>
        <v>303157.78999999986</v>
      </c>
      <c r="M22" s="7">
        <f t="shared" si="2"/>
        <v>158878.38000000003</v>
      </c>
      <c r="N22" s="7">
        <f t="shared" si="2"/>
        <v>68822.91999999998</v>
      </c>
      <c r="O22" s="7">
        <f t="shared" si="2"/>
        <v>2780012.13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2021-06-04T18:01:17Z</dcterms:modified>
  <cp:category/>
  <cp:version/>
  <cp:contentType/>
  <cp:contentStatus/>
</cp:coreProperties>
</file>