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<sst xmlns="http://schemas.openxmlformats.org/spreadsheetml/2006/main" count="81" uniqueCount="63">
  <si>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</si>
  <si>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</si>
  <si>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</si>
  <si>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</si>
  <si>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</si>
  <si>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</si>
  <si>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</si>
  <si>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</si>
  <si>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</si>
  <si>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</si>
  <si>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</si>
  <si>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</si>
  <si>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</si>
  <si>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</si>
  <si>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</si>
  <si>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</si>
  <si>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</si>
  <si>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</si>
  <si>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</si>
  <si>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</si>
  <si>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</si>
  <si>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</si>
  <si>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</si>
  <si>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</si>
  <si>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</si>
  <si>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</si>
  <si>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</si>
  <si>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</si>
  <si>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</si>
  <si>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</si>
  <si>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</si>
  <si>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</si>
  <si>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</si>
  <si>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</si>
  <si>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</si>
  <si>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</si>
  <si>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</si>
  <si>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</si>
  <si>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</si>
  <si>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</si>
  <si>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</si>
  <si>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</si>
  <si>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</si>
  <si>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</si>
  <si>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</si>
  <si>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</si>
  <si>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</si>
  <si>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</si>
  <si>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</si>
  <si>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</si>
  <si>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</si>
  <si>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</si>
  <si>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</si>
  <si>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</si>
  <si>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</si>
  <si>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</si>
  <si>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</si>
  <si>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</si>
  <si>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</si>
  <si>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</si>
  <si>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</si>
  <si>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</si>
  <si>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06/09/21 - VENCIMENTO 14/09/21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</si>
</sst>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1275550.15</v>
      </c>
      <c r="C6" s="10">
        <v>1234349.6699999997</v>
      </c>
      <c r="D6" s="10">
        <v>1415377.6400000001</v>
      </c>
      <c r="E6" s="10">
        <v>840563.72</v>
      </c>
      <c r="F6" s="10">
        <v>883952.2</v>
      </c>
      <c r="G6" s="10">
        <v>974357.13</v>
      </c>
      <c r="H6" s="10">
        <v>881566.3999999999</v>
      </c>
      <c r="I6" s="10">
        <v>1186614.59</v>
      </c>
      <c r="J6" s="10">
        <v>444935.33</v>
      </c>
      <c r="K6" s="10">
        <f>SUM(B6:J6)</f>
        <v>9137266.83</v>
      </c>
      <c r="Q6"/>
      <c r="R6"/>
    </row>
    <row r="7" spans="1:18" ht="27" customHeight="1">
      <c r="A7" s="2" t="s">
        <v>4</v>
      </c>
      <c r="B7" s="19">
        <v>-142051.01</v>
      </c>
      <c r="C7" s="19">
        <v>-84324.84999999999</v>
      </c>
      <c r="D7" s="19">
        <v>163280.47</v>
      </c>
      <c r="E7" s="19">
        <v>-141418.27000000002</v>
      </c>
      <c r="F7" s="19">
        <v>-54828.4</v>
      </c>
      <c r="G7" s="19">
        <v>-182506.58</v>
      </c>
      <c r="H7" s="19">
        <v>125072.93000000001</v>
      </c>
      <c r="I7" s="19">
        <v>-124860.65</v>
      </c>
      <c r="J7" s="19">
        <v>-32850.8</v>
      </c>
      <c r="K7" s="8">
        <f>SUM(B7:J7)</f>
        <v>-474487.16</v>
      </c>
      <c r="Q7"/>
      <c r="R7"/>
    </row>
    <row r="8" spans="1:11" ht="27" customHeight="1">
      <c r="A8" s="6" t="s">
        <v>5</v>
      </c>
      <c r="B8" s="7">
        <f>B6+B7</f>
        <v>1133499.14</v>
      </c>
      <c r="C8" s="7">
        <f aca="true" t="shared" si="0" ref="C8:J8">C6+C7</f>
        <v>1150024.8199999996</v>
      </c>
      <c r="D8" s="7">
        <f t="shared" si="0"/>
        <v>1578658.11</v>
      </c>
      <c r="E8" s="7">
        <f t="shared" si="0"/>
        <v>699145.45</v>
      </c>
      <c r="F8" s="7">
        <f t="shared" si="0"/>
        <v>829123.7999999999</v>
      </c>
      <c r="G8" s="7">
        <f t="shared" si="0"/>
        <v>791850.55</v>
      </c>
      <c r="H8" s="7">
        <f t="shared" si="0"/>
        <v>1006639.33</v>
      </c>
      <c r="I8" s="7">
        <f t="shared" si="0"/>
        <v>1061753.9400000002</v>
      </c>
      <c r="J8" s="7">
        <f t="shared" si="0"/>
        <v>412084.53</v>
      </c>
      <c r="K8" s="7">
        <f>+K7+K6</f>
        <v>8662779.67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484813.51000000007</v>
      </c>
      <c r="C13" s="10">
        <v>378341.89</v>
      </c>
      <c r="D13" s="10">
        <v>1256771.19</v>
      </c>
      <c r="E13" s="10">
        <v>1013879.7200000001</v>
      </c>
      <c r="F13" s="10">
        <v>1087234.77</v>
      </c>
      <c r="G13" s="10">
        <v>590543.49</v>
      </c>
      <c r="H13" s="10">
        <v>342855.37</v>
      </c>
      <c r="I13" s="10">
        <v>457359.20000000007</v>
      </c>
      <c r="J13" s="10">
        <v>509335.80000000005</v>
      </c>
      <c r="K13" s="10">
        <v>639887.25</v>
      </c>
      <c r="L13" s="10">
        <f>SUM(B13:K13)</f>
        <v>6761022.19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-109192.17000000001</v>
      </c>
      <c r="C14" s="8">
        <v>-27117.2</v>
      </c>
      <c r="D14" s="8">
        <v>-80357.2</v>
      </c>
      <c r="E14" s="8">
        <v>182775.21</v>
      </c>
      <c r="F14" s="8">
        <v>-63170.8</v>
      </c>
      <c r="G14" s="8">
        <v>-10374.95</v>
      </c>
      <c r="H14" s="8">
        <v>-24687.23</v>
      </c>
      <c r="I14" s="8">
        <v>-44487.2</v>
      </c>
      <c r="J14" s="8">
        <v>111658.24</v>
      </c>
      <c r="K14" s="8">
        <v>-45962.4</v>
      </c>
      <c r="L14" s="8">
        <f>SUM(B14:K14)</f>
        <v>-110915.70000000004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375621.3400000001</v>
      </c>
      <c r="C15" s="7">
        <f aca="true" t="shared" si="1" ref="C15:K15">C13+C14</f>
        <v>351224.69</v>
      </c>
      <c r="D15" s="7">
        <f t="shared" si="1"/>
        <v>1176413.99</v>
      </c>
      <c r="E15" s="7">
        <f t="shared" si="1"/>
        <v>1196654.9300000002</v>
      </c>
      <c r="F15" s="7">
        <f t="shared" si="1"/>
        <v>1024063.97</v>
      </c>
      <c r="G15" s="7">
        <f t="shared" si="1"/>
        <v>580168.54</v>
      </c>
      <c r="H15" s="7">
        <f t="shared" si="1"/>
        <v>318168.14</v>
      </c>
      <c r="I15" s="7">
        <f t="shared" si="1"/>
        <v>412872.00000000006</v>
      </c>
      <c r="J15" s="7">
        <f t="shared" si="1"/>
        <v>620994.04</v>
      </c>
      <c r="K15" s="7">
        <f t="shared" si="1"/>
        <v>593924.85</v>
      </c>
      <c r="L15" s="7">
        <f>+L13+L14</f>
        <v>6650106.49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1048500.05</v>
      </c>
      <c r="C20" s="10">
        <v>781089.7000000001</v>
      </c>
      <c r="D20" s="10">
        <v>709031.7</v>
      </c>
      <c r="E20" s="10">
        <v>210550.79999999996</v>
      </c>
      <c r="F20" s="10">
        <v>749409.5999999999</v>
      </c>
      <c r="G20" s="10">
        <v>1002614.48</v>
      </c>
      <c r="H20" s="10">
        <v>210854.85000000003</v>
      </c>
      <c r="I20" s="10">
        <v>753030.81</v>
      </c>
      <c r="J20" s="10">
        <v>706074.6399999998</v>
      </c>
      <c r="K20" s="10">
        <v>865196.4999999999</v>
      </c>
      <c r="L20" s="10">
        <v>837516.0599999999</v>
      </c>
      <c r="M20" s="10">
        <v>460246.03</v>
      </c>
      <c r="N20" s="10">
        <v>253132.59</v>
      </c>
      <c r="O20" s="10">
        <f>SUM(B20:N20)</f>
        <v>8587247.81</v>
      </c>
    </row>
    <row r="21" spans="1:15" ht="27" customHeight="1">
      <c r="A21" s="2" t="s">
        <v>4</v>
      </c>
      <c r="B21" s="8">
        <v>-68068</v>
      </c>
      <c r="C21" s="8">
        <v>-65353.2</v>
      </c>
      <c r="D21" s="8">
        <v>-54585.79</v>
      </c>
      <c r="E21" s="8">
        <v>-9675.6</v>
      </c>
      <c r="F21" s="8">
        <v>-34896.4</v>
      </c>
      <c r="G21" s="8">
        <v>-52804.4</v>
      </c>
      <c r="H21" s="8">
        <v>-31942.34</v>
      </c>
      <c r="I21" s="8">
        <v>-62062</v>
      </c>
      <c r="J21" s="8">
        <v>-48884</v>
      </c>
      <c r="K21" s="8">
        <v>-44611.6</v>
      </c>
      <c r="L21" s="8">
        <v>-38064.4</v>
      </c>
      <c r="M21" s="8">
        <v>-19148.8</v>
      </c>
      <c r="N21" s="8">
        <v>-17344.8</v>
      </c>
      <c r="O21" s="8">
        <f>SUM(B21:N21)</f>
        <v>-547441.3300000001</v>
      </c>
    </row>
    <row r="22" spans="1:15" ht="27" customHeight="1">
      <c r="A22" s="6" t="s">
        <v>5</v>
      </c>
      <c r="B22" s="7">
        <f>+B20+B21</f>
        <v>980432.05</v>
      </c>
      <c r="C22" s="7">
        <f>+C20+C21</f>
        <v>715736.5000000001</v>
      </c>
      <c r="D22" s="7">
        <f aca="true" t="shared" si="2" ref="D22:O22">+D20+D21</f>
        <v>654445.9099999999</v>
      </c>
      <c r="E22" s="7">
        <f t="shared" si="2"/>
        <v>200875.19999999995</v>
      </c>
      <c r="F22" s="7">
        <f t="shared" si="2"/>
        <v>714513.1999999998</v>
      </c>
      <c r="G22" s="7">
        <f t="shared" si="2"/>
        <v>949810.08</v>
      </c>
      <c r="H22" s="7">
        <f t="shared" si="2"/>
        <v>178912.51000000004</v>
      </c>
      <c r="I22" s="7">
        <f t="shared" si="2"/>
        <v>690968.81</v>
      </c>
      <c r="J22" s="7">
        <f t="shared" si="2"/>
        <v>657190.6399999998</v>
      </c>
      <c r="K22" s="7">
        <f t="shared" si="2"/>
        <v>820584.8999999999</v>
      </c>
      <c r="L22" s="7">
        <f t="shared" si="2"/>
        <v>799451.6599999999</v>
      </c>
      <c r="M22" s="7">
        <f t="shared" si="2"/>
        <v>441097.23000000004</v>
      </c>
      <c r="N22" s="7">
        <f t="shared" si="2"/>
        <v>235787.79</v>
      </c>
      <c r="O22" s="7">
        <f t="shared" si="2"/>
        <v>8039806.48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2021-09-13T19:41:45Z</dcterms:modified>
  <cp:category/>
  <cp:version/>
  <cp:contentType/>
  <cp:contentStatus/>
</cp:coreProperties>
</file>