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<sst xmlns="http://schemas.openxmlformats.org/spreadsheetml/2006/main" count="81" uniqueCount="63">
  <si>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</si>
  <si>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</si>
  <si>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</si>
  <si>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</si>
  <si>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</si>
  <si>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</si>
  <si>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</si>
  <si>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</si>
  <si>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</si>
  <si>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</si>
  <si>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</si>
  <si>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</si>
  <si>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</si>
  <si>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</si>
  <si>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</si>
  <si>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</si>
  <si>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</si>
  <si>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</si>
  <si>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</si>
  <si>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</si>
  <si>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</si>
  <si>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</si>
  <si>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</si>
  <si>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</si>
  <si>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</si>
  <si>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</si>
  <si>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</si>
  <si>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</si>
  <si>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</si>
  <si>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</si>
  <si>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</si>
  <si>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</si>
  <si>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</si>
  <si>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</si>
  <si>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</si>
  <si>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</si>
  <si>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</si>
  <si>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</si>
  <si>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</si>
  <si>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</si>
  <si>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</si>
  <si>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</si>
  <si>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</si>
  <si>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</si>
  <si>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</si>
  <si>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</si>
  <si>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</si>
  <si>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</si>
  <si>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</si>
  <si>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</si>
  <si>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</si>
  <si>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</si>
  <si>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</si>
  <si>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</si>
  <si>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</si>
  <si>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</si>
  <si>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</si>
  <si>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</si>
  <si>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</si>
  <si>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</si>
  <si>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</si>
  <si>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</si>
  <si>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16/09/21 - VENCIMENTO 23/09/21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</si>
</sst>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1294475.0799999998</v>
      </c>
      <c r="C6" s="10">
        <v>1250190.6899999997</v>
      </c>
      <c r="D6" s="10">
        <v>1451253.29</v>
      </c>
      <c r="E6" s="10">
        <v>873505.37</v>
      </c>
      <c r="F6" s="10">
        <v>935698.74</v>
      </c>
      <c r="G6" s="10">
        <v>1032145.14</v>
      </c>
      <c r="H6" s="10">
        <v>925297.1699999999</v>
      </c>
      <c r="I6" s="10">
        <v>1261186.97</v>
      </c>
      <c r="J6" s="10">
        <v>458778.15</v>
      </c>
      <c r="K6" s="10">
        <f>SUM(B6:J6)</f>
        <v>9482530.6</v>
      </c>
      <c r="Q6"/>
      <c r="R6"/>
    </row>
    <row r="7" spans="1:18" ht="27" customHeight="1">
      <c r="A7" s="2" t="s">
        <v>4</v>
      </c>
      <c r="B7" s="19">
        <v>-124025.72</v>
      </c>
      <c r="C7" s="19">
        <v>-89686.53</v>
      </c>
      <c r="D7" s="19">
        <v>-119986.01</v>
      </c>
      <c r="E7" s="19">
        <v>-112262.11</v>
      </c>
      <c r="F7" s="19">
        <v>-62462.4</v>
      </c>
      <c r="G7" s="19">
        <v>-97331.7</v>
      </c>
      <c r="H7" s="19">
        <v>-45791.67999999999</v>
      </c>
      <c r="I7" s="19">
        <v>-106233.61</v>
      </c>
      <c r="J7" s="19">
        <v>-26554.77</v>
      </c>
      <c r="K7" s="8">
        <f>SUM(B7:J7)</f>
        <v>-784334.5299999999</v>
      </c>
      <c r="Q7"/>
      <c r="R7"/>
    </row>
    <row r="8" spans="1:11" ht="27" customHeight="1">
      <c r="A8" s="6" t="s">
        <v>5</v>
      </c>
      <c r="B8" s="7">
        <f>B6+B7</f>
        <v>1170449.3599999999</v>
      </c>
      <c r="C8" s="7">
        <f aca="true" t="shared" si="0" ref="C8:J8">C6+C7</f>
        <v>1160504.1599999997</v>
      </c>
      <c r="D8" s="7">
        <f t="shared" si="0"/>
        <v>1331267.28</v>
      </c>
      <c r="E8" s="7">
        <f t="shared" si="0"/>
        <v>761243.26</v>
      </c>
      <c r="F8" s="7">
        <f t="shared" si="0"/>
        <v>873236.34</v>
      </c>
      <c r="G8" s="7">
        <f t="shared" si="0"/>
        <v>934813.4400000001</v>
      </c>
      <c r="H8" s="7">
        <f t="shared" si="0"/>
        <v>879505.49</v>
      </c>
      <c r="I8" s="7">
        <f t="shared" si="0"/>
        <v>1154953.3599999999</v>
      </c>
      <c r="J8" s="7">
        <f t="shared" si="0"/>
        <v>432223.38</v>
      </c>
      <c r="K8" s="7">
        <f>+K7+K6</f>
        <v>8698196.07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502937.45</v>
      </c>
      <c r="C13" s="10">
        <v>384072.11</v>
      </c>
      <c r="D13" s="10">
        <v>1281232.2699999998</v>
      </c>
      <c r="E13" s="10">
        <v>1035010.88</v>
      </c>
      <c r="F13" s="10">
        <v>1101300.9300000002</v>
      </c>
      <c r="G13" s="10">
        <v>616443.9700000001</v>
      </c>
      <c r="H13" s="10">
        <v>357812.81</v>
      </c>
      <c r="I13" s="10">
        <v>466148.12</v>
      </c>
      <c r="J13" s="10">
        <v>544590.5199999999</v>
      </c>
      <c r="K13" s="10">
        <v>681271.9</v>
      </c>
      <c r="L13" s="10">
        <f>SUM(B13:K13)</f>
        <v>6970820.96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-110151.37</v>
      </c>
      <c r="C14" s="8">
        <v>-30324.8</v>
      </c>
      <c r="D14" s="8">
        <v>-87388.4</v>
      </c>
      <c r="E14" s="8">
        <v>-68556.57</v>
      </c>
      <c r="F14" s="8">
        <v>-64526</v>
      </c>
      <c r="G14" s="8">
        <v>-42878</v>
      </c>
      <c r="H14" s="8">
        <v>-29430.43</v>
      </c>
      <c r="I14" s="8">
        <v>-32811.87</v>
      </c>
      <c r="J14" s="8">
        <v>-27381.2</v>
      </c>
      <c r="K14" s="8">
        <v>-52544.8</v>
      </c>
      <c r="L14" s="8">
        <f>SUM(B14:K14)</f>
        <v>-545993.4400000001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392786.08</v>
      </c>
      <c r="C15" s="7">
        <f aca="true" t="shared" si="1" ref="C15:K15">C13+C14</f>
        <v>353747.31</v>
      </c>
      <c r="D15" s="7">
        <f t="shared" si="1"/>
        <v>1193843.8699999999</v>
      </c>
      <c r="E15" s="7">
        <f t="shared" si="1"/>
        <v>966454.31</v>
      </c>
      <c r="F15" s="7">
        <f t="shared" si="1"/>
        <v>1036774.9300000002</v>
      </c>
      <c r="G15" s="7">
        <f t="shared" si="1"/>
        <v>573565.9700000001</v>
      </c>
      <c r="H15" s="7">
        <f t="shared" si="1"/>
        <v>328382.38</v>
      </c>
      <c r="I15" s="7">
        <f t="shared" si="1"/>
        <v>433336.25</v>
      </c>
      <c r="J15" s="7">
        <f t="shared" si="1"/>
        <v>517209.3199999999</v>
      </c>
      <c r="K15" s="7">
        <f t="shared" si="1"/>
        <v>628727.1</v>
      </c>
      <c r="L15" s="7">
        <f>+L13+L14</f>
        <v>6424827.52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1130267.96</v>
      </c>
      <c r="C20" s="10">
        <v>846693.1799999999</v>
      </c>
      <c r="D20" s="10">
        <v>740938.7999999999</v>
      </c>
      <c r="E20" s="10">
        <v>205219.49000000002</v>
      </c>
      <c r="F20" s="10">
        <v>777294.5299999999</v>
      </c>
      <c r="G20" s="10">
        <v>1070535.9100000001</v>
      </c>
      <c r="H20" s="10">
        <v>206289.65</v>
      </c>
      <c r="I20" s="10">
        <v>828646.7799999999</v>
      </c>
      <c r="J20" s="10">
        <v>719388.4199999998</v>
      </c>
      <c r="K20" s="10">
        <v>868329.7</v>
      </c>
      <c r="L20" s="10">
        <v>849771.69</v>
      </c>
      <c r="M20" s="10">
        <v>496331.43</v>
      </c>
      <c r="N20" s="10">
        <v>254863.72000000003</v>
      </c>
      <c r="O20" s="10">
        <f>SUM(B20:N20)</f>
        <v>8994571.260000002</v>
      </c>
    </row>
    <row r="21" spans="1:15" ht="27" customHeight="1">
      <c r="A21" s="2" t="s">
        <v>4</v>
      </c>
      <c r="B21" s="8">
        <v>107498.37</v>
      </c>
      <c r="C21" s="8">
        <v>807.1599999999744</v>
      </c>
      <c r="D21" s="8">
        <v>17624.569999999956</v>
      </c>
      <c r="E21" s="8">
        <v>17534.640000000018</v>
      </c>
      <c r="F21" s="8">
        <v>31131.20000000004</v>
      </c>
      <c r="G21" s="8">
        <v>105969.06999999992</v>
      </c>
      <c r="H21" s="8">
        <v>-5616.419999999995</v>
      </c>
      <c r="I21" s="8">
        <v>51597.93999999992</v>
      </c>
      <c r="J21" s="8">
        <v>-1722.4499999999753</v>
      </c>
      <c r="K21" s="8">
        <v>49753.25999999998</v>
      </c>
      <c r="L21" s="8">
        <v>76362.49999999994</v>
      </c>
      <c r="M21" s="8">
        <v>57079.590000000026</v>
      </c>
      <c r="N21" s="8">
        <v>8094.899999999987</v>
      </c>
      <c r="O21" s="8">
        <f>SUM(B21:N21)</f>
        <v>516114.3299999998</v>
      </c>
    </row>
    <row r="22" spans="1:15" ht="27" customHeight="1">
      <c r="A22" s="6" t="s">
        <v>5</v>
      </c>
      <c r="B22" s="7">
        <f>+B20+B21</f>
        <v>1237766.33</v>
      </c>
      <c r="C22" s="7">
        <f>+C20+C21</f>
        <v>847500.3399999999</v>
      </c>
      <c r="D22" s="7">
        <f aca="true" t="shared" si="2" ref="D22:O22">+D20+D21</f>
        <v>758563.3699999999</v>
      </c>
      <c r="E22" s="7">
        <f t="shared" si="2"/>
        <v>222754.13000000003</v>
      </c>
      <c r="F22" s="7">
        <f t="shared" si="2"/>
        <v>808425.73</v>
      </c>
      <c r="G22" s="7">
        <f t="shared" si="2"/>
        <v>1176504.98</v>
      </c>
      <c r="H22" s="7">
        <f t="shared" si="2"/>
        <v>200673.23</v>
      </c>
      <c r="I22" s="7">
        <f t="shared" si="2"/>
        <v>880244.7199999999</v>
      </c>
      <c r="J22" s="7">
        <f t="shared" si="2"/>
        <v>717665.9699999999</v>
      </c>
      <c r="K22" s="7">
        <f t="shared" si="2"/>
        <v>918082.96</v>
      </c>
      <c r="L22" s="7">
        <f t="shared" si="2"/>
        <v>926134.19</v>
      </c>
      <c r="M22" s="7">
        <f t="shared" si="2"/>
        <v>553411.02</v>
      </c>
      <c r="N22" s="7">
        <f t="shared" si="2"/>
        <v>262958.62</v>
      </c>
      <c r="O22" s="7">
        <f t="shared" si="2"/>
        <v>9510685.590000002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2021-09-23T19:13:37Z</dcterms:modified>
  <cp:category/>
  <cp:version/>
  <cp:contentType/>
  <cp:contentStatus/>
</cp:coreProperties>
</file>