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<sst xmlns="http://schemas.openxmlformats.org/spreadsheetml/2006/main" count="81" uniqueCount="63">
  <si>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</si>
  <si>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</si>
  <si>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</si>
  <si>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</si>
  <si>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</si>
  <si>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</si>
  <si>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</si>
  <si>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</si>
  <si>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</si>
  <si>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</si>
  <si>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</si>
  <si>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</si>
  <si>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</si>
  <si>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</si>
  <si>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</si>
  <si>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</si>
  <si>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</si>
  <si>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</si>
  <si>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</si>
  <si>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</si>
  <si>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</si>
  <si>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</si>
  <si>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</si>
  <si>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</si>
  <si>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</si>
  <si>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</si>
  <si>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</si>
  <si>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</si>
  <si>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</si>
  <si>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</si>
  <si>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</si>
  <si>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</si>
  <si>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</si>
  <si>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</si>
  <si>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</si>
  <si>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</si>
  <si>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</si>
  <si>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</si>
  <si>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</si>
  <si>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</si>
  <si>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</si>
  <si>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</si>
  <si>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</si>
  <si>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</si>
  <si>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</si>
  <si>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</si>
  <si>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</si>
  <si>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</si>
  <si>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</si>
  <si>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</si>
  <si>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</si>
  <si>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</si>
  <si>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</si>
  <si>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</si>
  <si>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</si>
  <si>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</si>
  <si>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</si>
  <si>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</si>
  <si>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</si>
  <si>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</si>
  <si>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</si>
  <si>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</si>
  <si>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18/09/21 - VENCIMENTO 24/09/21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</si>
</sst>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734431.8199999998</v>
      </c>
      <c r="C6" s="10">
        <v>732240.72</v>
      </c>
      <c r="D6" s="10">
        <v>921711.79</v>
      </c>
      <c r="E6" s="10">
        <v>487897.69</v>
      </c>
      <c r="F6" s="10">
        <v>593853.95</v>
      </c>
      <c r="G6" s="10">
        <v>678217.2</v>
      </c>
      <c r="H6" s="10">
        <v>623568.59</v>
      </c>
      <c r="I6" s="10">
        <v>772770.63</v>
      </c>
      <c r="J6" s="10">
        <v>190934.02000000002</v>
      </c>
      <c r="K6" s="10">
        <f>SUM(B6:J6)</f>
        <v>5735626.41</v>
      </c>
      <c r="Q6"/>
      <c r="R6"/>
    </row>
    <row r="7" spans="1:18" ht="27" customHeight="1">
      <c r="A7" s="2" t="s">
        <v>4</v>
      </c>
      <c r="B7" s="19">
        <v>-61151.2</v>
      </c>
      <c r="C7" s="19">
        <v>-68556.4</v>
      </c>
      <c r="D7" s="19">
        <v>-93169.56</v>
      </c>
      <c r="E7" s="19">
        <v>-40339.2</v>
      </c>
      <c r="F7" s="19">
        <v>-47308.8</v>
      </c>
      <c r="G7" s="19">
        <v>-31834</v>
      </c>
      <c r="H7" s="19">
        <v>-30553.6</v>
      </c>
      <c r="I7" s="19">
        <v>-64614</v>
      </c>
      <c r="J7" s="19">
        <v>-13334.36</v>
      </c>
      <c r="K7" s="8">
        <f>SUM(B7:J7)</f>
        <v>-450861.11999999994</v>
      </c>
      <c r="Q7"/>
      <c r="R7"/>
    </row>
    <row r="8" spans="1:11" ht="27" customHeight="1">
      <c r="A8" s="6" t="s">
        <v>5</v>
      </c>
      <c r="B8" s="7">
        <f>B6+B7</f>
        <v>673280.6199999999</v>
      </c>
      <c r="C8" s="7">
        <f aca="true" t="shared" si="0" ref="C8:J8">C6+C7</f>
        <v>663684.32</v>
      </c>
      <c r="D8" s="7">
        <f t="shared" si="0"/>
        <v>828542.23</v>
      </c>
      <c r="E8" s="7">
        <f t="shared" si="0"/>
        <v>447558.49</v>
      </c>
      <c r="F8" s="7">
        <f t="shared" si="0"/>
        <v>546545.1499999999</v>
      </c>
      <c r="G8" s="7">
        <f t="shared" si="0"/>
        <v>646383.2</v>
      </c>
      <c r="H8" s="7">
        <f t="shared" si="0"/>
        <v>593014.99</v>
      </c>
      <c r="I8" s="7">
        <f t="shared" si="0"/>
        <v>708156.63</v>
      </c>
      <c r="J8" s="7">
        <f t="shared" si="0"/>
        <v>177599.66000000003</v>
      </c>
      <c r="K8" s="7">
        <f>+K7+K6</f>
        <v>5284765.29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296845.11</v>
      </c>
      <c r="C13" s="10">
        <v>223792.26</v>
      </c>
      <c r="D13" s="10">
        <v>775317.25</v>
      </c>
      <c r="E13" s="10">
        <v>683571.56</v>
      </c>
      <c r="F13" s="10">
        <v>680856.2</v>
      </c>
      <c r="G13" s="10">
        <v>314575.26000000007</v>
      </c>
      <c r="H13" s="10">
        <v>173938.62</v>
      </c>
      <c r="I13" s="10">
        <v>261707.38000000003</v>
      </c>
      <c r="J13" s="10">
        <v>232110.8</v>
      </c>
      <c r="K13" s="10">
        <v>407799.08</v>
      </c>
      <c r="L13" s="10">
        <f>SUM(B13:K13)</f>
        <v>4050513.52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-104906.57</v>
      </c>
      <c r="C14" s="8">
        <v>-21788.8</v>
      </c>
      <c r="D14" s="8">
        <v>-69845.6</v>
      </c>
      <c r="E14" s="8">
        <v>-60086.57</v>
      </c>
      <c r="F14" s="8">
        <v>-53561.2</v>
      </c>
      <c r="G14" s="8">
        <v>-28666</v>
      </c>
      <c r="H14" s="8">
        <v>-19684.43</v>
      </c>
      <c r="I14" s="8">
        <v>-16808</v>
      </c>
      <c r="J14" s="8">
        <v>-13406.8</v>
      </c>
      <c r="K14" s="8">
        <v>-39089.6</v>
      </c>
      <c r="L14" s="8">
        <f>SUM(B14:K14)</f>
        <v>-427843.57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191938.53999999998</v>
      </c>
      <c r="C15" s="7">
        <f aca="true" t="shared" si="1" ref="C15:K15">C13+C14</f>
        <v>202003.46000000002</v>
      </c>
      <c r="D15" s="7">
        <f t="shared" si="1"/>
        <v>705471.65</v>
      </c>
      <c r="E15" s="7">
        <f t="shared" si="1"/>
        <v>623484.9900000001</v>
      </c>
      <c r="F15" s="7">
        <f t="shared" si="1"/>
        <v>627295</v>
      </c>
      <c r="G15" s="7">
        <f t="shared" si="1"/>
        <v>285909.26000000007</v>
      </c>
      <c r="H15" s="7">
        <f t="shared" si="1"/>
        <v>154254.19</v>
      </c>
      <c r="I15" s="7">
        <f t="shared" si="1"/>
        <v>244899.38000000003</v>
      </c>
      <c r="J15" s="7">
        <f t="shared" si="1"/>
        <v>218704</v>
      </c>
      <c r="K15" s="7">
        <f t="shared" si="1"/>
        <v>368709.48000000004</v>
      </c>
      <c r="L15" s="7">
        <f>+L13+L14</f>
        <v>3622669.95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814346.56</v>
      </c>
      <c r="C20" s="10">
        <v>589377.39</v>
      </c>
      <c r="D20" s="10">
        <v>507098.38999999996</v>
      </c>
      <c r="E20" s="10">
        <v>150958.28</v>
      </c>
      <c r="F20" s="10">
        <v>523285.73999999993</v>
      </c>
      <c r="G20" s="10">
        <v>704522.65</v>
      </c>
      <c r="H20" s="10">
        <v>138003.2</v>
      </c>
      <c r="I20" s="10">
        <v>545630.55</v>
      </c>
      <c r="J20" s="10">
        <v>478800.3300000001</v>
      </c>
      <c r="K20" s="10">
        <v>671884.6699999998</v>
      </c>
      <c r="L20" s="10">
        <v>624223.47</v>
      </c>
      <c r="M20" s="10">
        <v>322699.45999999996</v>
      </c>
      <c r="N20" s="10">
        <v>150286.1</v>
      </c>
      <c r="O20" s="10">
        <f>SUM(B20:N20)</f>
        <v>6221116.789999999</v>
      </c>
    </row>
    <row r="21" spans="1:15" ht="27" customHeight="1">
      <c r="A21" s="2" t="s">
        <v>4</v>
      </c>
      <c r="B21" s="8">
        <v>-63008</v>
      </c>
      <c r="C21" s="8">
        <v>-60618.8</v>
      </c>
      <c r="D21" s="8">
        <v>-50236.520000000004</v>
      </c>
      <c r="E21" s="8">
        <v>-9226.8</v>
      </c>
      <c r="F21" s="8">
        <v>-32916.4</v>
      </c>
      <c r="G21" s="8">
        <v>-47669.6</v>
      </c>
      <c r="H21" s="8">
        <v>-23201.72</v>
      </c>
      <c r="I21" s="8">
        <v>-57934.8</v>
      </c>
      <c r="J21" s="8">
        <v>-44193.6</v>
      </c>
      <c r="K21" s="8">
        <v>-39388.8</v>
      </c>
      <c r="L21" s="8">
        <v>-32419.2</v>
      </c>
      <c r="M21" s="8">
        <v>-15633.2</v>
      </c>
      <c r="N21" s="8">
        <v>-13763.2</v>
      </c>
      <c r="O21" s="8">
        <f>SUM(B21:N21)</f>
        <v>-490210.63999999996</v>
      </c>
    </row>
    <row r="22" spans="1:15" ht="27" customHeight="1">
      <c r="A22" s="6" t="s">
        <v>5</v>
      </c>
      <c r="B22" s="7">
        <f>+B20+B21</f>
        <v>751338.56</v>
      </c>
      <c r="C22" s="7">
        <f>+C20+C21</f>
        <v>528758.59</v>
      </c>
      <c r="D22" s="7">
        <f aca="true" t="shared" si="2" ref="D22:O22">+D20+D21</f>
        <v>456861.86999999994</v>
      </c>
      <c r="E22" s="7">
        <f t="shared" si="2"/>
        <v>141731.48</v>
      </c>
      <c r="F22" s="7">
        <f t="shared" si="2"/>
        <v>490369.3399999999</v>
      </c>
      <c r="G22" s="7">
        <f t="shared" si="2"/>
        <v>656853.05</v>
      </c>
      <c r="H22" s="7">
        <f t="shared" si="2"/>
        <v>114801.48000000001</v>
      </c>
      <c r="I22" s="7">
        <f t="shared" si="2"/>
        <v>487695.75000000006</v>
      </c>
      <c r="J22" s="7">
        <f t="shared" si="2"/>
        <v>434606.7300000001</v>
      </c>
      <c r="K22" s="7">
        <f t="shared" si="2"/>
        <v>632495.8699999998</v>
      </c>
      <c r="L22" s="7">
        <f t="shared" si="2"/>
        <v>591804.27</v>
      </c>
      <c r="M22" s="7">
        <f t="shared" si="2"/>
        <v>307066.25999999995</v>
      </c>
      <c r="N22" s="7">
        <f t="shared" si="2"/>
        <v>136522.9</v>
      </c>
      <c r="O22" s="7">
        <f t="shared" si="2"/>
        <v>5730906.149999999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2021-09-24T14:35:12Z</dcterms:modified>
  <cp:category/>
  <cp:version/>
  <cp:contentType/>
  <cp:contentStatus/>
</cp:coreProperties>
</file>