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<sst xmlns="http://schemas.openxmlformats.org/spreadsheetml/2006/main" count="81" uniqueCount="63">
  <si>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</si>
  <si>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</si>
  <si>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</si>
  <si>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</si>
  <si>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</si>
  <si>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</si>
  <si>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</si>
  <si>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</si>
  <si>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</si>
  <si>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</si>
  <si>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</si>
  <si>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</si>
  <si>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</si>
  <si>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</si>
  <si>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</si>
  <si>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</si>
  <si>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</si>
  <si>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</si>
  <si>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</si>
  <si>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</si>
  <si>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</si>
  <si>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</si>
  <si>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</si>
  <si>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</si>
  <si>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</si>
  <si>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</si>
  <si>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</si>
  <si>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</si>
  <si>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</si>
  <si>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</si>
  <si>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</si>
  <si>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</si>
  <si>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</si>
  <si>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</si>
  <si>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</si>
  <si>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</si>
  <si>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</si>
  <si>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</si>
  <si>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</si>
  <si>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</si>
  <si>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</si>
  <si>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</si>
  <si>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</si>
  <si>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</si>
  <si>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</si>
  <si>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</si>
  <si>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</si>
  <si>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</si>
  <si>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</si>
  <si>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</si>
  <si>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</si>
  <si>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</si>
  <si>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</si>
  <si>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</si>
  <si>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</si>
  <si>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</si>
  <si>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</si>
  <si>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</si>
  <si>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</si>
  <si>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</si>
  <si>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</si>
  <si>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</si>
  <si>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19/09/21 - VENCIMENTO 24/09/21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</si>
</sst>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369020.34</v>
      </c>
      <c r="C6" s="10">
        <v>351330.67000000004</v>
      </c>
      <c r="D6" s="10">
        <v>450618.8</v>
      </c>
      <c r="E6" s="10">
        <v>234070.80000000002</v>
      </c>
      <c r="F6" s="10">
        <v>331923.21</v>
      </c>
      <c r="G6" s="10">
        <v>347641.37999999995</v>
      </c>
      <c r="H6" s="10">
        <v>335431.41000000003</v>
      </c>
      <c r="I6" s="10">
        <v>426731.99</v>
      </c>
      <c r="J6" s="10">
        <v>110853.73000000001</v>
      </c>
      <c r="K6" s="10">
        <f>SUM(B6:J6)</f>
        <v>2957622.3299999996</v>
      </c>
      <c r="Q6"/>
      <c r="R6"/>
    </row>
    <row r="7" spans="1:18" ht="27" customHeight="1">
      <c r="A7" s="2" t="s">
        <v>4</v>
      </c>
      <c r="B7" s="19">
        <v>-34597.2</v>
      </c>
      <c r="C7" s="19">
        <v>-34337.6</v>
      </c>
      <c r="D7" s="19">
        <v>-59359.96000000001</v>
      </c>
      <c r="E7" s="19">
        <v>-21375.2</v>
      </c>
      <c r="F7" s="19">
        <v>-29854</v>
      </c>
      <c r="G7" s="19">
        <v>-19914.4</v>
      </c>
      <c r="H7" s="19">
        <v>-19778</v>
      </c>
      <c r="I7" s="19">
        <v>-38821.2</v>
      </c>
      <c r="J7" s="19">
        <v>-10703.16</v>
      </c>
      <c r="K7" s="8">
        <f>SUM(B7:J7)</f>
        <v>-268740.72</v>
      </c>
      <c r="Q7"/>
      <c r="R7"/>
    </row>
    <row r="8" spans="1:11" ht="27" customHeight="1">
      <c r="A8" s="6" t="s">
        <v>5</v>
      </c>
      <c r="B8" s="7">
        <f>B6+B7</f>
        <v>334423.14</v>
      </c>
      <c r="C8" s="7">
        <f aca="true" t="shared" si="0" ref="C8:J8">C6+C7</f>
        <v>316993.07000000007</v>
      </c>
      <c r="D8" s="7">
        <f t="shared" si="0"/>
        <v>391258.83999999997</v>
      </c>
      <c r="E8" s="7">
        <f t="shared" si="0"/>
        <v>212695.6</v>
      </c>
      <c r="F8" s="7">
        <f t="shared" si="0"/>
        <v>302069.21</v>
      </c>
      <c r="G8" s="7">
        <f t="shared" si="0"/>
        <v>327726.9799999999</v>
      </c>
      <c r="H8" s="7">
        <f t="shared" si="0"/>
        <v>315653.41000000003</v>
      </c>
      <c r="I8" s="7">
        <f t="shared" si="0"/>
        <v>387910.79</v>
      </c>
      <c r="J8" s="7">
        <f t="shared" si="0"/>
        <v>100150.57</v>
      </c>
      <c r="K8" s="7">
        <f>+K7+K6</f>
        <v>2688881.6099999994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126884.29</v>
      </c>
      <c r="C13" s="10">
        <v>111972.40000000001</v>
      </c>
      <c r="D13" s="10">
        <v>382433.18</v>
      </c>
      <c r="E13" s="10">
        <v>359964.89</v>
      </c>
      <c r="F13" s="10">
        <v>369646.71</v>
      </c>
      <c r="G13" s="10">
        <v>156139.19</v>
      </c>
      <c r="H13" s="10">
        <v>102357.27</v>
      </c>
      <c r="I13" s="10">
        <v>155626</v>
      </c>
      <c r="J13" s="10">
        <v>120351.98000000001</v>
      </c>
      <c r="K13" s="10">
        <v>227850.16</v>
      </c>
      <c r="L13" s="10">
        <f>SUM(B13:K13)</f>
        <v>2113226.07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-93440.17</v>
      </c>
      <c r="C14" s="8">
        <v>-11501.6</v>
      </c>
      <c r="D14" s="8">
        <v>-37303.2</v>
      </c>
      <c r="E14" s="8">
        <v>-37664.17</v>
      </c>
      <c r="F14" s="8">
        <v>-34267.2</v>
      </c>
      <c r="G14" s="8">
        <v>-15298.8</v>
      </c>
      <c r="H14" s="8">
        <v>-15812.43</v>
      </c>
      <c r="I14" s="8">
        <v>-12513.6</v>
      </c>
      <c r="J14" s="8">
        <v>-6780.4</v>
      </c>
      <c r="K14" s="8">
        <v>-21656.8</v>
      </c>
      <c r="L14" s="8">
        <f>SUM(B14:K14)</f>
        <v>-286238.37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33444.119999999995</v>
      </c>
      <c r="C15" s="7">
        <f aca="true" t="shared" si="1" ref="C15:K15">C13+C14</f>
        <v>100470.8</v>
      </c>
      <c r="D15" s="7">
        <f t="shared" si="1"/>
        <v>345129.98</v>
      </c>
      <c r="E15" s="7">
        <f t="shared" si="1"/>
        <v>322300.72000000003</v>
      </c>
      <c r="F15" s="7">
        <f t="shared" si="1"/>
        <v>335379.51</v>
      </c>
      <c r="G15" s="7">
        <f t="shared" si="1"/>
        <v>140840.39</v>
      </c>
      <c r="H15" s="7">
        <f t="shared" si="1"/>
        <v>86544.84</v>
      </c>
      <c r="I15" s="7">
        <f t="shared" si="1"/>
        <v>143112.4</v>
      </c>
      <c r="J15" s="7">
        <f t="shared" si="1"/>
        <v>113571.58000000002</v>
      </c>
      <c r="K15" s="7">
        <f t="shared" si="1"/>
        <v>206193.36000000002</v>
      </c>
      <c r="L15" s="7">
        <f>+L13+L14</f>
        <v>1826987.6999999997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448921.75000000006</v>
      </c>
      <c r="C20" s="10">
        <v>320032.35</v>
      </c>
      <c r="D20" s="10">
        <v>273349.97</v>
      </c>
      <c r="E20" s="10">
        <v>77904.70999999999</v>
      </c>
      <c r="F20" s="10">
        <v>312882.2</v>
      </c>
      <c r="G20" s="10">
        <v>373354.9900000001</v>
      </c>
      <c r="H20" s="10">
        <v>50759.69</v>
      </c>
      <c r="I20" s="10">
        <v>296988.83999999997</v>
      </c>
      <c r="J20" s="10">
        <v>276524.49000000005</v>
      </c>
      <c r="K20" s="10">
        <v>395417.27999999997</v>
      </c>
      <c r="L20" s="10">
        <v>360254.95999999996</v>
      </c>
      <c r="M20" s="10">
        <v>185061.52000000002</v>
      </c>
      <c r="N20" s="10">
        <v>78385.8</v>
      </c>
      <c r="O20" s="10">
        <f>SUM(B20:N20)</f>
        <v>3449838.55</v>
      </c>
    </row>
    <row r="21" spans="1:15" ht="27" customHeight="1">
      <c r="A21" s="2" t="s">
        <v>4</v>
      </c>
      <c r="B21" s="8">
        <v>-39256.8</v>
      </c>
      <c r="C21" s="8">
        <v>-35156</v>
      </c>
      <c r="D21" s="8">
        <v>-29817.780000000002</v>
      </c>
      <c r="E21" s="8">
        <v>-4483.6</v>
      </c>
      <c r="F21" s="8">
        <v>-27029.95</v>
      </c>
      <c r="G21" s="8">
        <v>-27548.4</v>
      </c>
      <c r="H21" s="8">
        <v>-3718</v>
      </c>
      <c r="I21" s="8">
        <v>-32564.4</v>
      </c>
      <c r="J21" s="8">
        <v>-27112.8</v>
      </c>
      <c r="K21" s="8">
        <v>-27632</v>
      </c>
      <c r="L21" s="8">
        <v>-19038.8</v>
      </c>
      <c r="M21" s="8">
        <v>-9957.2</v>
      </c>
      <c r="N21" s="8">
        <v>-6727.6</v>
      </c>
      <c r="O21" s="8">
        <f>SUM(B21:N21)</f>
        <v>-290043.32999999996</v>
      </c>
    </row>
    <row r="22" spans="1:15" ht="27" customHeight="1">
      <c r="A22" s="6" t="s">
        <v>5</v>
      </c>
      <c r="B22" s="7">
        <f>+B20+B21</f>
        <v>409664.95000000007</v>
      </c>
      <c r="C22" s="7">
        <f>+C20+C21</f>
        <v>284876.35</v>
      </c>
      <c r="D22" s="7">
        <f aca="true" t="shared" si="2" ref="D22:O22">+D20+D21</f>
        <v>243532.18999999997</v>
      </c>
      <c r="E22" s="7">
        <f t="shared" si="2"/>
        <v>73421.10999999999</v>
      </c>
      <c r="F22" s="7">
        <f t="shared" si="2"/>
        <v>285852.25</v>
      </c>
      <c r="G22" s="7">
        <f t="shared" si="2"/>
        <v>345806.5900000001</v>
      </c>
      <c r="H22" s="7">
        <f t="shared" si="2"/>
        <v>47041.69</v>
      </c>
      <c r="I22" s="7">
        <f t="shared" si="2"/>
        <v>264424.43999999994</v>
      </c>
      <c r="J22" s="7">
        <f t="shared" si="2"/>
        <v>249411.69000000006</v>
      </c>
      <c r="K22" s="7">
        <f t="shared" si="2"/>
        <v>367785.27999999997</v>
      </c>
      <c r="L22" s="7">
        <f t="shared" si="2"/>
        <v>341216.16</v>
      </c>
      <c r="M22" s="7">
        <f t="shared" si="2"/>
        <v>175104.32</v>
      </c>
      <c r="N22" s="7">
        <f t="shared" si="2"/>
        <v>71658.2</v>
      </c>
      <c r="O22" s="7">
        <f t="shared" si="2"/>
        <v>3159795.2199999997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2021-09-24T14:36:07Z</dcterms:modified>
  <cp:category/>
  <cp:version/>
  <cp:contentType/>
  <cp:contentStatus/>
</cp:coreProperties>
</file>