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<sst xmlns="http://schemas.openxmlformats.org/spreadsheetml/2006/main" count="81" uniqueCount="63">
  <si>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</si>
  <si>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</si>
  <si>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</si>
  <si>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</si>
  <si>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</si>
  <si>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</si>
  <si>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</si>
  <si>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</si>
  <si>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</si>
  <si>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</si>
  <si>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</si>
  <si>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</si>
  <si>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</si>
  <si>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</si>
  <si>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</si>
  <si>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</si>
  <si>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</si>
  <si>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</si>
  <si>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</si>
  <si>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</si>
  <si>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</si>
  <si>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</si>
  <si>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</si>
  <si>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</si>
  <si>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</si>
  <si>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</si>
  <si>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</si>
  <si>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</si>
  <si>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</si>
  <si>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</si>
  <si>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</si>
  <si>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</si>
  <si>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</si>
  <si>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</si>
  <si>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</si>
  <si>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</si>
  <si>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</si>
  <si>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</si>
  <si>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</si>
  <si>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</si>
  <si>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</si>
  <si>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</si>
  <si>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</si>
  <si>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</si>
  <si>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</si>
  <si>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</si>
  <si>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</si>
  <si>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</si>
  <si>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</si>
  <si>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</si>
  <si>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</si>
  <si>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</si>
  <si>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</si>
  <si>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</si>
  <si>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</si>
  <si>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</si>
  <si>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</si>
  <si>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</si>
  <si>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</si>
  <si>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</si>
  <si>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</si>
  <si>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</si>
  <si>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20/09/21 - VENCIMENTO 27/09/21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</si>
</sst>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1296638.6599999997</v>
      </c>
      <c r="C6" s="10">
        <v>1251837.93</v>
      </c>
      <c r="D6" s="10">
        <v>1448068.2</v>
      </c>
      <c r="E6" s="10">
        <v>876024.5299999999</v>
      </c>
      <c r="F6" s="10">
        <v>927815.8499999999</v>
      </c>
      <c r="G6" s="10">
        <v>1009197.9600000001</v>
      </c>
      <c r="H6" s="10">
        <v>925840.01</v>
      </c>
      <c r="I6" s="10">
        <v>1260334.7599999998</v>
      </c>
      <c r="J6" s="10">
        <v>455591.86</v>
      </c>
      <c r="K6" s="10">
        <f>SUM(B6:J6)</f>
        <v>9451349.759999998</v>
      </c>
      <c r="Q6"/>
      <c r="R6"/>
    </row>
    <row r="7" spans="1:18" ht="27" customHeight="1">
      <c r="A7" s="2" t="s">
        <v>4</v>
      </c>
      <c r="B7" s="19">
        <v>-124634.6</v>
      </c>
      <c r="C7" s="19">
        <v>-96365.7</v>
      </c>
      <c r="D7" s="19">
        <v>-123531.96</v>
      </c>
      <c r="E7" s="19">
        <v>-98856.13</v>
      </c>
      <c r="F7" s="19">
        <v>-64332.4</v>
      </c>
      <c r="G7" s="19">
        <v>-89542.18000000001</v>
      </c>
      <c r="H7" s="19">
        <v>-47612.81</v>
      </c>
      <c r="I7" s="19">
        <v>-106606.89</v>
      </c>
      <c r="J7" s="19">
        <v>-26728.51</v>
      </c>
      <c r="K7" s="8">
        <f>SUM(B7:J7)</f>
        <v>-778211.18</v>
      </c>
      <c r="Q7"/>
      <c r="R7"/>
    </row>
    <row r="8" spans="1:11" ht="27" customHeight="1">
      <c r="A8" s="6" t="s">
        <v>5</v>
      </c>
      <c r="B8" s="7">
        <f>B6+B7</f>
        <v>1172004.0599999996</v>
      </c>
      <c r="C8" s="7">
        <f aca="true" t="shared" si="0" ref="C8:J8">C6+C7</f>
        <v>1155472.23</v>
      </c>
      <c r="D8" s="7">
        <f t="shared" si="0"/>
        <v>1324536.24</v>
      </c>
      <c r="E8" s="7">
        <f t="shared" si="0"/>
        <v>777168.3999999999</v>
      </c>
      <c r="F8" s="7">
        <f t="shared" si="0"/>
        <v>863483.4499999998</v>
      </c>
      <c r="G8" s="7">
        <f t="shared" si="0"/>
        <v>919655.78</v>
      </c>
      <c r="H8" s="7">
        <f t="shared" si="0"/>
        <v>878227.2</v>
      </c>
      <c r="I8" s="7">
        <f t="shared" si="0"/>
        <v>1153727.8699999999</v>
      </c>
      <c r="J8" s="7">
        <f t="shared" si="0"/>
        <v>428863.35</v>
      </c>
      <c r="K8" s="7">
        <f>+K7+K6</f>
        <v>8673138.579999998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506220.78</v>
      </c>
      <c r="C13" s="10">
        <v>384232.69</v>
      </c>
      <c r="D13" s="10">
        <v>1283804.29</v>
      </c>
      <c r="E13" s="10">
        <v>1042923.41</v>
      </c>
      <c r="F13" s="10">
        <v>1109547.4</v>
      </c>
      <c r="G13" s="10">
        <v>613828.98</v>
      </c>
      <c r="H13" s="10">
        <v>356595.70999999996</v>
      </c>
      <c r="I13" s="10">
        <v>463411.81999999995</v>
      </c>
      <c r="J13" s="10">
        <v>544035.63</v>
      </c>
      <c r="K13" s="10">
        <v>676189.2</v>
      </c>
      <c r="L13" s="10">
        <f>SUM(B13:K13)</f>
        <v>6980789.910000001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-113002.57</v>
      </c>
      <c r="C14" s="8">
        <v>-31636</v>
      </c>
      <c r="D14" s="8">
        <v>-94410.8</v>
      </c>
      <c r="E14" s="8">
        <v>-76428.17000000001</v>
      </c>
      <c r="F14" s="8">
        <v>-72824.4</v>
      </c>
      <c r="G14" s="8">
        <v>-44448.8</v>
      </c>
      <c r="H14" s="8">
        <v>-29470.03</v>
      </c>
      <c r="I14" s="8">
        <v>-33451.79</v>
      </c>
      <c r="J14" s="8">
        <v>-27548.4</v>
      </c>
      <c r="K14" s="8">
        <v>-55462</v>
      </c>
      <c r="L14" s="8">
        <f>SUM(B14:K14)</f>
        <v>-578682.96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393218.21</v>
      </c>
      <c r="C15" s="7">
        <f aca="true" t="shared" si="1" ref="C15:K15">C13+C14</f>
        <v>352596.69</v>
      </c>
      <c r="D15" s="7">
        <f t="shared" si="1"/>
        <v>1189393.49</v>
      </c>
      <c r="E15" s="7">
        <f t="shared" si="1"/>
        <v>966495.24</v>
      </c>
      <c r="F15" s="7">
        <f t="shared" si="1"/>
        <v>1036722.9999999999</v>
      </c>
      <c r="G15" s="7">
        <f t="shared" si="1"/>
        <v>569380.1799999999</v>
      </c>
      <c r="H15" s="7">
        <f t="shared" si="1"/>
        <v>327125.67999999993</v>
      </c>
      <c r="I15" s="7">
        <f t="shared" si="1"/>
        <v>429960.02999999997</v>
      </c>
      <c r="J15" s="7">
        <f t="shared" si="1"/>
        <v>516487.23</v>
      </c>
      <c r="K15" s="7">
        <f t="shared" si="1"/>
        <v>620727.2</v>
      </c>
      <c r="L15" s="7">
        <f>+L13+L14</f>
        <v>6402106.950000001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1141350.44</v>
      </c>
      <c r="C20" s="10">
        <v>851928.37</v>
      </c>
      <c r="D20" s="10">
        <v>723185.83</v>
      </c>
      <c r="E20" s="10">
        <v>209274.25</v>
      </c>
      <c r="F20" s="10">
        <v>772092.8599999999</v>
      </c>
      <c r="G20" s="10">
        <v>1063103.6199999999</v>
      </c>
      <c r="H20" s="10">
        <v>193865.33000000002</v>
      </c>
      <c r="I20" s="10">
        <v>817754.01</v>
      </c>
      <c r="J20" s="10">
        <v>697470.3799999999</v>
      </c>
      <c r="K20" s="10">
        <v>891608.8399999997</v>
      </c>
      <c r="L20" s="10">
        <v>833950.23</v>
      </c>
      <c r="M20" s="10">
        <v>497024.25000000006</v>
      </c>
      <c r="N20" s="10">
        <v>255218.81000000003</v>
      </c>
      <c r="O20" s="10">
        <f>SUM(B20:N20)</f>
        <v>8947827.22</v>
      </c>
    </row>
    <row r="21" spans="1:15" ht="27" customHeight="1">
      <c r="A21" s="2" t="s">
        <v>4</v>
      </c>
      <c r="B21" s="8">
        <v>-73704.4</v>
      </c>
      <c r="C21" s="8">
        <v>-71847.6</v>
      </c>
      <c r="D21" s="8">
        <v>-58299.759999999995</v>
      </c>
      <c r="E21" s="8">
        <v>-10014.4</v>
      </c>
      <c r="F21" s="8">
        <v>-39974</v>
      </c>
      <c r="G21" s="8">
        <v>-57178</v>
      </c>
      <c r="H21" s="8">
        <v>-31566.44</v>
      </c>
      <c r="I21" s="8">
        <v>-69462.8</v>
      </c>
      <c r="J21" s="8">
        <v>-55325.6</v>
      </c>
      <c r="K21" s="8">
        <v>-47194.4</v>
      </c>
      <c r="L21" s="8">
        <v>-36990.8</v>
      </c>
      <c r="M21" s="8">
        <v>-22633.6</v>
      </c>
      <c r="N21" s="8">
        <v>-19531.6</v>
      </c>
      <c r="O21" s="8">
        <f>SUM(B21:N21)</f>
        <v>-593723.4</v>
      </c>
    </row>
    <row r="22" spans="1:15" ht="27" customHeight="1">
      <c r="A22" s="6" t="s">
        <v>5</v>
      </c>
      <c r="B22" s="7">
        <f>+B20+B21</f>
        <v>1067646.04</v>
      </c>
      <c r="C22" s="7">
        <f>+C20+C21</f>
        <v>780080.77</v>
      </c>
      <c r="D22" s="7">
        <f aca="true" t="shared" si="2" ref="D22:O22">+D20+D21</f>
        <v>664886.07</v>
      </c>
      <c r="E22" s="7">
        <f t="shared" si="2"/>
        <v>199259.85</v>
      </c>
      <c r="F22" s="7">
        <f t="shared" si="2"/>
        <v>732118.8599999999</v>
      </c>
      <c r="G22" s="7">
        <f t="shared" si="2"/>
        <v>1005925.6199999999</v>
      </c>
      <c r="H22" s="7">
        <f t="shared" si="2"/>
        <v>162298.89</v>
      </c>
      <c r="I22" s="7">
        <f t="shared" si="2"/>
        <v>748291.21</v>
      </c>
      <c r="J22" s="7">
        <f t="shared" si="2"/>
        <v>642144.7799999999</v>
      </c>
      <c r="K22" s="7">
        <f t="shared" si="2"/>
        <v>844414.4399999997</v>
      </c>
      <c r="L22" s="7">
        <f t="shared" si="2"/>
        <v>796959.4299999999</v>
      </c>
      <c r="M22" s="7">
        <f t="shared" si="2"/>
        <v>474390.6500000001</v>
      </c>
      <c r="N22" s="7">
        <f t="shared" si="2"/>
        <v>235687.21000000002</v>
      </c>
      <c r="O22" s="7">
        <f t="shared" si="2"/>
        <v>8354103.82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2021-09-24T17:46:01Z</dcterms:modified>
  <cp:category/>
  <cp:version/>
  <cp:contentType/>
  <cp:contentStatus/>
</cp:coreProperties>
</file>