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<sst xmlns="http://schemas.openxmlformats.org/spreadsheetml/2006/main" count="81" uniqueCount="63">
  <si>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</si>
  <si>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</si>
  <si>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</si>
  <si>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</si>
  <si>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</si>
  <si>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</si>
  <si>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</si>
  <si>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</si>
  <si>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</si>
  <si>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</si>
  <si>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</si>
  <si>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</si>
  <si>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</si>
  <si>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</si>
  <si>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</si>
  <si>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</si>
  <si>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</si>
  <si>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</si>
  <si>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</si>
  <si>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</si>
  <si>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</si>
  <si>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</si>
  <si>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</si>
  <si>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</si>
  <si>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</si>
  <si>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</si>
  <si>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</si>
  <si>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</si>
  <si>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</si>
  <si>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</si>
  <si>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</si>
  <si>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</si>
  <si>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</si>
  <si>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</si>
  <si>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</si>
  <si>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</si>
  <si>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</si>
  <si>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</si>
  <si>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</si>
  <si>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</si>
  <si>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</si>
  <si>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</si>
  <si>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</si>
  <si>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</si>
  <si>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</si>
  <si>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</si>
  <si>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</si>
  <si>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</si>
  <si>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</si>
  <si>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</si>
  <si>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</si>
  <si>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</si>
  <si>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</si>
  <si>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</si>
  <si>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</si>
  <si>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</si>
  <si>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</si>
  <si>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</si>
  <si>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</si>
  <si>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</si>
  <si>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</si>
  <si>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</si>
  <si>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27/09/21 - VENCIMENTO 04/10/21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</si>
</sst>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1294941.56</v>
      </c>
      <c r="C6" s="10">
        <v>1257061.72</v>
      </c>
      <c r="D6" s="10">
        <v>1458010.47</v>
      </c>
      <c r="E6" s="10">
        <v>878914.7</v>
      </c>
      <c r="F6" s="10">
        <v>935364.4600000001</v>
      </c>
      <c r="G6" s="10">
        <v>1020770.2099999998</v>
      </c>
      <c r="H6" s="10">
        <v>922632.1799999999</v>
      </c>
      <c r="I6" s="10">
        <v>1265560.3399999999</v>
      </c>
      <c r="J6" s="10">
        <v>456310.3</v>
      </c>
      <c r="K6" s="10">
        <f>SUM(B6:J6)</f>
        <v>9489565.940000001</v>
      </c>
      <c r="Q6"/>
      <c r="R6"/>
    </row>
    <row r="7" spans="1:18" ht="27" customHeight="1">
      <c r="A7" s="2" t="s">
        <v>4</v>
      </c>
      <c r="B7" s="19">
        <v>-133551.22</v>
      </c>
      <c r="C7" s="19">
        <v>-92703.15</v>
      </c>
      <c r="D7" s="19">
        <v>-128219.81</v>
      </c>
      <c r="E7" s="19">
        <v>-121222.16</v>
      </c>
      <c r="F7" s="19">
        <v>-64460</v>
      </c>
      <c r="G7" s="19">
        <v>-112208</v>
      </c>
      <c r="H7" s="19">
        <v>-48948.62</v>
      </c>
      <c r="I7" s="19">
        <v>-107627.63</v>
      </c>
      <c r="J7" s="19">
        <v>-27243.97</v>
      </c>
      <c r="K7" s="8">
        <f>SUM(B7:J7)</f>
        <v>-836184.5599999999</v>
      </c>
      <c r="Q7"/>
      <c r="R7"/>
    </row>
    <row r="8" spans="1:11" ht="27" customHeight="1">
      <c r="A8" s="6" t="s">
        <v>5</v>
      </c>
      <c r="B8" s="7">
        <f>B6+B7</f>
        <v>1161390.34</v>
      </c>
      <c r="C8" s="7">
        <f aca="true" t="shared" si="0" ref="C8:J8">C6+C7</f>
        <v>1164358.57</v>
      </c>
      <c r="D8" s="7">
        <f t="shared" si="0"/>
        <v>1329790.66</v>
      </c>
      <c r="E8" s="7">
        <f t="shared" si="0"/>
        <v>757692.5399999999</v>
      </c>
      <c r="F8" s="7">
        <f t="shared" si="0"/>
        <v>870904.4600000001</v>
      </c>
      <c r="G8" s="7">
        <f t="shared" si="0"/>
        <v>908562.2099999998</v>
      </c>
      <c r="H8" s="7">
        <f t="shared" si="0"/>
        <v>873683.5599999999</v>
      </c>
      <c r="I8" s="7">
        <f t="shared" si="0"/>
        <v>1157932.71</v>
      </c>
      <c r="J8" s="7">
        <f t="shared" si="0"/>
        <v>429066.32999999996</v>
      </c>
      <c r="K8" s="7">
        <f>+K7+K6</f>
        <v>8653381.38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507138.69</v>
      </c>
      <c r="C13" s="10">
        <v>388013.08</v>
      </c>
      <c r="D13" s="10">
        <v>1289949.8399999999</v>
      </c>
      <c r="E13" s="10">
        <v>1047738.61</v>
      </c>
      <c r="F13" s="10">
        <v>1109745.69</v>
      </c>
      <c r="G13" s="10">
        <v>618057.1699999999</v>
      </c>
      <c r="H13" s="10">
        <v>356603.7</v>
      </c>
      <c r="I13" s="10">
        <v>464075.87</v>
      </c>
      <c r="J13" s="10">
        <v>545650.42</v>
      </c>
      <c r="K13" s="10">
        <v>684393.23</v>
      </c>
      <c r="L13" s="10">
        <f>SUM(B13:K13)</f>
        <v>7011366.300000001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-111365.77</v>
      </c>
      <c r="C14" s="8">
        <v>-31037.6</v>
      </c>
      <c r="D14" s="8">
        <v>-92294.4</v>
      </c>
      <c r="E14" s="8">
        <v>-74527.37</v>
      </c>
      <c r="F14" s="8">
        <v>-69858.8</v>
      </c>
      <c r="G14" s="8">
        <v>-43788.8</v>
      </c>
      <c r="H14" s="8">
        <v>-28603.23</v>
      </c>
      <c r="I14" s="8">
        <v>-33922.81</v>
      </c>
      <c r="J14" s="8">
        <v>-27526.4</v>
      </c>
      <c r="K14" s="8">
        <v>-54296</v>
      </c>
      <c r="L14" s="8">
        <f>SUM(B14:K14)</f>
        <v>-567221.1799999999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395772.92</v>
      </c>
      <c r="C15" s="7">
        <f aca="true" t="shared" si="1" ref="C15:K15">C13+C14</f>
        <v>356975.48000000004</v>
      </c>
      <c r="D15" s="7">
        <f t="shared" si="1"/>
        <v>1197655.44</v>
      </c>
      <c r="E15" s="7">
        <f t="shared" si="1"/>
        <v>973211.24</v>
      </c>
      <c r="F15" s="7">
        <f t="shared" si="1"/>
        <v>1039886.8899999999</v>
      </c>
      <c r="G15" s="7">
        <f t="shared" si="1"/>
        <v>574268.3699999999</v>
      </c>
      <c r="H15" s="7">
        <f t="shared" si="1"/>
        <v>328000.47000000003</v>
      </c>
      <c r="I15" s="7">
        <f t="shared" si="1"/>
        <v>430153.06</v>
      </c>
      <c r="J15" s="7">
        <f t="shared" si="1"/>
        <v>518124.02</v>
      </c>
      <c r="K15" s="7">
        <f t="shared" si="1"/>
        <v>630097.23</v>
      </c>
      <c r="L15" s="7">
        <f>+L13+L14</f>
        <v>6444145.120000001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1144143.94</v>
      </c>
      <c r="C20" s="10">
        <v>861105.4999999999</v>
      </c>
      <c r="D20" s="10">
        <v>731845.73</v>
      </c>
      <c r="E20" s="10">
        <v>209870.26</v>
      </c>
      <c r="F20" s="10">
        <v>777144</v>
      </c>
      <c r="G20" s="10">
        <v>1077748.2</v>
      </c>
      <c r="H20" s="10">
        <v>190947.6</v>
      </c>
      <c r="I20" s="10">
        <v>812407.29</v>
      </c>
      <c r="J20" s="10">
        <v>714988.0799999997</v>
      </c>
      <c r="K20" s="10">
        <v>877500.5499999998</v>
      </c>
      <c r="L20" s="10">
        <v>811195.0299999999</v>
      </c>
      <c r="M20" s="10">
        <v>495092.32999999996</v>
      </c>
      <c r="N20" s="10">
        <v>254658.72000000003</v>
      </c>
      <c r="O20" s="10">
        <f>SUM(B20:N20)</f>
        <v>8958647.23</v>
      </c>
    </row>
    <row r="21" spans="1:15" ht="27" customHeight="1">
      <c r="A21" s="2" t="s">
        <v>4</v>
      </c>
      <c r="B21" s="8">
        <v>-68741.2</v>
      </c>
      <c r="C21" s="8">
        <v>-69370.4</v>
      </c>
      <c r="D21" s="8">
        <v>-54365.46</v>
      </c>
      <c r="E21" s="8">
        <v>-9768</v>
      </c>
      <c r="F21" s="8">
        <v>-36049.2</v>
      </c>
      <c r="G21" s="8">
        <v>-56135.2</v>
      </c>
      <c r="H21" s="8">
        <v>-30789.28</v>
      </c>
      <c r="I21" s="8">
        <v>-58858.8</v>
      </c>
      <c r="J21" s="8">
        <v>-53270.8</v>
      </c>
      <c r="K21" s="8">
        <v>-45047.2</v>
      </c>
      <c r="L21" s="8">
        <v>-34830.4</v>
      </c>
      <c r="M21" s="8">
        <v>-21978</v>
      </c>
      <c r="N21" s="8">
        <v>-18664.8</v>
      </c>
      <c r="O21" s="8">
        <f>SUM(B21:N21)</f>
        <v>-557868.74</v>
      </c>
    </row>
    <row r="22" spans="1:15" ht="27" customHeight="1">
      <c r="A22" s="6" t="s">
        <v>5</v>
      </c>
      <c r="B22" s="7">
        <f>+B20+B21</f>
        <v>1075402.74</v>
      </c>
      <c r="C22" s="7">
        <f>+C20+C21</f>
        <v>791735.0999999999</v>
      </c>
      <c r="D22" s="7">
        <f aca="true" t="shared" si="2" ref="D22:O22">+D20+D21</f>
        <v>677480.27</v>
      </c>
      <c r="E22" s="7">
        <f t="shared" si="2"/>
        <v>200102.26</v>
      </c>
      <c r="F22" s="7">
        <f t="shared" si="2"/>
        <v>741094.8</v>
      </c>
      <c r="G22" s="7">
        <f t="shared" si="2"/>
        <v>1021613</v>
      </c>
      <c r="H22" s="7">
        <f t="shared" si="2"/>
        <v>160158.32</v>
      </c>
      <c r="I22" s="7">
        <f t="shared" si="2"/>
        <v>753548.49</v>
      </c>
      <c r="J22" s="7">
        <f t="shared" si="2"/>
        <v>661717.2799999997</v>
      </c>
      <c r="K22" s="7">
        <f t="shared" si="2"/>
        <v>832453.3499999999</v>
      </c>
      <c r="L22" s="7">
        <f t="shared" si="2"/>
        <v>776364.6299999999</v>
      </c>
      <c r="M22" s="7">
        <f t="shared" si="2"/>
        <v>473114.32999999996</v>
      </c>
      <c r="N22" s="7">
        <f t="shared" si="2"/>
        <v>235993.92000000004</v>
      </c>
      <c r="O22" s="7">
        <f t="shared" si="2"/>
        <v>8400778.49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2021-10-05T18:08:23Z</dcterms:modified>
  <cp:category/>
  <cp:version/>
  <cp:contentType/>
  <cp:contentStatus/>
</cp:coreProperties>
</file>