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<sst xmlns="http://schemas.openxmlformats.org/spreadsheetml/2006/main" count="81" uniqueCount="63">
  <si>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</si>
  <si>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</si>
  <si>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</si>
  <si>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</si>
  <si>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</si>
  <si>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</si>
  <si>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</si>
  <si>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</si>
  <si>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</si>
  <si>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</si>
  <si>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</si>
  <si>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</si>
  <si>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</si>
  <si>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</si>
  <si>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</si>
  <si>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</si>
  <si>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</si>
  <si>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</si>
  <si>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</si>
  <si>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</si>
  <si>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</si>
  <si>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</si>
  <si>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</si>
  <si>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</si>
  <si>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</si>
  <si>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</si>
  <si>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</si>
  <si>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</si>
  <si>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</si>
  <si>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</si>
  <si>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</si>
  <si>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</si>
  <si>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</si>
  <si>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</si>
  <si>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</si>
  <si>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</si>
  <si>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</si>
  <si>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</si>
  <si>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</si>
  <si>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</si>
  <si>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</si>
  <si>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</si>
  <si>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</si>
  <si>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</si>
  <si>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</si>
  <si>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</si>
  <si>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</si>
  <si>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</si>
  <si>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</si>
  <si>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</si>
  <si>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</si>
  <si>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</si>
  <si>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</si>
  <si>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</si>
  <si>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</si>
  <si>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</si>
  <si>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</si>
  <si>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</si>
  <si>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</si>
  <si>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</si>
  <si>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</si>
  <si>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</si>
  <si>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29/09/21 - VENCIMENTO 06/10/21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</si>
</sst>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1311214.3199999998</v>
      </c>
      <c r="C6" s="10">
        <v>1265931.08</v>
      </c>
      <c r="D6" s="10">
        <v>1464511.32</v>
      </c>
      <c r="E6" s="10">
        <v>883484.55</v>
      </c>
      <c r="F6" s="10">
        <v>940329.02</v>
      </c>
      <c r="G6" s="10">
        <v>1015220.8</v>
      </c>
      <c r="H6" s="10">
        <v>932806.5499999999</v>
      </c>
      <c r="I6" s="10">
        <v>1273056.43</v>
      </c>
      <c r="J6" s="10">
        <v>457395.56</v>
      </c>
      <c r="K6" s="10">
        <f>SUM(B6:J6)</f>
        <v>9543949.629999999</v>
      </c>
      <c r="Q6"/>
      <c r="R6"/>
    </row>
    <row r="7" spans="1:18" ht="27" customHeight="1">
      <c r="A7" s="2" t="s">
        <v>4</v>
      </c>
      <c r="B7" s="19">
        <v>-140200.15</v>
      </c>
      <c r="C7" s="19">
        <v>-91414.52</v>
      </c>
      <c r="D7" s="19">
        <v>-123465.79000000001</v>
      </c>
      <c r="E7" s="19">
        <v>-129692.83000000002</v>
      </c>
      <c r="F7" s="19">
        <v>-63030</v>
      </c>
      <c r="G7" s="19">
        <v>-121498.15</v>
      </c>
      <c r="H7" s="19">
        <v>-52464.89</v>
      </c>
      <c r="I7" s="19">
        <v>-116812.12999999999</v>
      </c>
      <c r="J7" s="19">
        <v>-30225.09</v>
      </c>
      <c r="K7" s="8">
        <f>SUM(B7:J7)</f>
        <v>-868803.55</v>
      </c>
      <c r="Q7"/>
      <c r="R7"/>
    </row>
    <row r="8" spans="1:11" ht="27" customHeight="1">
      <c r="A8" s="6" t="s">
        <v>5</v>
      </c>
      <c r="B8" s="7">
        <f>B6+B7</f>
        <v>1171014.17</v>
      </c>
      <c r="C8" s="7">
        <f aca="true" t="shared" si="0" ref="C8:J8">C6+C7</f>
        <v>1174516.56</v>
      </c>
      <c r="D8" s="7">
        <f t="shared" si="0"/>
        <v>1341045.53</v>
      </c>
      <c r="E8" s="7">
        <f t="shared" si="0"/>
        <v>753791.72</v>
      </c>
      <c r="F8" s="7">
        <f t="shared" si="0"/>
        <v>877299.02</v>
      </c>
      <c r="G8" s="7">
        <f t="shared" si="0"/>
        <v>893722.65</v>
      </c>
      <c r="H8" s="7">
        <f t="shared" si="0"/>
        <v>880341.6599999999</v>
      </c>
      <c r="I8" s="7">
        <f t="shared" si="0"/>
        <v>1156244.3</v>
      </c>
      <c r="J8" s="7">
        <f t="shared" si="0"/>
        <v>427170.47</v>
      </c>
      <c r="K8" s="7">
        <f>+K7+K6</f>
        <v>8675146.079999998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510732.04000000004</v>
      </c>
      <c r="C13" s="10">
        <v>386791.94999999995</v>
      </c>
      <c r="D13" s="10">
        <v>1295165.88</v>
      </c>
      <c r="E13" s="10">
        <v>1051951.33</v>
      </c>
      <c r="F13" s="10">
        <v>1115616.48</v>
      </c>
      <c r="G13" s="10">
        <v>623749.45</v>
      </c>
      <c r="H13" s="10">
        <v>358480.48</v>
      </c>
      <c r="I13" s="10">
        <v>464075.68</v>
      </c>
      <c r="J13" s="10">
        <v>548257.17</v>
      </c>
      <c r="K13" s="10">
        <v>688697.85</v>
      </c>
      <c r="L13" s="10">
        <f>SUM(B13:K13)</f>
        <v>7043518.309999999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-110978.57</v>
      </c>
      <c r="C14" s="8">
        <v>-28868.4</v>
      </c>
      <c r="D14" s="8">
        <v>-87533.6</v>
      </c>
      <c r="E14" s="8">
        <v>-70052.57</v>
      </c>
      <c r="F14" s="8">
        <v>-64548</v>
      </c>
      <c r="G14" s="8">
        <v>-43230</v>
      </c>
      <c r="H14" s="8">
        <v>-27982.829999999998</v>
      </c>
      <c r="I14" s="8">
        <v>-36470.35</v>
      </c>
      <c r="J14" s="8">
        <v>-28045.6</v>
      </c>
      <c r="K14" s="8">
        <v>-51581.2</v>
      </c>
      <c r="L14" s="8">
        <f>SUM(B14:K14)</f>
        <v>-549291.12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399753.47000000003</v>
      </c>
      <c r="C15" s="7">
        <f aca="true" t="shared" si="1" ref="C15:K15">C13+C14</f>
        <v>357923.54999999993</v>
      </c>
      <c r="D15" s="7">
        <f t="shared" si="1"/>
        <v>1207632.2799999998</v>
      </c>
      <c r="E15" s="7">
        <f t="shared" si="1"/>
        <v>981898.76</v>
      </c>
      <c r="F15" s="7">
        <f t="shared" si="1"/>
        <v>1051068.48</v>
      </c>
      <c r="G15" s="7">
        <f t="shared" si="1"/>
        <v>580519.45</v>
      </c>
      <c r="H15" s="7">
        <f t="shared" si="1"/>
        <v>330497.64999999997</v>
      </c>
      <c r="I15" s="7">
        <f t="shared" si="1"/>
        <v>427605.33</v>
      </c>
      <c r="J15" s="7">
        <f t="shared" si="1"/>
        <v>520211.57000000007</v>
      </c>
      <c r="K15" s="7">
        <f t="shared" si="1"/>
        <v>637116.65</v>
      </c>
      <c r="L15" s="7">
        <f>+L13+L14</f>
        <v>6494227.189999999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1151841.3399999999</v>
      </c>
      <c r="C20" s="10">
        <v>867138.08</v>
      </c>
      <c r="D20" s="10">
        <v>742531.4099999998</v>
      </c>
      <c r="E20" s="10">
        <v>216103.12</v>
      </c>
      <c r="F20" s="10">
        <v>787380.76</v>
      </c>
      <c r="G20" s="10">
        <v>1090058.04</v>
      </c>
      <c r="H20" s="10">
        <v>206648.30000000002</v>
      </c>
      <c r="I20" s="10">
        <v>830961.4299999998</v>
      </c>
      <c r="J20" s="10">
        <v>710701.0399999999</v>
      </c>
      <c r="K20" s="10">
        <v>887884.5099999999</v>
      </c>
      <c r="L20" s="10">
        <v>859479.5699999998</v>
      </c>
      <c r="M20" s="10">
        <v>500966.06</v>
      </c>
      <c r="N20" s="10">
        <v>257454.35</v>
      </c>
      <c r="O20" s="10">
        <f>SUM(B20:N20)</f>
        <v>9109148.01</v>
      </c>
    </row>
    <row r="21" spans="1:15" ht="27" customHeight="1">
      <c r="A21" s="2" t="s">
        <v>4</v>
      </c>
      <c r="B21" s="8">
        <v>-63430.4</v>
      </c>
      <c r="C21" s="8">
        <v>-65269.6</v>
      </c>
      <c r="D21" s="8">
        <v>-48791.28</v>
      </c>
      <c r="E21" s="8">
        <v>-9570</v>
      </c>
      <c r="F21" s="8">
        <v>-33506</v>
      </c>
      <c r="G21" s="8">
        <v>-51673.6</v>
      </c>
      <c r="H21" s="8">
        <v>-31584.25</v>
      </c>
      <c r="I21" s="8">
        <v>-63280.8</v>
      </c>
      <c r="J21" s="8">
        <v>-48765.2</v>
      </c>
      <c r="K21" s="8">
        <v>-40396.4</v>
      </c>
      <c r="L21" s="8">
        <v>-32731.6</v>
      </c>
      <c r="M21" s="8">
        <v>-20125.6</v>
      </c>
      <c r="N21" s="8">
        <v>-18264.4</v>
      </c>
      <c r="O21" s="8">
        <f>SUM(B21:N21)</f>
        <v>-527389.13</v>
      </c>
    </row>
    <row r="22" spans="1:15" ht="27" customHeight="1">
      <c r="A22" s="6" t="s">
        <v>5</v>
      </c>
      <c r="B22" s="7">
        <f>+B20+B21</f>
        <v>1088410.94</v>
      </c>
      <c r="C22" s="7">
        <f>+C20+C21</f>
        <v>801868.48</v>
      </c>
      <c r="D22" s="7">
        <f aca="true" t="shared" si="2" ref="D22:O22">+D20+D21</f>
        <v>693740.1299999998</v>
      </c>
      <c r="E22" s="7">
        <f t="shared" si="2"/>
        <v>206533.12</v>
      </c>
      <c r="F22" s="7">
        <f t="shared" si="2"/>
        <v>753874.76</v>
      </c>
      <c r="G22" s="7">
        <f t="shared" si="2"/>
        <v>1038384.4400000001</v>
      </c>
      <c r="H22" s="7">
        <f t="shared" si="2"/>
        <v>175064.05000000002</v>
      </c>
      <c r="I22" s="7">
        <f t="shared" si="2"/>
        <v>767680.6299999998</v>
      </c>
      <c r="J22" s="7">
        <f t="shared" si="2"/>
        <v>661935.84</v>
      </c>
      <c r="K22" s="7">
        <f t="shared" si="2"/>
        <v>847488.1099999999</v>
      </c>
      <c r="L22" s="7">
        <f t="shared" si="2"/>
        <v>826747.9699999999</v>
      </c>
      <c r="M22" s="7">
        <f t="shared" si="2"/>
        <v>480840.46</v>
      </c>
      <c r="N22" s="7">
        <f t="shared" si="2"/>
        <v>239189.95</v>
      </c>
      <c r="O22" s="7">
        <f t="shared" si="2"/>
        <v>8581758.879999999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2021-10-06T15:23:02Z</dcterms:modified>
  <cp:category/>
  <cp:version/>
  <cp:contentType/>
  <cp:contentStatus/>
</cp:coreProperties>
</file>