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total g" sheetId="1" r:id="rId1"/>
  </sheets>
  <definedNames>
    <definedName name="_xlnm.Print_Area" localSheetId="0">'total g'!$A$1:$L$74</definedName>
    <definedName name="_xlnm.Print_Titles" localSheetId="0">'total g'!$4:$6</definedName>
  </definedNames>
  <calcPr fullCalcOnLoad="1"/>
</workbook>
</file>

<file path=xl/sharedStrings.xml><?xml version="1.0" encoding="utf-8"?>
<sst xmlns="http://schemas.openxmlformats.org/spreadsheetml/2006/main" count="93" uniqueCount="92">
  <si>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</si>
  <si>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</si>
  <si>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</si>
  <si>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</si>
  <si>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</si>
  <si>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</si>
  <si>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</si>
  <si>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</si>
  <si>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</si>
  <si>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</si>
  <si>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</si>
  <si>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</si>
  <si>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</si>
  <si>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</si>
  <si>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</si>
  <si>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</si>
  <si>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</si>
  <si>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</si>
  <si>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</si>
  <si>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</si>
  <si>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</si>
  <si>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</si>
  <si>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</si>
  <si>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</si>
  <si>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</si>
  <si>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</si>
  <si>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</si>
  <si>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</si>
  <si>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</si>
  <si>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</si>
  <si>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</si>
  <si>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</si>
  <si>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</si>
  <si>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</si>
  <si>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</si>
  <si>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</si>
  <si>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</si>
  <si>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</si>
  <si>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</si>
  <si>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</si>
  <si>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</si>
  <si>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</si>
  <si>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</si>
  <si>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</si>
  <si>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</si>
  <si>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</si>
  <si>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</si>
  <si>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</si>
  <si>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</si>
  <si>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</si>
  <si>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</si>
  <si>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</si>
  <si>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</si>
  <si>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</si>
  <si>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</si>
  <si>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</si>
  <si>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</si>
  <si>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</si>
  <si>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</si>
  <si>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</si>
  <si>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</si>
  <si>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</si>
  <si>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</si>
  <si>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</si>
  <si>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</si>
  <si>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</si>
  <si>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</si>
  <si>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</si>
  <si>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</si>
  <si>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</si>
  <si>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4. Remuneração Bruta do Operador (4.1 + 4.2 + 4.3 + 4.4 + 4.5 + 4.6 + 4.7 + 4.8)</t>
  </si>
  <si>
    <t>4.6. Remuneração SMGO</t>
  </si>
  <si>
    <t>4.7. Remuneração Manutenção de Validadores</t>
  </si>
  <si>
    <t>4.8. Remuneração Comunicação de Dados por Chip</t>
  </si>
  <si>
    <t>7.15. Consórcio KBPX</t>
  </si>
  <si>
    <t>PERÍODO DE OPERAÇÃO DE 01/05/22 A 31/05/22 - VENCIMENTO 06/05/22 A 07/06/22</t>
  </si>
  <si>
    <t>5.2.13. Indenização Veículo Frota Pública Atende</t>
  </si>
  <si>
    <t>5.3. Revisão de Remuneração pelo Transporte Coletivo ²</t>
  </si>
  <si>
    <t>5.2.12. Remuneração da Implantação de Wi-Fi ¹</t>
  </si>
  <si>
    <t>¹ Remuneração preliminar do período de setembro/21 a abril/22.</t>
  </si>
  <si>
    <t>² Revisões:</t>
  </si>
  <si>
    <t>Valores da 4ª parcela da revisão do período de Maio/21 a Dezembro/21 referente ao reajuste de 2021, conforme previsto na cláusula segunda (item 2.2 c) do termo de aditamento assinado em 30/09/21.</t>
  </si>
  <si>
    <t>Fator de transição de set/21 a fev/22.</t>
  </si>
  <si>
    <t>Maio/22 :reajuste parcial dos preços, período de operação de 01 a 26/05. Tarifa de combustível e fator de transição de 01/05 a 19/05.</t>
  </si>
  <si>
    <t>Rede da madrugada de dez/21 a mar/22 (AR5).</t>
  </si>
  <si>
    <t>Abril/22: passageiros (15.058 pass.), fator de transição, ar condicionado, rede da madrugada e Arla 32.</t>
  </si>
  <si>
    <t>Energia para tração: mar e abr.</t>
  </si>
  <si>
    <t>2. Tarifa de Remuneração por Passageiro Transportado (até 26/05/22)</t>
  </si>
  <si>
    <t xml:space="preserve">    Tarifa de Remuneração por Passageiro Transportado (a partir 27/05/22)</t>
  </si>
  <si>
    <t>2.1 Tarifa de Remuneração por Passageiro Transportado - Combustível (até 19/05/22)</t>
  </si>
  <si>
    <t xml:space="preserve">      Tarifa de Remuneração por Passageiro Transportado - Combustível (até 26/05/22, posteriormente incorporado à tarifa de remuneração)</t>
  </si>
  <si>
    <t>3. Fator de Transição na Remuneração (Cálculo diário)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</si>
</sst>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_(&quot;R$ &quot;* #,##0.00_);_(&quot;R$ &quot;* \(#,##0.00\);_(&quot;R$ &quot;* &quot;-&quot;??_);_(@_)"/>
  </numFmts>
  <fonts count="49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0"/>
      <color indexed="8"/>
      <name val="Arial"/>
      <family val="2"/>
    </font>
    <font>
      <sz val="11"/>
      <color indexed="6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0"/>
      <color theme="1"/>
      <name val="Arial"/>
      <family val="2"/>
    </font>
    <font>
      <sz val="11"/>
      <color rgb="FF222222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66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31" borderId="0" applyNumberFormat="0" applyBorder="0" applyAlignment="0" applyProtection="0"/>
    <xf numFmtId="1" fontId="2" fillId="0" borderId="0" applyBorder="0">
      <alignment/>
      <protection/>
    </xf>
    <xf numFmtId="0" fontId="27" fillId="32" borderId="5" applyNumberFormat="0" applyFont="0" applyAlignment="0" applyProtection="0"/>
    <xf numFmtId="9" fontId="27" fillId="0" borderId="0" applyFont="0" applyFill="0" applyBorder="0" applyAlignment="0" applyProtection="0"/>
    <xf numFmtId="0" fontId="37" fillId="21" borderId="6" applyNumberFormat="0" applyAlignment="0" applyProtection="0"/>
    <xf numFmtId="164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4" fillId="0" borderId="12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left" vertical="center" indent="1"/>
    </xf>
    <xf numFmtId="165" fontId="34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4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wrapText="1" indent="1"/>
    </xf>
    <xf numFmtId="164" fontId="34" fillId="0" borderId="4" xfId="53" applyFont="1" applyFill="1" applyBorder="1" applyAlignment="1">
      <alignment horizontal="center" vertical="center"/>
    </xf>
    <xf numFmtId="164" fontId="34" fillId="0" borderId="4" xfId="46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indent="1"/>
    </xf>
    <xf numFmtId="166" fontId="34" fillId="0" borderId="4" xfId="46" applyNumberFormat="1" applyFont="1" applyFill="1" applyBorder="1" applyAlignment="1">
      <alignment horizontal="center" vertical="center"/>
    </xf>
    <xf numFmtId="167" fontId="34" fillId="0" borderId="4" xfId="46" applyNumberFormat="1" applyFont="1" applyFill="1" applyBorder="1" applyAlignment="1">
      <alignment horizontal="center" vertical="center"/>
    </xf>
    <xf numFmtId="167" fontId="34" fillId="0" borderId="4" xfId="53" applyNumberFormat="1" applyFont="1" applyFill="1" applyBorder="1" applyAlignment="1">
      <alignment horizontal="center" vertical="center"/>
    </xf>
    <xf numFmtId="164" fontId="34" fillId="0" borderId="4" xfId="46" applyNumberFormat="1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44" fontId="34" fillId="34" borderId="4" xfId="46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wrapText="1" indent="2"/>
    </xf>
    <xf numFmtId="0" fontId="34" fillId="0" borderId="4" xfId="0" applyFont="1" applyFill="1" applyBorder="1" applyAlignment="1">
      <alignment horizontal="left" vertical="center" indent="2"/>
    </xf>
    <xf numFmtId="164" fontId="34" fillId="0" borderId="4" xfId="53" applyFont="1" applyFill="1" applyBorder="1" applyAlignment="1">
      <alignment vertical="center"/>
    </xf>
    <xf numFmtId="164" fontId="34" fillId="0" borderId="4" xfId="53" applyFont="1" applyFill="1" applyBorder="1" applyAlignment="1">
      <alignment vertical="center"/>
    </xf>
    <xf numFmtId="164" fontId="34" fillId="35" borderId="4" xfId="53" applyFont="1" applyFill="1" applyBorder="1" applyAlignment="1">
      <alignment vertical="center"/>
    </xf>
    <xf numFmtId="0" fontId="34" fillId="0" borderId="14" xfId="0" applyFont="1" applyFill="1" applyBorder="1" applyAlignment="1">
      <alignment horizontal="left" vertical="center" indent="2"/>
    </xf>
    <xf numFmtId="164" fontId="34" fillId="0" borderId="14" xfId="46" applyNumberFormat="1" applyFont="1" applyFill="1" applyBorder="1" applyAlignment="1">
      <alignment horizontal="center" vertical="center"/>
    </xf>
    <xf numFmtId="168" fontId="34" fillId="0" borderId="4" xfId="46" applyNumberFormat="1" applyFont="1" applyFill="1" applyBorder="1" applyAlignment="1">
      <alignment vertical="center"/>
    </xf>
    <xf numFmtId="0" fontId="34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3"/>
    </xf>
    <xf numFmtId="168" fontId="34" fillId="35" borderId="4" xfId="46" applyNumberFormat="1" applyFont="1" applyFill="1" applyBorder="1" applyAlignment="1">
      <alignment vertical="center"/>
    </xf>
    <xf numFmtId="164" fontId="34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4" fillId="0" borderId="4" xfId="46" applyFont="1" applyFill="1" applyBorder="1" applyAlignment="1">
      <alignment vertical="center"/>
    </xf>
    <xf numFmtId="168" fontId="34" fillId="0" borderId="4" xfId="46" applyNumberFormat="1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horizontal="left" vertical="center" indent="1"/>
    </xf>
    <xf numFmtId="164" fontId="34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164" fontId="34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0" fontId="34" fillId="0" borderId="4" xfId="46" applyNumberFormat="1" applyFont="1" applyFill="1" applyBorder="1" applyAlignment="1">
      <alignment horizontal="center" vertical="center"/>
    </xf>
    <xf numFmtId="0" fontId="46" fillId="0" borderId="0" xfId="0" applyFont="1" applyFill="1" applyAlignment="1">
      <alignment vertical="center"/>
    </xf>
    <xf numFmtId="44" fontId="0" fillId="0" borderId="0" xfId="0" applyNumberFormat="1" applyAlignment="1">
      <alignment/>
    </xf>
    <xf numFmtId="44" fontId="0" fillId="0" borderId="0" xfId="0" applyNumberFormat="1" applyFont="1" applyFill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47" fillId="0" borderId="0" xfId="0" applyFont="1" applyAlignment="1">
      <alignment vertical="center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18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0" t="s">
        <v>54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21">
      <c r="A2" s="61" t="s">
        <v>75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2" t="s">
        <v>1</v>
      </c>
      <c r="B4" s="63" t="s">
        <v>2</v>
      </c>
      <c r="C4" s="64"/>
      <c r="D4" s="64"/>
      <c r="E4" s="64"/>
      <c r="F4" s="64"/>
      <c r="G4" s="64"/>
      <c r="H4" s="64"/>
      <c r="I4" s="64"/>
      <c r="J4" s="64"/>
      <c r="K4" s="64"/>
      <c r="L4" s="65" t="s">
        <v>3</v>
      </c>
    </row>
    <row r="5" spans="1:12" ht="30" customHeight="1">
      <c r="A5" s="62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2"/>
    </row>
    <row r="6" spans="1:12" ht="18.75" customHeight="1">
      <c r="A6" s="62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2"/>
    </row>
    <row r="7" spans="1:13" ht="17.25" customHeight="1">
      <c r="A7" s="9" t="s">
        <v>17</v>
      </c>
      <c r="B7" s="10">
        <v>2283120</v>
      </c>
      <c r="C7" s="10">
        <v>2765444</v>
      </c>
      <c r="D7" s="10">
        <v>8132269</v>
      </c>
      <c r="E7" s="10">
        <v>6552890</v>
      </c>
      <c r="F7" s="10">
        <v>7060661</v>
      </c>
      <c r="G7" s="10">
        <v>3705290</v>
      </c>
      <c r="H7" s="10">
        <v>1970656</v>
      </c>
      <c r="I7" s="10">
        <v>3037084</v>
      </c>
      <c r="J7" s="10">
        <v>3023782</v>
      </c>
      <c r="K7" s="10">
        <v>5618141</v>
      </c>
      <c r="L7" s="10">
        <f>SUM(B7:K7)</f>
        <v>44149337</v>
      </c>
      <c r="M7" s="11"/>
    </row>
    <row r="8" spans="1:13" ht="17.25" customHeight="1">
      <c r="A8" s="12" t="s">
        <v>18</v>
      </c>
      <c r="B8" s="13">
        <v>172828</v>
      </c>
      <c r="C8" s="13">
        <v>183858</v>
      </c>
      <c r="D8" s="13">
        <v>573696</v>
      </c>
      <c r="E8" s="13">
        <v>406919</v>
      </c>
      <c r="F8" s="13">
        <v>400955</v>
      </c>
      <c r="G8" s="13">
        <v>280385</v>
      </c>
      <c r="H8" s="13">
        <v>132345</v>
      </c>
      <c r="I8" s="13">
        <v>157088</v>
      </c>
      <c r="J8" s="13">
        <v>206652</v>
      </c>
      <c r="K8" s="13">
        <v>347081</v>
      </c>
      <c r="L8" s="13">
        <f>SUM(B8:K8)</f>
        <v>2861807</v>
      </c>
      <c r="M8"/>
    </row>
    <row r="9" spans="1:13" ht="17.25" customHeight="1">
      <c r="A9" s="14" t="s">
        <v>19</v>
      </c>
      <c r="B9" s="15">
        <v>172790</v>
      </c>
      <c r="C9" s="15">
        <v>183858</v>
      </c>
      <c r="D9" s="15">
        <v>573696</v>
      </c>
      <c r="E9" s="15">
        <v>406919</v>
      </c>
      <c r="F9" s="15">
        <v>400955</v>
      </c>
      <c r="G9" s="15">
        <v>280385</v>
      </c>
      <c r="H9" s="15">
        <v>131307</v>
      </c>
      <c r="I9" s="15">
        <v>157088</v>
      </c>
      <c r="J9" s="15">
        <v>206652</v>
      </c>
      <c r="K9" s="15">
        <v>347081</v>
      </c>
      <c r="L9" s="13">
        <f>SUM(B9:K9)</f>
        <v>2860731</v>
      </c>
      <c r="M9"/>
    </row>
    <row r="10" spans="1:13" ht="17.25" customHeight="1">
      <c r="A10" s="14" t="s">
        <v>20</v>
      </c>
      <c r="B10" s="15">
        <v>38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1038</v>
      </c>
      <c r="I10" s="15">
        <v>0</v>
      </c>
      <c r="J10" s="15">
        <v>0</v>
      </c>
      <c r="K10" s="15">
        <v>0</v>
      </c>
      <c r="L10" s="13">
        <f>SUM(B10:K10)</f>
        <v>1076</v>
      </c>
      <c r="M10"/>
    </row>
    <row r="11" spans="1:13" ht="17.25" customHeight="1">
      <c r="A11" s="12" t="s">
        <v>21</v>
      </c>
      <c r="B11" s="15">
        <v>2110292</v>
      </c>
      <c r="C11" s="15">
        <v>2581586</v>
      </c>
      <c r="D11" s="15">
        <v>7558573</v>
      </c>
      <c r="E11" s="15">
        <v>6145971</v>
      </c>
      <c r="F11" s="15">
        <v>6659706</v>
      </c>
      <c r="G11" s="15">
        <v>3424905</v>
      </c>
      <c r="H11" s="15">
        <v>1838311</v>
      </c>
      <c r="I11" s="15">
        <v>2879996</v>
      </c>
      <c r="J11" s="15">
        <v>2817130</v>
      </c>
      <c r="K11" s="15">
        <v>5271060</v>
      </c>
      <c r="L11" s="13">
        <f>SUM(B11:K11)</f>
        <v>41287530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87</v>
      </c>
      <c r="B13" s="20">
        <v>6.1663</v>
      </c>
      <c r="C13" s="20">
        <v>3.3567</v>
      </c>
      <c r="D13" s="20">
        <v>3.9951</v>
      </c>
      <c r="E13" s="20">
        <v>4.0468</v>
      </c>
      <c r="F13" s="20">
        <v>3.5756</v>
      </c>
      <c r="G13" s="20">
        <v>3.9316</v>
      </c>
      <c r="H13" s="20">
        <v>4.3308</v>
      </c>
      <c r="I13" s="20">
        <v>3.5907</v>
      </c>
      <c r="J13" s="20">
        <v>3.8671</v>
      </c>
      <c r="K13" s="20">
        <v>3.1579</v>
      </c>
      <c r="L13" s="18"/>
      <c r="M13"/>
    </row>
    <row r="14" spans="1:13" ht="17.25" customHeight="1">
      <c r="A14" s="19" t="s">
        <v>88</v>
      </c>
      <c r="B14" s="20">
        <v>6.8976</v>
      </c>
      <c r="C14" s="20">
        <v>3.8944</v>
      </c>
      <c r="D14" s="20">
        <v>4.6351</v>
      </c>
      <c r="E14" s="20">
        <v>4.6951</v>
      </c>
      <c r="F14" s="20">
        <v>4.1484</v>
      </c>
      <c r="G14" s="20">
        <v>4.5614</v>
      </c>
      <c r="H14" s="20">
        <v>5.0246</v>
      </c>
      <c r="I14" s="20">
        <v>4.1659</v>
      </c>
      <c r="J14" s="20">
        <v>4.4866</v>
      </c>
      <c r="K14" s="20">
        <v>3.6638</v>
      </c>
      <c r="L14" s="18"/>
      <c r="M14"/>
    </row>
    <row r="15" spans="1:13" ht="17.25" customHeight="1">
      <c r="A15" s="19" t="s">
        <v>89</v>
      </c>
      <c r="B15" s="20">
        <v>0.37</v>
      </c>
      <c r="C15" s="20">
        <v>0.2911</v>
      </c>
      <c r="D15" s="20">
        <v>0.3465</v>
      </c>
      <c r="E15" s="20">
        <v>0.351</v>
      </c>
      <c r="F15" s="20">
        <v>0.3101</v>
      </c>
      <c r="G15" s="20">
        <v>0.341</v>
      </c>
      <c r="H15" s="20">
        <v>0.3756</v>
      </c>
      <c r="I15" s="20">
        <v>0.3114</v>
      </c>
      <c r="J15" s="20">
        <v>0.3354</v>
      </c>
      <c r="K15" s="20">
        <v>0.2739</v>
      </c>
      <c r="L15" s="18"/>
      <c r="M15"/>
    </row>
    <row r="16" spans="1:13" ht="37.5" customHeight="1">
      <c r="A16" s="16" t="s">
        <v>90</v>
      </c>
      <c r="B16" s="20">
        <v>0.3809</v>
      </c>
      <c r="C16" s="20">
        <v>0.3469</v>
      </c>
      <c r="D16" s="20">
        <v>0.4129</v>
      </c>
      <c r="E16" s="20">
        <v>0.4182</v>
      </c>
      <c r="F16" s="20">
        <v>0.3695</v>
      </c>
      <c r="G16" s="20">
        <v>0.4063</v>
      </c>
      <c r="H16" s="20">
        <v>0.4476</v>
      </c>
      <c r="I16" s="20">
        <v>0.3711</v>
      </c>
      <c r="J16" s="20">
        <v>0.3996</v>
      </c>
      <c r="K16" s="20">
        <v>0.3263</v>
      </c>
      <c r="L16" s="18"/>
      <c r="M16"/>
    </row>
    <row r="17" spans="1:12" ht="12" customHeight="1">
      <c r="A17" s="16"/>
      <c r="B17" s="17"/>
      <c r="C17" s="17"/>
      <c r="D17" s="21"/>
      <c r="E17" s="21"/>
      <c r="F17" s="21"/>
      <c r="G17" s="21"/>
      <c r="H17" s="21"/>
      <c r="I17" s="21"/>
      <c r="J17" s="21"/>
      <c r="K17" s="21"/>
      <c r="L17" s="18"/>
    </row>
    <row r="18" spans="1:12" ht="13.5" customHeight="1">
      <c r="A18" s="19" t="s">
        <v>91</v>
      </c>
      <c r="B18" s="22">
        <v>0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18"/>
    </row>
    <row r="19" spans="1:12" ht="12" customHeight="1">
      <c r="A19" s="19"/>
      <c r="B19" s="18"/>
      <c r="C19" s="18"/>
      <c r="D19" s="18"/>
      <c r="E19" s="18"/>
      <c r="F19" s="13"/>
      <c r="G19" s="18"/>
      <c r="H19" s="18"/>
      <c r="I19" s="18"/>
      <c r="J19" s="18"/>
      <c r="K19" s="18"/>
      <c r="L19" s="23"/>
    </row>
    <row r="20" spans="1:13" ht="17.25" customHeight="1">
      <c r="A20" s="24" t="s">
        <v>70</v>
      </c>
      <c r="B20" s="25">
        <v>18944939.040000003</v>
      </c>
      <c r="C20" s="25">
        <v>12488466.229999999</v>
      </c>
      <c r="D20" s="25">
        <v>39703951.74000001</v>
      </c>
      <c r="E20" s="25">
        <v>32953382.549999997</v>
      </c>
      <c r="F20" s="25">
        <v>34778604.14</v>
      </c>
      <c r="G20" s="25">
        <v>20199892.6</v>
      </c>
      <c r="H20" s="25">
        <v>11074328.899999999</v>
      </c>
      <c r="I20" s="25">
        <v>14689627.069999997</v>
      </c>
      <c r="J20" s="25">
        <v>17156375.999999996</v>
      </c>
      <c r="K20" s="25">
        <v>22358337.939999998</v>
      </c>
      <c r="L20" s="25">
        <f>SUM(B20:K20)</f>
        <v>224347906.21</v>
      </c>
      <c r="M20"/>
    </row>
    <row r="21" spans="1:13" ht="17.25" customHeight="1">
      <c r="A21" s="26" t="s">
        <v>22</v>
      </c>
      <c r="B21" s="54">
        <v>15049171.589999996</v>
      </c>
      <c r="C21" s="54">
        <v>10222152.35</v>
      </c>
      <c r="D21" s="54">
        <v>35779577.37</v>
      </c>
      <c r="E21" s="54">
        <v>29200489.709999997</v>
      </c>
      <c r="F21" s="54">
        <v>27804202.499999993</v>
      </c>
      <c r="G21" s="54">
        <v>16040909.1</v>
      </c>
      <c r="H21" s="54">
        <v>9397102.950000001</v>
      </c>
      <c r="I21" s="54">
        <v>12010605.05</v>
      </c>
      <c r="J21" s="54">
        <v>12873800.419999994</v>
      </c>
      <c r="K21" s="54">
        <v>19538466.11</v>
      </c>
      <c r="L21" s="33">
        <f>SUM(B21:K21)</f>
        <v>187916477.14999998</v>
      </c>
      <c r="M21" s="56"/>
    </row>
    <row r="22" spans="1:13" ht="17.25" customHeight="1">
      <c r="A22" s="27" t="s">
        <v>23</v>
      </c>
      <c r="B22" s="33">
        <v>3758479.3999999994</v>
      </c>
      <c r="C22" s="33">
        <v>1963616.6799999995</v>
      </c>
      <c r="D22" s="33">
        <v>2692211.9899999993</v>
      </c>
      <c r="E22" s="33">
        <v>2895923.9</v>
      </c>
      <c r="F22" s="33">
        <v>5773388.699999999</v>
      </c>
      <c r="G22" s="33">
        <v>3428615.7399999998</v>
      </c>
      <c r="H22" s="33">
        <v>1231363.8499999996</v>
      </c>
      <c r="I22" s="33">
        <v>2351327.0900000003</v>
      </c>
      <c r="J22" s="33">
        <v>3791946.3000000007</v>
      </c>
      <c r="K22" s="33">
        <v>2206878.81</v>
      </c>
      <c r="L22" s="33">
        <f aca="true" t="shared" si="0" ref="L22:L28">SUM(B22:K22)</f>
        <v>30093752.459999997</v>
      </c>
      <c r="M22"/>
    </row>
    <row r="23" spans="1:13" ht="17.25" customHeight="1">
      <c r="A23" s="27" t="s">
        <v>24</v>
      </c>
      <c r="B23" s="33">
        <v>61287.81</v>
      </c>
      <c r="C23" s="33">
        <v>235302.23999999996</v>
      </c>
      <c r="D23" s="33">
        <v>1071761.05</v>
      </c>
      <c r="E23" s="33">
        <v>709541.7400000001</v>
      </c>
      <c r="F23" s="33">
        <v>1096920.3399999999</v>
      </c>
      <c r="G23" s="33">
        <v>698657.55</v>
      </c>
      <c r="H23" s="33">
        <v>380881.6499999999</v>
      </c>
      <c r="I23" s="33">
        <v>256655.99</v>
      </c>
      <c r="J23" s="33">
        <v>368914.97</v>
      </c>
      <c r="K23" s="33">
        <v>481380.0199999999</v>
      </c>
      <c r="L23" s="33">
        <f t="shared" si="0"/>
        <v>5361303.36</v>
      </c>
      <c r="M23"/>
    </row>
    <row r="24" spans="1:13" ht="17.25" customHeight="1">
      <c r="A24" s="27" t="s">
        <v>25</v>
      </c>
      <c r="B24" s="33">
        <v>47011.560000000005</v>
      </c>
      <c r="C24" s="29">
        <v>47011.560000000005</v>
      </c>
      <c r="D24" s="29">
        <v>94023.12000000001</v>
      </c>
      <c r="E24" s="29">
        <v>94023.12000000001</v>
      </c>
      <c r="F24" s="33">
        <v>47011.560000000005</v>
      </c>
      <c r="G24" s="29">
        <v>0</v>
      </c>
      <c r="H24" s="33">
        <v>47011.560000000005</v>
      </c>
      <c r="I24" s="29">
        <v>47011.560000000005</v>
      </c>
      <c r="J24" s="29">
        <v>94023.12000000001</v>
      </c>
      <c r="K24" s="29">
        <v>94023.12000000001</v>
      </c>
      <c r="L24" s="33">
        <f t="shared" si="0"/>
        <v>611150.28</v>
      </c>
      <c r="M24"/>
    </row>
    <row r="25" spans="1:13" ht="17.25" customHeight="1">
      <c r="A25" s="27" t="s">
        <v>26</v>
      </c>
      <c r="B25" s="30">
        <v>0</v>
      </c>
      <c r="C25" s="30">
        <v>0</v>
      </c>
      <c r="D25" s="30">
        <v>0</v>
      </c>
      <c r="E25" s="33">
        <v>0</v>
      </c>
      <c r="F25" s="33">
        <v>0</v>
      </c>
      <c r="G25" s="33">
        <v>0</v>
      </c>
      <c r="H25" s="30">
        <v>0</v>
      </c>
      <c r="I25" s="33">
        <v>0</v>
      </c>
      <c r="J25" s="30">
        <v>0</v>
      </c>
      <c r="K25" s="30">
        <v>0</v>
      </c>
      <c r="L25" s="33">
        <f t="shared" si="0"/>
        <v>0</v>
      </c>
      <c r="M25"/>
    </row>
    <row r="26" spans="1:13" ht="17.25" customHeight="1">
      <c r="A26" s="27" t="s">
        <v>71</v>
      </c>
      <c r="B26" s="33">
        <v>16436.98</v>
      </c>
      <c r="C26" s="33">
        <v>10974.28</v>
      </c>
      <c r="D26" s="33">
        <v>35166.789999999986</v>
      </c>
      <c r="E26" s="33">
        <v>29534.7</v>
      </c>
      <c r="F26" s="33">
        <v>31112.649999999994</v>
      </c>
      <c r="G26" s="33">
        <v>17485.86</v>
      </c>
      <c r="H26" s="33">
        <v>9730.419999999998</v>
      </c>
      <c r="I26" s="33">
        <v>13079.11</v>
      </c>
      <c r="J26" s="33">
        <v>14541.009999999998</v>
      </c>
      <c r="K26" s="33">
        <v>19957.469999999998</v>
      </c>
      <c r="L26" s="33">
        <f t="shared" si="0"/>
        <v>198019.27</v>
      </c>
      <c r="M26"/>
    </row>
    <row r="27" spans="1:13" ht="17.25" customHeight="1">
      <c r="A27" s="27" t="s">
        <v>72</v>
      </c>
      <c r="B27" s="33">
        <v>8670.809999999996</v>
      </c>
      <c r="C27" s="33">
        <v>6536.350000000003</v>
      </c>
      <c r="D27" s="33">
        <v>21282.740000000016</v>
      </c>
      <c r="E27" s="33">
        <v>16275.930000000008</v>
      </c>
      <c r="F27" s="33">
        <v>17753.080000000005</v>
      </c>
      <c r="G27" s="33">
        <v>9906.669999999996</v>
      </c>
      <c r="H27" s="33">
        <v>5617.729999999998</v>
      </c>
      <c r="I27" s="33">
        <v>7453.949999999996</v>
      </c>
      <c r="J27" s="33">
        <v>9017.259999999997</v>
      </c>
      <c r="K27" s="33">
        <v>12068.839999999995</v>
      </c>
      <c r="L27" s="33">
        <f t="shared" si="0"/>
        <v>114583.36000000002</v>
      </c>
      <c r="M27"/>
    </row>
    <row r="28" spans="1:13" ht="17.25" customHeight="1">
      <c r="A28" s="27" t="s">
        <v>73</v>
      </c>
      <c r="B28" s="33">
        <v>3880.8900000000012</v>
      </c>
      <c r="C28" s="33">
        <v>2872.770000000001</v>
      </c>
      <c r="D28" s="33">
        <v>9928.679999999998</v>
      </c>
      <c r="E28" s="33">
        <v>7593.449999999996</v>
      </c>
      <c r="F28" s="33">
        <v>8215.310000000005</v>
      </c>
      <c r="G28" s="33">
        <v>4317.680000000002</v>
      </c>
      <c r="H28" s="33">
        <v>2620.7399999999993</v>
      </c>
      <c r="I28" s="33">
        <v>3494.319999999998</v>
      </c>
      <c r="J28" s="33">
        <v>4132.920000000002</v>
      </c>
      <c r="K28" s="33">
        <v>5563.570000000002</v>
      </c>
      <c r="L28" s="33">
        <f t="shared" si="0"/>
        <v>52620.33000000001</v>
      </c>
      <c r="M28"/>
    </row>
    <row r="29" spans="1:12" ht="12" customHeight="1">
      <c r="A29" s="31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  <c r="L29" s="32"/>
    </row>
    <row r="30" spans="1:12" ht="12" customHeight="1">
      <c r="A30" s="27"/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/>
      <c r="L30" s="18"/>
    </row>
    <row r="31" spans="1:13" ht="18.75" customHeight="1">
      <c r="A31" s="19" t="s">
        <v>27</v>
      </c>
      <c r="B31" s="33">
        <v>-4097654.3</v>
      </c>
      <c r="C31" s="33">
        <v>685445.8200000003</v>
      </c>
      <c r="D31" s="33">
        <v>1922602.48</v>
      </c>
      <c r="E31" s="33">
        <v>2211663.4100000006</v>
      </c>
      <c r="F31" s="33">
        <v>2073025.5800000003</v>
      </c>
      <c r="G31" s="33">
        <v>1605171.99</v>
      </c>
      <c r="H31" s="33">
        <v>393465.54</v>
      </c>
      <c r="I31" s="33">
        <v>-757495.5700000004</v>
      </c>
      <c r="J31" s="33">
        <v>1095341.8300000003</v>
      </c>
      <c r="K31" s="33">
        <v>1152989.4699999997</v>
      </c>
      <c r="L31" s="33">
        <f aca="true" t="shared" si="1" ref="L31:L52">SUM(B31:K31)</f>
        <v>6284556.250000001</v>
      </c>
      <c r="M31"/>
    </row>
    <row r="32" spans="1:13" ht="18.75" customHeight="1">
      <c r="A32" s="27" t="s">
        <v>28</v>
      </c>
      <c r="B32" s="33">
        <v>-760276.0000000001</v>
      </c>
      <c r="C32" s="33">
        <v>-808975.2</v>
      </c>
      <c r="D32" s="33">
        <v>-2524262.4000000004</v>
      </c>
      <c r="E32" s="33">
        <v>-1790443.5999999996</v>
      </c>
      <c r="F32" s="33">
        <v>-1764202</v>
      </c>
      <c r="G32" s="33">
        <v>-1233693.9999999998</v>
      </c>
      <c r="H32" s="33">
        <v>-577750.8</v>
      </c>
      <c r="I32" s="33">
        <v>-996571.1500000003</v>
      </c>
      <c r="J32" s="33">
        <v>-909268.8000000002</v>
      </c>
      <c r="K32" s="33">
        <v>-1527156.4</v>
      </c>
      <c r="L32" s="33">
        <f t="shared" si="1"/>
        <v>-12892600.350000001</v>
      </c>
      <c r="M32"/>
    </row>
    <row r="33" spans="1:13" s="36" customFormat="1" ht="18.75" customHeight="1">
      <c r="A33" s="34" t="s">
        <v>52</v>
      </c>
      <c r="B33" s="33">
        <v>-760276.0000000001</v>
      </c>
      <c r="C33" s="33">
        <v>-808975.2</v>
      </c>
      <c r="D33" s="33">
        <v>-2524262.4000000004</v>
      </c>
      <c r="E33" s="33">
        <v>-1790443.5999999996</v>
      </c>
      <c r="F33" s="33">
        <v>-1764202</v>
      </c>
      <c r="G33" s="33">
        <v>-1233693.9999999998</v>
      </c>
      <c r="H33" s="33">
        <v>-577750.8</v>
      </c>
      <c r="I33" s="33">
        <v>-691187.2</v>
      </c>
      <c r="J33" s="33">
        <v>-909268.8000000002</v>
      </c>
      <c r="K33" s="33">
        <v>-1527156.4</v>
      </c>
      <c r="L33" s="33">
        <f t="shared" si="1"/>
        <v>-12587216.4</v>
      </c>
      <c r="M33" s="35"/>
    </row>
    <row r="34" spans="1:13" ht="18.75" customHeight="1">
      <c r="A34" s="37" t="s">
        <v>29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28">
        <f t="shared" si="1"/>
        <v>0</v>
      </c>
      <c r="M34"/>
    </row>
    <row r="35" spans="1:13" ht="18.75" customHeight="1">
      <c r="A35" s="37" t="s">
        <v>30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33">
        <v>0</v>
      </c>
      <c r="J35" s="17">
        <v>0</v>
      </c>
      <c r="K35" s="17">
        <v>0</v>
      </c>
      <c r="L35" s="33">
        <f t="shared" si="1"/>
        <v>0</v>
      </c>
      <c r="M35"/>
    </row>
    <row r="36" spans="1:13" ht="18.75" customHeight="1">
      <c r="A36" s="37" t="s">
        <v>31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-305383.95</v>
      </c>
      <c r="J36" s="17">
        <v>0</v>
      </c>
      <c r="K36" s="17">
        <v>0</v>
      </c>
      <c r="L36" s="33">
        <f t="shared" si="1"/>
        <v>-305383.95</v>
      </c>
      <c r="M36"/>
    </row>
    <row r="37" spans="1:13" s="36" customFormat="1" ht="18.75" customHeight="1">
      <c r="A37" s="27" t="s">
        <v>32</v>
      </c>
      <c r="B37" s="38">
        <v>-2850303.0600000005</v>
      </c>
      <c r="C37" s="38">
        <v>-68521.61</v>
      </c>
      <c r="D37" s="38">
        <v>-210570.51</v>
      </c>
      <c r="E37" s="38">
        <v>261209.16000000038</v>
      </c>
      <c r="F37" s="38">
        <v>-145062.69999999998</v>
      </c>
      <c r="G37" s="38">
        <v>210821.83000000022</v>
      </c>
      <c r="H37" s="38">
        <v>-246783.63999999998</v>
      </c>
      <c r="I37" s="38">
        <v>-1454822.5200000003</v>
      </c>
      <c r="J37" s="38">
        <v>3504.4500000000244</v>
      </c>
      <c r="K37" s="38">
        <v>80377.32999999999</v>
      </c>
      <c r="L37" s="33">
        <f t="shared" si="1"/>
        <v>-4420151.2700000005</v>
      </c>
      <c r="M37"/>
    </row>
    <row r="38" spans="1:13" ht="18.75" customHeight="1">
      <c r="A38" s="37" t="s">
        <v>33</v>
      </c>
      <c r="B38" s="38">
        <v>-2197949.020000001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 t="shared" si="1"/>
        <v>-2197949.020000001</v>
      </c>
      <c r="M38"/>
    </row>
    <row r="39" spans="1:13" ht="18.75" customHeight="1">
      <c r="A39" s="37" t="s">
        <v>34</v>
      </c>
      <c r="B39" s="33">
        <v>-681359.8699999999</v>
      </c>
      <c r="C39" s="17">
        <v>0</v>
      </c>
      <c r="D39" s="17">
        <v>0</v>
      </c>
      <c r="E39" s="33">
        <v>-155404.66000000003</v>
      </c>
      <c r="F39" s="28">
        <v>0</v>
      </c>
      <c r="G39" s="28">
        <v>0</v>
      </c>
      <c r="H39" s="33">
        <v>-267085.10000000015</v>
      </c>
      <c r="I39" s="17">
        <v>0</v>
      </c>
      <c r="J39" s="28">
        <v>0</v>
      </c>
      <c r="K39" s="17">
        <v>0</v>
      </c>
      <c r="L39" s="33">
        <f>SUM(B39:K39)</f>
        <v>-1103849.6300000001</v>
      </c>
      <c r="M39"/>
    </row>
    <row r="40" spans="1:13" ht="18.75" customHeight="1">
      <c r="A40" s="37" t="s">
        <v>35</v>
      </c>
      <c r="B40" s="33">
        <v>0</v>
      </c>
      <c r="C40" s="17">
        <v>0</v>
      </c>
      <c r="D40" s="17">
        <v>0</v>
      </c>
      <c r="E40" s="17">
        <v>0</v>
      </c>
      <c r="F40" s="28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3">
        <f t="shared" si="1"/>
        <v>0</v>
      </c>
      <c r="M40"/>
    </row>
    <row r="41" spans="1:13" ht="18.75" customHeight="1">
      <c r="A41" s="37" t="s">
        <v>36</v>
      </c>
      <c r="B41" s="33">
        <v>-2403.27</v>
      </c>
      <c r="C41" s="33">
        <v>-13082.35</v>
      </c>
      <c r="D41" s="33">
        <v>-9265.93</v>
      </c>
      <c r="E41" s="33">
        <v>-21575.17</v>
      </c>
      <c r="F41" s="33">
        <v>-6124.219999999999</v>
      </c>
      <c r="G41" s="33">
        <v>-17374.92</v>
      </c>
      <c r="H41" s="33">
        <v>-11177.869999999999</v>
      </c>
      <c r="I41" s="33">
        <v>-2612.4700000000003</v>
      </c>
      <c r="J41" s="33">
        <v>-87.96</v>
      </c>
      <c r="K41" s="33">
        <v>-1979.29</v>
      </c>
      <c r="L41" s="33">
        <f t="shared" si="1"/>
        <v>-85683.45</v>
      </c>
      <c r="M41"/>
    </row>
    <row r="42" spans="1:13" ht="18.75" customHeight="1">
      <c r="A42" s="37" t="s">
        <v>37</v>
      </c>
      <c r="B42" s="17">
        <v>0</v>
      </c>
      <c r="C42" s="33">
        <v>-752.4</v>
      </c>
      <c r="D42" s="33">
        <v>-396</v>
      </c>
      <c r="E42" s="17">
        <v>0</v>
      </c>
      <c r="F42" s="33">
        <v>-396</v>
      </c>
      <c r="G42" s="33">
        <v>-950.4</v>
      </c>
      <c r="H42" s="17">
        <v>0</v>
      </c>
      <c r="I42" s="33">
        <v>-79.2</v>
      </c>
      <c r="J42" s="33">
        <v>-1386</v>
      </c>
      <c r="K42" s="17">
        <v>0</v>
      </c>
      <c r="L42" s="33">
        <f t="shared" si="1"/>
        <v>-3960</v>
      </c>
      <c r="M42"/>
    </row>
    <row r="43" spans="1:13" ht="18.75" customHeight="1">
      <c r="A43" s="37" t="s">
        <v>38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3">
        <f t="shared" si="1"/>
        <v>0</v>
      </c>
      <c r="M43"/>
    </row>
    <row r="44" spans="1:13" ht="18.75" customHeight="1">
      <c r="A44" s="37" t="s">
        <v>39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3">
        <f t="shared" si="1"/>
        <v>0</v>
      </c>
      <c r="M44"/>
    </row>
    <row r="45" spans="1:13" ht="18.75" customHeight="1">
      <c r="A45" s="37" t="s">
        <v>40</v>
      </c>
      <c r="B45" s="33">
        <v>-471.8</v>
      </c>
      <c r="C45" s="17">
        <v>0</v>
      </c>
      <c r="D45" s="17">
        <v>0</v>
      </c>
      <c r="E45" s="33">
        <v>-579.64</v>
      </c>
      <c r="F45" s="33">
        <v>-101.1</v>
      </c>
      <c r="G45" s="17">
        <v>0</v>
      </c>
      <c r="H45" s="33">
        <v>-249.38</v>
      </c>
      <c r="I45" s="17">
        <v>0</v>
      </c>
      <c r="J45" s="17">
        <v>0</v>
      </c>
      <c r="K45" s="17">
        <v>0</v>
      </c>
      <c r="L45" s="33">
        <f t="shared" si="1"/>
        <v>-1401.92</v>
      </c>
      <c r="M45"/>
    </row>
    <row r="46" spans="1:12" ht="18.75" customHeight="1">
      <c r="A46" s="37" t="s">
        <v>67</v>
      </c>
      <c r="B46" s="17">
        <v>0</v>
      </c>
      <c r="C46" s="17">
        <v>0</v>
      </c>
      <c r="D46" s="17">
        <v>0</v>
      </c>
      <c r="E46" s="33">
        <v>26280000</v>
      </c>
      <c r="F46" s="17">
        <v>0</v>
      </c>
      <c r="G46" s="33">
        <v>14490000</v>
      </c>
      <c r="H46" s="17">
        <v>0</v>
      </c>
      <c r="I46" s="33">
        <v>6835500</v>
      </c>
      <c r="J46" s="17">
        <v>0</v>
      </c>
      <c r="K46" s="17">
        <v>0</v>
      </c>
      <c r="L46" s="33">
        <f t="shared" si="1"/>
        <v>47605500</v>
      </c>
    </row>
    <row r="47" spans="1:12" ht="18.75" customHeight="1">
      <c r="A47" s="37" t="s">
        <v>68</v>
      </c>
      <c r="B47" s="17">
        <v>0</v>
      </c>
      <c r="C47" s="17">
        <v>0</v>
      </c>
      <c r="D47" s="17">
        <v>0</v>
      </c>
      <c r="E47" s="33">
        <v>-25677000</v>
      </c>
      <c r="F47" s="17">
        <v>0</v>
      </c>
      <c r="G47" s="33">
        <v>-14193000</v>
      </c>
      <c r="H47" s="17">
        <v>0</v>
      </c>
      <c r="I47" s="33">
        <v>-8280000</v>
      </c>
      <c r="J47" s="17">
        <v>0</v>
      </c>
      <c r="K47" s="17">
        <v>0</v>
      </c>
      <c r="L47" s="33">
        <f t="shared" si="1"/>
        <v>-48150000</v>
      </c>
    </row>
    <row r="48" spans="1:12" ht="18.75" customHeight="1">
      <c r="A48" s="37" t="s">
        <v>69</v>
      </c>
      <c r="B48" s="33">
        <v>-91400.21999999999</v>
      </c>
      <c r="C48" s="33">
        <v>-61023.73999999999</v>
      </c>
      <c r="D48" s="33">
        <v>-195549.76</v>
      </c>
      <c r="E48" s="33">
        <v>-164231.37</v>
      </c>
      <c r="F48" s="33">
        <v>-173006.18000000005</v>
      </c>
      <c r="G48" s="33">
        <v>-97232.92999999996</v>
      </c>
      <c r="H48" s="33">
        <v>-54107.21</v>
      </c>
      <c r="I48" s="33">
        <v>-72727.89000000001</v>
      </c>
      <c r="J48" s="33">
        <v>-80857.51000000001</v>
      </c>
      <c r="K48" s="33">
        <v>-110975.83</v>
      </c>
      <c r="L48" s="33">
        <f t="shared" si="1"/>
        <v>-1101112.64</v>
      </c>
    </row>
    <row r="49" spans="1:12" ht="18.75" customHeight="1">
      <c r="A49" s="14" t="s">
        <v>78</v>
      </c>
      <c r="B49" s="33">
        <v>123281.12000000001</v>
      </c>
      <c r="C49" s="33">
        <v>6336.880000000001</v>
      </c>
      <c r="D49" s="17">
        <v>0</v>
      </c>
      <c r="E49" s="17">
        <v>0</v>
      </c>
      <c r="F49" s="33">
        <v>34564.8</v>
      </c>
      <c r="G49" s="33">
        <v>29380.080000000005</v>
      </c>
      <c r="H49" s="33">
        <v>85835.92000000001</v>
      </c>
      <c r="I49" s="33">
        <v>65097.04000000001</v>
      </c>
      <c r="J49" s="33">
        <v>85835.92000000001</v>
      </c>
      <c r="K49" s="33">
        <v>193332.45</v>
      </c>
      <c r="L49" s="33">
        <f t="shared" si="1"/>
        <v>623664.2100000002</v>
      </c>
    </row>
    <row r="50" spans="1:12" ht="18.75" customHeight="1">
      <c r="A50" s="37" t="s">
        <v>76</v>
      </c>
      <c r="B50" s="17">
        <v>0</v>
      </c>
      <c r="C50" s="17">
        <v>0</v>
      </c>
      <c r="D50" s="33">
        <v>-5358.82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33">
        <f t="shared" si="1"/>
        <v>-5358.82</v>
      </c>
    </row>
    <row r="51" spans="1:13" ht="12" customHeight="1">
      <c r="A51" s="14"/>
      <c r="B51" s="17">
        <v>0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18"/>
      <c r="M51" s="39"/>
    </row>
    <row r="52" spans="1:13" ht="18.75" customHeight="1">
      <c r="A52" s="27" t="s">
        <v>77</v>
      </c>
      <c r="B52" s="33">
        <v>-528009.3500000002</v>
      </c>
      <c r="C52" s="33">
        <v>1456652.2000000002</v>
      </c>
      <c r="D52" s="33">
        <v>4317477.75</v>
      </c>
      <c r="E52" s="33">
        <v>3512230.55</v>
      </c>
      <c r="F52" s="33">
        <v>3864309.2199999997</v>
      </c>
      <c r="G52" s="33">
        <v>2313402.9800000004</v>
      </c>
      <c r="H52" s="33">
        <v>1178008.33</v>
      </c>
      <c r="I52" s="33">
        <v>1693131.04</v>
      </c>
      <c r="J52" s="33">
        <v>1870701.09</v>
      </c>
      <c r="K52" s="33">
        <v>2417725.9800000004</v>
      </c>
      <c r="L52" s="33">
        <f t="shared" si="1"/>
        <v>22095629.79</v>
      </c>
      <c r="M52" s="39"/>
    </row>
    <row r="53" spans="1:13" ht="12" customHeight="1">
      <c r="A53" s="27"/>
      <c r="B53" s="23">
        <v>0</v>
      </c>
      <c r="C53" s="23">
        <v>0</v>
      </c>
      <c r="D53" s="23">
        <v>0</v>
      </c>
      <c r="E53" s="23">
        <v>0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  <c r="K53" s="23">
        <v>0</v>
      </c>
      <c r="L53" s="30">
        <f>SUM(B53:K53)</f>
        <v>0</v>
      </c>
      <c r="M53" s="40"/>
    </row>
    <row r="54" spans="1:13" ht="18.75" customHeight="1">
      <c r="A54" s="19" t="s">
        <v>41</v>
      </c>
      <c r="B54" s="33">
        <v>14847284.74</v>
      </c>
      <c r="C54" s="33">
        <v>13173912.049999997</v>
      </c>
      <c r="D54" s="33">
        <v>41626554.22000001</v>
      </c>
      <c r="E54" s="33">
        <v>35165045.96</v>
      </c>
      <c r="F54" s="33">
        <v>36851629.720000006</v>
      </c>
      <c r="G54" s="33">
        <v>21805064.59</v>
      </c>
      <c r="H54" s="33">
        <v>11467794.44</v>
      </c>
      <c r="I54" s="33">
        <v>13932131.5</v>
      </c>
      <c r="J54" s="33">
        <v>18251717.829999994</v>
      </c>
      <c r="K54" s="33">
        <v>23511327.410000004</v>
      </c>
      <c r="L54" s="42">
        <f>SUM(B54:K54)</f>
        <v>230632462.46</v>
      </c>
      <c r="M54" s="53"/>
    </row>
    <row r="55" spans="1:13" ht="18.75" customHeight="1">
      <c r="A55" s="27" t="s">
        <v>42</v>
      </c>
      <c r="B55" s="18">
        <v>0</v>
      </c>
      <c r="C55" s="18">
        <v>0</v>
      </c>
      <c r="D55" s="18">
        <v>0</v>
      </c>
      <c r="E55" s="18">
        <v>0</v>
      </c>
      <c r="F55" s="18">
        <v>0</v>
      </c>
      <c r="G55" s="18">
        <v>0</v>
      </c>
      <c r="H55" s="18">
        <v>0</v>
      </c>
      <c r="I55" s="18">
        <v>0</v>
      </c>
      <c r="J55" s="18">
        <v>0</v>
      </c>
      <c r="K55" s="18">
        <v>0</v>
      </c>
      <c r="L55" s="17">
        <f>SUM(C55:K55)</f>
        <v>0</v>
      </c>
      <c r="M55" s="57"/>
    </row>
    <row r="56" spans="1:13" ht="18.75" customHeight="1">
      <c r="A56" s="27" t="s">
        <v>43</v>
      </c>
      <c r="B56" s="33">
        <v>0</v>
      </c>
      <c r="C56" s="33">
        <v>0</v>
      </c>
      <c r="D56" s="33">
        <v>0</v>
      </c>
      <c r="E56" s="33">
        <v>0</v>
      </c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17">
        <f>SUM(C56:K56)</f>
        <v>0</v>
      </c>
      <c r="M56"/>
    </row>
    <row r="57" spans="1:12" ht="12" customHeight="1">
      <c r="A57" s="19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</row>
    <row r="58" spans="1:12" ht="12" customHeight="1">
      <c r="A58" s="43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</row>
    <row r="59" spans="1:12" ht="12" customHeight="1">
      <c r="A59" s="9"/>
      <c r="B59" s="44">
        <v>0</v>
      </c>
      <c r="C59" s="44">
        <v>0</v>
      </c>
      <c r="D59" s="44">
        <v>0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44">
        <v>0</v>
      </c>
      <c r="K59" s="44"/>
      <c r="L59" s="44"/>
    </row>
    <row r="60" spans="1:13" ht="18.75" customHeight="1">
      <c r="A60" s="45" t="s">
        <v>44</v>
      </c>
      <c r="B60" s="41">
        <v>14847284.740000004</v>
      </c>
      <c r="C60" s="41">
        <v>13173912.069999998</v>
      </c>
      <c r="D60" s="41">
        <v>41626554.18000001</v>
      </c>
      <c r="E60" s="41">
        <v>35165045.87</v>
      </c>
      <c r="F60" s="41">
        <v>36851629.71</v>
      </c>
      <c r="G60" s="41">
        <v>21805064.580000002</v>
      </c>
      <c r="H60" s="41">
        <v>11467794.4</v>
      </c>
      <c r="I60" s="41">
        <v>13932131.5</v>
      </c>
      <c r="J60" s="41">
        <v>18251717.83</v>
      </c>
      <c r="K60" s="41">
        <v>23511327.36</v>
      </c>
      <c r="L60" s="46">
        <f>SUM(B60:K60)</f>
        <v>230632462.24000007</v>
      </c>
      <c r="M60" s="40"/>
    </row>
    <row r="61" spans="1:13" ht="18.75" customHeight="1">
      <c r="A61" s="47" t="s">
        <v>45</v>
      </c>
      <c r="B61" s="33">
        <v>14724950.590000004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6">
        <f aca="true" t="shared" si="2" ref="L61:L72">SUM(B61:K61)</f>
        <v>14724950.590000004</v>
      </c>
      <c r="M61" s="40"/>
    </row>
    <row r="62" spans="1:12" ht="18.75" customHeight="1">
      <c r="A62" s="47" t="s">
        <v>55</v>
      </c>
      <c r="B62" s="17">
        <v>0</v>
      </c>
      <c r="C62" s="33">
        <v>11537599.37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t="shared" si="2"/>
        <v>11537599.37</v>
      </c>
    </row>
    <row r="63" spans="1:12" ht="18.75" customHeight="1">
      <c r="A63" s="47" t="s">
        <v>56</v>
      </c>
      <c r="B63" s="17">
        <v>0</v>
      </c>
      <c r="C63" s="33">
        <v>1636312.7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2"/>
        <v>1636312.7</v>
      </c>
    </row>
    <row r="64" spans="1:12" ht="18.75" customHeight="1">
      <c r="A64" s="47" t="s">
        <v>46</v>
      </c>
      <c r="B64" s="17">
        <v>0</v>
      </c>
      <c r="C64" s="17">
        <v>0</v>
      </c>
      <c r="D64" s="33">
        <v>41626554.18000001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2"/>
        <v>41626554.18000001</v>
      </c>
    </row>
    <row r="65" spans="1:12" ht="18.75" customHeight="1">
      <c r="A65" s="47" t="s">
        <v>47</v>
      </c>
      <c r="B65" s="17">
        <v>0</v>
      </c>
      <c r="C65" s="17">
        <v>0</v>
      </c>
      <c r="D65" s="17">
        <v>0</v>
      </c>
      <c r="E65" s="33">
        <v>35165045.87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2"/>
        <v>35165045.87</v>
      </c>
    </row>
    <row r="66" spans="1:12" ht="18.75" customHeight="1">
      <c r="A66" s="47" t="s">
        <v>48</v>
      </c>
      <c r="B66" s="17">
        <v>0</v>
      </c>
      <c r="C66" s="17">
        <v>0</v>
      </c>
      <c r="D66" s="17">
        <v>0</v>
      </c>
      <c r="E66" s="17">
        <v>0</v>
      </c>
      <c r="F66" s="33">
        <v>36851629.71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2"/>
        <v>36851629.71</v>
      </c>
    </row>
    <row r="67" spans="1:12" ht="18.75" customHeight="1">
      <c r="A67" s="47" t="s">
        <v>49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33">
        <v>21805064.580000002</v>
      </c>
      <c r="H67" s="17">
        <v>0</v>
      </c>
      <c r="I67" s="17">
        <v>0</v>
      </c>
      <c r="J67" s="17">
        <v>0</v>
      </c>
      <c r="K67" s="17">
        <v>0</v>
      </c>
      <c r="L67" s="46">
        <f t="shared" si="2"/>
        <v>21805064.580000002</v>
      </c>
    </row>
    <row r="68" spans="1:12" ht="18.75" customHeight="1">
      <c r="A68" s="47" t="s">
        <v>50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33">
        <v>11467794.4</v>
      </c>
      <c r="I68" s="17">
        <v>0</v>
      </c>
      <c r="J68" s="17">
        <v>0</v>
      </c>
      <c r="K68" s="17">
        <v>0</v>
      </c>
      <c r="L68" s="46">
        <f t="shared" si="2"/>
        <v>11467794.4</v>
      </c>
    </row>
    <row r="69" spans="1:12" ht="18.75" customHeight="1">
      <c r="A69" s="47" t="s">
        <v>51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46">
        <f t="shared" si="2"/>
        <v>0</v>
      </c>
    </row>
    <row r="70" spans="1:12" ht="18.75" customHeight="1">
      <c r="A70" s="47" t="s">
        <v>53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33">
        <v>18251717.83</v>
      </c>
      <c r="K70" s="17">
        <v>0</v>
      </c>
      <c r="L70" s="46">
        <f t="shared" si="2"/>
        <v>18251717.83</v>
      </c>
    </row>
    <row r="71" spans="1:12" ht="18.75" customHeight="1">
      <c r="A71" s="47" t="s">
        <v>63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33">
        <v>12964407.909999998</v>
      </c>
      <c r="L71" s="46">
        <f t="shared" si="2"/>
        <v>12964407.909999998</v>
      </c>
    </row>
    <row r="72" spans="1:12" ht="18.75" customHeight="1">
      <c r="A72" s="47" t="s">
        <v>64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33">
        <v>10334425.16</v>
      </c>
      <c r="L72" s="46">
        <f t="shared" si="2"/>
        <v>10334425.16</v>
      </c>
    </row>
    <row r="73" spans="1:12" ht="18.75" customHeight="1">
      <c r="A73" s="47" t="s">
        <v>65</v>
      </c>
      <c r="B73" s="33">
        <v>122334.15000000001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17">
        <v>0</v>
      </c>
      <c r="L73" s="46">
        <f>SUM(B73:K73)</f>
        <v>122334.15000000001</v>
      </c>
    </row>
    <row r="74" spans="1:12" ht="18" customHeight="1">
      <c r="A74" s="47" t="s">
        <v>66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33">
        <v>212494.28999999998</v>
      </c>
      <c r="L74" s="48">
        <f>SUM(B74:K74)</f>
        <v>212494.28999999998</v>
      </c>
    </row>
    <row r="75" spans="1:12" ht="18" customHeight="1">
      <c r="A75" s="49" t="s">
        <v>74</v>
      </c>
      <c r="B75" s="51">
        <v>0</v>
      </c>
      <c r="C75" s="51">
        <v>0</v>
      </c>
      <c r="D75" s="51">
        <v>0</v>
      </c>
      <c r="E75" s="51">
        <v>0</v>
      </c>
      <c r="F75" s="51">
        <v>0</v>
      </c>
      <c r="G75" s="51">
        <v>0</v>
      </c>
      <c r="H75" s="51">
        <v>0</v>
      </c>
      <c r="I75" s="50">
        <v>13932131.5</v>
      </c>
      <c r="J75" s="51">
        <v>0</v>
      </c>
      <c r="K75" s="51">
        <v>0</v>
      </c>
      <c r="L75" s="50">
        <f>SUM(B75:K75)</f>
        <v>13932131.5</v>
      </c>
    </row>
    <row r="76" spans="1:12" ht="18" customHeight="1">
      <c r="A76" s="58" t="s">
        <v>79</v>
      </c>
      <c r="B76"/>
      <c r="C76"/>
      <c r="D76"/>
      <c r="E76"/>
      <c r="F76"/>
      <c r="G76"/>
      <c r="H76"/>
      <c r="I76"/>
      <c r="J76"/>
      <c r="K76"/>
      <c r="L76"/>
    </row>
    <row r="77" spans="1:11" ht="18" customHeight="1">
      <c r="A77" s="52" t="s">
        <v>80</v>
      </c>
      <c r="C77" s="57"/>
      <c r="D77" s="57"/>
      <c r="I77"/>
      <c r="K77" s="56"/>
    </row>
    <row r="78" spans="1:11" ht="15.75" customHeight="1">
      <c r="A78" s="59" t="s">
        <v>81</v>
      </c>
      <c r="J78"/>
      <c r="K78"/>
    </row>
    <row r="79" spans="1:11" ht="15.75" customHeight="1">
      <c r="A79" s="1" t="s">
        <v>82</v>
      </c>
      <c r="K79"/>
    </row>
    <row r="80" spans="1:11" ht="15.75" customHeight="1">
      <c r="A80" s="55" t="s">
        <v>84</v>
      </c>
      <c r="K80"/>
    </row>
    <row r="81" spans="1:11" ht="15.75" customHeight="1">
      <c r="A81" s="55" t="s">
        <v>86</v>
      </c>
      <c r="K81"/>
    </row>
    <row r="82" spans="1:11" ht="15.75" customHeight="1">
      <c r="A82" s="52" t="s">
        <v>85</v>
      </c>
      <c r="K82"/>
    </row>
    <row r="83" spans="1:11" ht="15.75" customHeight="1">
      <c r="A83" s="52" t="s">
        <v>83</v>
      </c>
      <c r="K83"/>
    </row>
    <row r="84" ht="15.75" customHeight="1"/>
    <row r="85" ht="15.75" customHeight="1"/>
    <row r="86" ht="15.75" customHeight="1"/>
    <row r="87" ht="15.75" customHeight="1"/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2023-12-13T12:52:41Z</dcterms:modified>
  <cp:category/>
  <cp:version/>
  <cp:contentType/>
  <cp:contentStatus/>
</cp:coreProperties>
</file>