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19482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<sst xmlns="http://schemas.openxmlformats.org/spreadsheetml/2006/main" count="87" uniqueCount="86">
  <si>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</si>
  <si>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</si>
  <si>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</si>
  <si>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</si>
  <si>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</si>
  <si>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</si>
  <si>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</si>
  <si>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</si>
  <si>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</si>
  <si>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</si>
  <si>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</si>
  <si>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</si>
  <si>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</si>
  <si>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</si>
  <si>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</si>
  <si>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</si>
  <si>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</si>
  <si>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</si>
  <si>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</si>
  <si>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</si>
  <si>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</si>
  <si>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</si>
  <si>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</si>
  <si>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</si>
  <si>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</si>
  <si>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</si>
  <si>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</si>
  <si>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</si>
  <si>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</si>
  <si>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</si>
  <si>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</si>
  <si>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</si>
  <si>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</si>
  <si>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</si>
  <si>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</si>
  <si>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</si>
  <si>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</si>
  <si>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</si>
  <si>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</si>
  <si>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</si>
  <si>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</si>
  <si>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</si>
  <si>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</si>
  <si>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</si>
  <si>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</si>
  <si>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</si>
  <si>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</si>
  <si>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</si>
  <si>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</si>
  <si>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</si>
  <si>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</si>
  <si>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</si>
  <si>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</si>
  <si>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</si>
  <si>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</si>
  <si>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</si>
  <si>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</si>
  <si>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</si>
  <si>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</si>
  <si>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</si>
  <si>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</si>
  <si>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</si>
  <si>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</si>
  <si>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</si>
  <si>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</si>
  <si>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</si>
  <si>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</si>
  <si>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</si>
  <si>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</si>
  <si>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</si>
  <si>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</si>
  <si>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</si>
  <si>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</si>
  <si>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</si>
  <si>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</si>
  <si>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</si>
  <si>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</si>
  <si>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</si>
  <si>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</si>
  <si>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</si>
  <si>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</si>
  <si>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</si>
  <si>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</si>
  <si>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</si>
  <si>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26/04/24 - VENCIMENTO 06/05/24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</si>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</sst>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86370</v>
      </c>
      <c r="C7" s="10">
        <f aca="true" t="shared" si="0" ref="C7:K7">C8+C11</f>
        <v>109337</v>
      </c>
      <c r="D7" s="10">
        <f t="shared" si="0"/>
        <v>333326</v>
      </c>
      <c r="E7" s="10">
        <f t="shared" si="0"/>
        <v>252410</v>
      </c>
      <c r="F7" s="10">
        <f t="shared" si="0"/>
        <v>272420</v>
      </c>
      <c r="G7" s="10">
        <f t="shared" si="0"/>
        <v>154756</v>
      </c>
      <c r="H7" s="10">
        <f t="shared" si="0"/>
        <v>111047</v>
      </c>
      <c r="I7" s="10">
        <f t="shared" si="0"/>
        <v>121511</v>
      </c>
      <c r="J7" s="10">
        <f t="shared" si="0"/>
        <v>123742</v>
      </c>
      <c r="K7" s="10">
        <f t="shared" si="0"/>
        <v>222243</v>
      </c>
      <c r="L7" s="10">
        <f aca="true" t="shared" si="1" ref="L7:L13">SUM(B7:K7)</f>
        <v>1787162</v>
      </c>
      <c r="M7" s="11"/>
    </row>
    <row r="8" spans="1:13" ht="17.25" customHeight="1">
      <c r="A8" s="12" t="s">
        <v>81</v>
      </c>
      <c r="B8" s="13">
        <f>B9+B10</f>
        <v>4574</v>
      </c>
      <c r="C8" s="13">
        <f aca="true" t="shared" si="2" ref="C8:K8">C9+C10</f>
        <v>5117</v>
      </c>
      <c r="D8" s="13">
        <f t="shared" si="2"/>
        <v>15739</v>
      </c>
      <c r="E8" s="13">
        <f t="shared" si="2"/>
        <v>10710</v>
      </c>
      <c r="F8" s="13">
        <f t="shared" si="2"/>
        <v>10265</v>
      </c>
      <c r="G8" s="13">
        <f t="shared" si="2"/>
        <v>7872</v>
      </c>
      <c r="H8" s="13">
        <f t="shared" si="2"/>
        <v>4644</v>
      </c>
      <c r="I8" s="13">
        <f t="shared" si="2"/>
        <v>4408</v>
      </c>
      <c r="J8" s="13">
        <f t="shared" si="2"/>
        <v>5928</v>
      </c>
      <c r="K8" s="13">
        <f t="shared" si="2"/>
        <v>9729</v>
      </c>
      <c r="L8" s="13">
        <f t="shared" si="1"/>
        <v>78986</v>
      </c>
      <c r="M8"/>
    </row>
    <row r="9" spans="1:13" ht="17.25" customHeight="1">
      <c r="A9" s="14" t="s">
        <v>18</v>
      </c>
      <c r="B9" s="15">
        <v>4574</v>
      </c>
      <c r="C9" s="15">
        <v>5117</v>
      </c>
      <c r="D9" s="15">
        <v>15739</v>
      </c>
      <c r="E9" s="15">
        <v>10709</v>
      </c>
      <c r="F9" s="15">
        <v>10265</v>
      </c>
      <c r="G9" s="15">
        <v>7872</v>
      </c>
      <c r="H9" s="15">
        <v>4529</v>
      </c>
      <c r="I9" s="15">
        <v>4408</v>
      </c>
      <c r="J9" s="15">
        <v>5928</v>
      </c>
      <c r="K9" s="15">
        <v>9729</v>
      </c>
      <c r="L9" s="13">
        <f t="shared" si="1"/>
        <v>78870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115</v>
      </c>
      <c r="I10" s="15">
        <v>0</v>
      </c>
      <c r="J10" s="15">
        <v>0</v>
      </c>
      <c r="K10" s="15">
        <v>0</v>
      </c>
      <c r="L10" s="13">
        <f t="shared" si="1"/>
        <v>116</v>
      </c>
      <c r="M10"/>
    </row>
    <row r="11" spans="1:13" ht="17.25" customHeight="1">
      <c r="A11" s="12" t="s">
        <v>70</v>
      </c>
      <c r="B11" s="15">
        <v>81796</v>
      </c>
      <c r="C11" s="15">
        <v>104220</v>
      </c>
      <c r="D11" s="15">
        <v>317587</v>
      </c>
      <c r="E11" s="15">
        <v>241700</v>
      </c>
      <c r="F11" s="15">
        <v>262155</v>
      </c>
      <c r="G11" s="15">
        <v>146884</v>
      </c>
      <c r="H11" s="15">
        <v>106403</v>
      </c>
      <c r="I11" s="15">
        <v>117103</v>
      </c>
      <c r="J11" s="15">
        <v>117814</v>
      </c>
      <c r="K11" s="15">
        <v>212514</v>
      </c>
      <c r="L11" s="13">
        <f t="shared" si="1"/>
        <v>1708176</v>
      </c>
      <c r="M11" s="60"/>
    </row>
    <row r="12" spans="1:13" ht="17.25" customHeight="1">
      <c r="A12" s="14" t="s">
        <v>83</v>
      </c>
      <c r="B12" s="15">
        <v>9374</v>
      </c>
      <c r="C12" s="15">
        <v>7769</v>
      </c>
      <c r="D12" s="15">
        <v>27838</v>
      </c>
      <c r="E12" s="15">
        <v>23672</v>
      </c>
      <c r="F12" s="15">
        <v>22344</v>
      </c>
      <c r="G12" s="15">
        <v>13425</v>
      </c>
      <c r="H12" s="15">
        <v>9611</v>
      </c>
      <c r="I12" s="15">
        <v>6722</v>
      </c>
      <c r="J12" s="15">
        <v>8154</v>
      </c>
      <c r="K12" s="15">
        <v>13908</v>
      </c>
      <c r="L12" s="13">
        <f t="shared" si="1"/>
        <v>142817</v>
      </c>
      <c r="M12" s="60"/>
    </row>
    <row r="13" spans="1:13" ht="17.25" customHeight="1">
      <c r="A13" s="14" t="s">
        <v>71</v>
      </c>
      <c r="B13" s="15">
        <f>+B11-B12</f>
        <v>72422</v>
      </c>
      <c r="C13" s="15">
        <f aca="true" t="shared" si="3" ref="C13:K13">+C11-C12</f>
        <v>96451</v>
      </c>
      <c r="D13" s="15">
        <f t="shared" si="3"/>
        <v>289749</v>
      </c>
      <c r="E13" s="15">
        <f t="shared" si="3"/>
        <v>218028</v>
      </c>
      <c r="F13" s="15">
        <f t="shared" si="3"/>
        <v>239811</v>
      </c>
      <c r="G13" s="15">
        <f t="shared" si="3"/>
        <v>133459</v>
      </c>
      <c r="H13" s="15">
        <f t="shared" si="3"/>
        <v>96792</v>
      </c>
      <c r="I13" s="15">
        <f t="shared" si="3"/>
        <v>110381</v>
      </c>
      <c r="J13" s="15">
        <f t="shared" si="3"/>
        <v>109660</v>
      </c>
      <c r="K13" s="15">
        <f t="shared" si="3"/>
        <v>198606</v>
      </c>
      <c r="L13" s="13">
        <f t="shared" si="1"/>
        <v>1565359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1.066721340801941</v>
      </c>
      <c r="C18" s="22">
        <v>1.175580030798922</v>
      </c>
      <c r="D18" s="22">
        <v>1.044765594073818</v>
      </c>
      <c r="E18" s="22">
        <v>1.115190323937345</v>
      </c>
      <c r="F18" s="22">
        <v>1.164466880465442</v>
      </c>
      <c r="G18" s="22">
        <v>1.133094724304174</v>
      </c>
      <c r="H18" s="22">
        <v>0.994833706662907</v>
      </c>
      <c r="I18" s="22">
        <v>1.138227560365507</v>
      </c>
      <c r="J18" s="22">
        <v>1.266510380967278</v>
      </c>
      <c r="K18" s="22">
        <v>1.111290994049155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779454.51</v>
      </c>
      <c r="C20" s="25">
        <f aca="true" t="shared" si="4" ref="C20:K20">SUM(C21:C30)</f>
        <v>548361.7899999999</v>
      </c>
      <c r="D20" s="25">
        <f t="shared" si="4"/>
        <v>1787337.2700000003</v>
      </c>
      <c r="E20" s="25">
        <f t="shared" si="4"/>
        <v>1444228.63</v>
      </c>
      <c r="F20" s="25">
        <f t="shared" si="4"/>
        <v>1474347.84</v>
      </c>
      <c r="G20" s="25">
        <f t="shared" si="4"/>
        <v>881707.46</v>
      </c>
      <c r="H20" s="25">
        <f t="shared" si="4"/>
        <v>632583.0500000002</v>
      </c>
      <c r="I20" s="25">
        <f t="shared" si="4"/>
        <v>628218.58</v>
      </c>
      <c r="J20" s="25">
        <f t="shared" si="4"/>
        <v>772404.0399999999</v>
      </c>
      <c r="K20" s="25">
        <f t="shared" si="4"/>
        <v>993477.8099999999</v>
      </c>
      <c r="L20" s="25">
        <f>SUM(B20:K20)</f>
        <v>9942120.98</v>
      </c>
      <c r="M20"/>
    </row>
    <row r="21" spans="1:13" ht="17.25" customHeight="1">
      <c r="A21" s="26" t="s">
        <v>22</v>
      </c>
      <c r="B21" s="56">
        <f>ROUND((B15+B16)*B7,2)</f>
        <v>632824.35</v>
      </c>
      <c r="C21" s="56">
        <f aca="true" t="shared" si="5" ref="C21:K21">ROUND((C15+C16)*C7,2)</f>
        <v>451047.93</v>
      </c>
      <c r="D21" s="56">
        <f t="shared" si="5"/>
        <v>1636597.33</v>
      </c>
      <c r="E21" s="56">
        <f t="shared" si="5"/>
        <v>1255335.89</v>
      </c>
      <c r="F21" s="56">
        <f t="shared" si="5"/>
        <v>1197122.45</v>
      </c>
      <c r="G21" s="56">
        <f t="shared" si="5"/>
        <v>747765.52</v>
      </c>
      <c r="H21" s="56">
        <f t="shared" si="5"/>
        <v>591047.66</v>
      </c>
      <c r="I21" s="56">
        <f t="shared" si="5"/>
        <v>536215.89</v>
      </c>
      <c r="J21" s="56">
        <f t="shared" si="5"/>
        <v>588096.23</v>
      </c>
      <c r="K21" s="56">
        <f t="shared" si="5"/>
        <v>862525.08</v>
      </c>
      <c r="L21" s="33">
        <f aca="true" t="shared" si="6" ref="L21:L28">SUM(B21:K21)</f>
        <v>8498578.33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42222.89</v>
      </c>
      <c r="C22" s="33">
        <f t="shared" si="7"/>
        <v>79195.01</v>
      </c>
      <c r="D22" s="33">
        <f t="shared" si="7"/>
        <v>73263.25</v>
      </c>
      <c r="E22" s="33">
        <f t="shared" si="7"/>
        <v>144602.55</v>
      </c>
      <c r="F22" s="33">
        <f t="shared" si="7"/>
        <v>196886.99</v>
      </c>
      <c r="G22" s="33">
        <f t="shared" si="7"/>
        <v>99523.65</v>
      </c>
      <c r="H22" s="33">
        <f t="shared" si="7"/>
        <v>-3053.53</v>
      </c>
      <c r="I22" s="33">
        <f t="shared" si="7"/>
        <v>74119.81</v>
      </c>
      <c r="J22" s="33">
        <f t="shared" si="7"/>
        <v>156733.75</v>
      </c>
      <c r="K22" s="33">
        <f t="shared" si="7"/>
        <v>95991.27</v>
      </c>
      <c r="L22" s="33">
        <f t="shared" si="6"/>
        <v>959485.6399999999</v>
      </c>
      <c r="M22"/>
    </row>
    <row r="23" spans="1:13" ht="17.25" customHeight="1">
      <c r="A23" s="27" t="s">
        <v>24</v>
      </c>
      <c r="B23" s="33">
        <v>780.94</v>
      </c>
      <c r="C23" s="33">
        <v>15480.24</v>
      </c>
      <c r="D23" s="33">
        <v>71157.11</v>
      </c>
      <c r="E23" s="33">
        <v>38533.54</v>
      </c>
      <c r="F23" s="33">
        <v>56260.48</v>
      </c>
      <c r="G23" s="33">
        <v>33149.21</v>
      </c>
      <c r="H23" s="33">
        <v>24444.66</v>
      </c>
      <c r="I23" s="33">
        <v>15117.7</v>
      </c>
      <c r="J23" s="33">
        <v>22779.37</v>
      </c>
      <c r="K23" s="33">
        <v>29798.31</v>
      </c>
      <c r="L23" s="33">
        <f t="shared" si="6"/>
        <v>307501.56000000006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627.46</v>
      </c>
      <c r="C26" s="33">
        <v>441.76</v>
      </c>
      <c r="D26" s="33">
        <v>1440.64</v>
      </c>
      <c r="E26" s="33">
        <v>1164.89</v>
      </c>
      <c r="F26" s="33">
        <v>1190.21</v>
      </c>
      <c r="G26" s="33">
        <v>711.88</v>
      </c>
      <c r="H26" s="33">
        <v>509.29</v>
      </c>
      <c r="I26" s="33">
        <v>506.47</v>
      </c>
      <c r="J26" s="33">
        <v>621.84</v>
      </c>
      <c r="K26" s="33">
        <v>801.92</v>
      </c>
      <c r="L26" s="33">
        <f t="shared" si="6"/>
        <v>8016.360000000001</v>
      </c>
      <c r="M26" s="60"/>
    </row>
    <row r="27" spans="1:13" ht="17.25" customHeight="1">
      <c r="A27" s="27" t="s">
        <v>74</v>
      </c>
      <c r="B27" s="33">
        <v>332.99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284.55</v>
      </c>
      <c r="I27" s="33">
        <v>293</v>
      </c>
      <c r="J27" s="33">
        <v>353.13</v>
      </c>
      <c r="K27" s="33">
        <v>483.69</v>
      </c>
      <c r="L27" s="33">
        <f t="shared" si="6"/>
        <v>4554.89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100685.06</v>
      </c>
      <c r="C29" s="33"/>
      <c r="D29" s="33"/>
      <c r="E29" s="33"/>
      <c r="F29" s="33">
        <v>18213.86</v>
      </c>
      <c r="G29" s="33"/>
      <c r="H29" s="33">
        <v>17388.66</v>
      </c>
      <c r="I29" s="33">
        <v>0</v>
      </c>
      <c r="J29" s="33">
        <v>0</v>
      </c>
      <c r="K29" s="33">
        <v>0</v>
      </c>
      <c r="L29" s="33">
        <f>SUM(B29:K29)</f>
        <v>136287.58</v>
      </c>
      <c r="M29" s="60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-510140.6</v>
      </c>
      <c r="C32" s="33">
        <f t="shared" si="8"/>
        <v>-33117.06</v>
      </c>
      <c r="D32" s="33">
        <f t="shared" si="8"/>
        <v>-55176.01000000001</v>
      </c>
      <c r="E32" s="33">
        <f t="shared" si="8"/>
        <v>-95409.2299999999</v>
      </c>
      <c r="F32" s="33">
        <f t="shared" si="8"/>
        <v>-121694.70999999996</v>
      </c>
      <c r="G32" s="33">
        <f t="shared" si="8"/>
        <v>-23215.560000000005</v>
      </c>
      <c r="H32" s="33">
        <f t="shared" si="8"/>
        <v>-27959.48</v>
      </c>
      <c r="I32" s="33">
        <f t="shared" si="8"/>
        <v>-31260.430000000022</v>
      </c>
      <c r="J32" s="33">
        <f t="shared" si="8"/>
        <v>-50924.81</v>
      </c>
      <c r="K32" s="33">
        <f t="shared" si="8"/>
        <v>-49587.659999999996</v>
      </c>
      <c r="L32" s="33">
        <f aca="true" t="shared" si="9" ref="L32:L39">SUM(B32:K32)</f>
        <v>-998485.5499999999</v>
      </c>
      <c r="M32"/>
    </row>
    <row r="33" spans="1:13" ht="18.75" customHeight="1">
      <c r="A33" s="27" t="s">
        <v>28</v>
      </c>
      <c r="B33" s="33">
        <f>B34+B35+B36+B37</f>
        <v>-20125.6</v>
      </c>
      <c r="C33" s="33">
        <f aca="true" t="shared" si="10" ref="C33:K33">C34+C35+C36+C37</f>
        <v>-22514.8</v>
      </c>
      <c r="D33" s="33">
        <f t="shared" si="10"/>
        <v>-69251.6</v>
      </c>
      <c r="E33" s="33">
        <f t="shared" si="10"/>
        <v>-47119.6</v>
      </c>
      <c r="F33" s="33">
        <f t="shared" si="10"/>
        <v>-45166</v>
      </c>
      <c r="G33" s="33">
        <f t="shared" si="10"/>
        <v>-34636.8</v>
      </c>
      <c r="H33" s="33">
        <f t="shared" si="10"/>
        <v>-19927.6</v>
      </c>
      <c r="I33" s="33">
        <f t="shared" si="10"/>
        <v>-28162.78</v>
      </c>
      <c r="J33" s="33">
        <f t="shared" si="10"/>
        <v>-26083.2</v>
      </c>
      <c r="K33" s="33">
        <f t="shared" si="10"/>
        <v>-42807.6</v>
      </c>
      <c r="L33" s="33">
        <f t="shared" si="9"/>
        <v>-355795.58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-20125.6</v>
      </c>
      <c r="C34" s="33">
        <f t="shared" si="11"/>
        <v>-22514.8</v>
      </c>
      <c r="D34" s="33">
        <f t="shared" si="11"/>
        <v>-69251.6</v>
      </c>
      <c r="E34" s="33">
        <f t="shared" si="11"/>
        <v>-47119.6</v>
      </c>
      <c r="F34" s="33">
        <f t="shared" si="11"/>
        <v>-45166</v>
      </c>
      <c r="G34" s="33">
        <f t="shared" si="11"/>
        <v>-34636.8</v>
      </c>
      <c r="H34" s="33">
        <f t="shared" si="11"/>
        <v>-19927.6</v>
      </c>
      <c r="I34" s="33">
        <f t="shared" si="11"/>
        <v>-19395.2</v>
      </c>
      <c r="J34" s="33">
        <f t="shared" si="11"/>
        <v>-26083.2</v>
      </c>
      <c r="K34" s="33">
        <f t="shared" si="11"/>
        <v>-42807.6</v>
      </c>
      <c r="L34" s="33">
        <f t="shared" si="9"/>
        <v>-347028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-8767.58</v>
      </c>
      <c r="J37" s="17">
        <v>0</v>
      </c>
      <c r="K37" s="17">
        <v>0</v>
      </c>
      <c r="L37" s="33">
        <f t="shared" si="9"/>
        <v>-8767.58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-10602.26</v>
      </c>
      <c r="D38" s="38">
        <f t="shared" si="12"/>
        <v>14075.59</v>
      </c>
      <c r="E38" s="38">
        <f t="shared" si="12"/>
        <v>-48289.62999999989</v>
      </c>
      <c r="F38" s="38">
        <f t="shared" si="12"/>
        <v>-76528.70999999996</v>
      </c>
      <c r="G38" s="38">
        <f t="shared" si="12"/>
        <v>11421.24</v>
      </c>
      <c r="H38" s="38">
        <f t="shared" si="12"/>
        <v>-8031.88</v>
      </c>
      <c r="I38" s="38">
        <f t="shared" si="12"/>
        <v>-3097.6500000000233</v>
      </c>
      <c r="J38" s="38">
        <f t="shared" si="12"/>
        <v>-24841.61</v>
      </c>
      <c r="K38" s="38">
        <f t="shared" si="12"/>
        <v>-6780.06</v>
      </c>
      <c r="L38" s="33">
        <f t="shared" si="9"/>
        <v>-260388.55999999988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-10602.26</v>
      </c>
      <c r="D42" s="17">
        <v>14075.59</v>
      </c>
      <c r="E42" s="17">
        <v>-42329.24</v>
      </c>
      <c r="F42" s="17">
        <v>-76528.71</v>
      </c>
      <c r="G42" s="17">
        <v>11421.24</v>
      </c>
      <c r="H42" s="17">
        <v>-1214.72</v>
      </c>
      <c r="I42" s="17">
        <v>-3097.65</v>
      </c>
      <c r="J42" s="17">
        <v>-24841.61</v>
      </c>
      <c r="K42" s="17">
        <v>-6780.06</v>
      </c>
      <c r="L42" s="30">
        <f aca="true" t="shared" si="13" ref="L42:L49">SUM(B42:K42)</f>
        <v>-139897.41999999998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-382301.41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-382301.41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269313.91000000003</v>
      </c>
      <c r="C56" s="41">
        <f t="shared" si="16"/>
        <v>515244.7299999999</v>
      </c>
      <c r="D56" s="41">
        <f t="shared" si="16"/>
        <v>1732161.2600000002</v>
      </c>
      <c r="E56" s="41">
        <f t="shared" si="16"/>
        <v>1348819.4</v>
      </c>
      <c r="F56" s="41">
        <f t="shared" si="16"/>
        <v>1352653.1300000001</v>
      </c>
      <c r="G56" s="41">
        <f t="shared" si="16"/>
        <v>858491.8999999999</v>
      </c>
      <c r="H56" s="41">
        <f t="shared" si="16"/>
        <v>604623.5700000002</v>
      </c>
      <c r="I56" s="41">
        <f t="shared" si="16"/>
        <v>596958.1499999999</v>
      </c>
      <c r="J56" s="41">
        <f t="shared" si="16"/>
        <v>721479.23</v>
      </c>
      <c r="K56" s="41">
        <f t="shared" si="16"/>
        <v>943890.1499999999</v>
      </c>
      <c r="L56" s="42">
        <f t="shared" si="14"/>
        <v>8943635.430000002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 s="6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269313.91</v>
      </c>
      <c r="C62" s="41">
        <f aca="true" t="shared" si="18" ref="C62:J62">SUM(C63:C74)</f>
        <v>515244.73</v>
      </c>
      <c r="D62" s="41">
        <f t="shared" si="18"/>
        <v>1732161.26</v>
      </c>
      <c r="E62" s="41">
        <f t="shared" si="18"/>
        <v>1348819.4</v>
      </c>
      <c r="F62" s="41">
        <f t="shared" si="18"/>
        <v>1352653.13</v>
      </c>
      <c r="G62" s="41">
        <f t="shared" si="18"/>
        <v>858491.9</v>
      </c>
      <c r="H62" s="41">
        <f t="shared" si="18"/>
        <v>604623.57</v>
      </c>
      <c r="I62" s="41">
        <f>SUM(I63:I79)</f>
        <v>596958.15</v>
      </c>
      <c r="J62" s="41">
        <f t="shared" si="18"/>
        <v>721479.23</v>
      </c>
      <c r="K62" s="41">
        <f>SUM(K63:K76)</f>
        <v>943890.15</v>
      </c>
      <c r="L62" s="46">
        <f>SUM(B62:K62)</f>
        <v>8943635.430000002</v>
      </c>
      <c r="M62" s="40"/>
    </row>
    <row r="63" spans="1:13" ht="18.75" customHeight="1">
      <c r="A63" s="47" t="s">
        <v>46</v>
      </c>
      <c r="B63" s="48">
        <v>269313.91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269313.91</v>
      </c>
      <c r="M63"/>
    </row>
    <row r="64" spans="1:13" ht="18.75" customHeight="1">
      <c r="A64" s="47" t="s">
        <v>55</v>
      </c>
      <c r="B64" s="17">
        <v>0</v>
      </c>
      <c r="C64" s="48">
        <v>453466.89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453466.89</v>
      </c>
      <c r="M64"/>
    </row>
    <row r="65" spans="1:13" ht="18.75" customHeight="1">
      <c r="A65" s="47" t="s">
        <v>56</v>
      </c>
      <c r="B65" s="17">
        <v>0</v>
      </c>
      <c r="C65" s="48">
        <v>61777.84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61777.84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1732161.26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1732161.26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1348819.4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1348819.4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1352653.13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1352653.13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858491.9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858491.9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604623.57</v>
      </c>
      <c r="I70" s="17">
        <v>0</v>
      </c>
      <c r="J70" s="17">
        <v>0</v>
      </c>
      <c r="K70" s="17">
        <v>0</v>
      </c>
      <c r="L70" s="46">
        <f t="shared" si="19"/>
        <v>604623.57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596958.15</v>
      </c>
      <c r="J71" s="17">
        <v>0</v>
      </c>
      <c r="K71" s="17">
        <v>0</v>
      </c>
      <c r="L71" s="46">
        <f t="shared" si="19"/>
        <v>596958.15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721479.23</v>
      </c>
      <c r="K72" s="17">
        <v>0</v>
      </c>
      <c r="L72" s="46">
        <f t="shared" si="19"/>
        <v>721479.23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568410.65</v>
      </c>
      <c r="L73" s="46">
        <f t="shared" si="19"/>
        <v>568410.65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375479.5</v>
      </c>
      <c r="L74" s="46">
        <f t="shared" si="19"/>
        <v>375479.5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2024-05-03T20:57:18Z</dcterms:modified>
  <cp:category/>
  <cp:version/>
  <cp:contentType/>
  <cp:contentStatus/>
</cp:coreProperties>
</file>