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32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<sst xmlns="http://schemas.openxmlformats.org/spreadsheetml/2006/main" count="81" uniqueCount="63">
  <si>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</si>
  <si>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</si>
  <si>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</si>
  <si>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</si>
  <si>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</si>
  <si>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</si>
  <si>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</si>
  <si>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</si>
  <si>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</si>
  <si>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</si>
  <si>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</si>
  <si>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</si>
  <si>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</si>
  <si>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</si>
  <si>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</si>
  <si>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</si>
  <si>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</si>
  <si>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</si>
  <si>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</si>
  <si>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</si>
  <si>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</si>
  <si>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</si>
  <si>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</si>
  <si>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</si>
  <si>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</si>
  <si>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</si>
  <si>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</si>
  <si>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</si>
  <si>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</si>
  <si>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</si>
  <si>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</si>
  <si>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</si>
  <si>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</si>
  <si>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</si>
  <si>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</si>
  <si>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</si>
  <si>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</si>
  <si>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</si>
  <si>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</si>
  <si>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</si>
  <si>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</si>
  <si>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</si>
  <si>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</si>
  <si>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</si>
  <si>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</si>
  <si>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</si>
  <si>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</si>
  <si>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</si>
  <si>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</si>
  <si>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</si>
  <si>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</si>
  <si>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</si>
  <si>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</si>
  <si>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</si>
  <si>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</si>
  <si>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</si>
  <si>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</si>
  <si>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</si>
  <si>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</si>
  <si>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</si>
  <si>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</si>
  <si>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</si>
  <si>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DE 01 A 30/04/24 - VENCIMENTO DE 08/04 A 08/05/24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</si>
</sst>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Alignment="1">
      <alignment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45185614.99</v>
      </c>
      <c r="C6" s="10">
        <v>42658852.419999994</v>
      </c>
      <c r="D6" s="10">
        <v>53756236.82999998</v>
      </c>
      <c r="E6" s="10">
        <v>32637731.00000001</v>
      </c>
      <c r="F6" s="10">
        <v>34879357.70000001</v>
      </c>
      <c r="G6" s="10">
        <v>37900322.370000005</v>
      </c>
      <c r="H6" s="10">
        <v>33229305.58000001</v>
      </c>
      <c r="I6" s="10">
        <v>45631553.56000002</v>
      </c>
      <c r="J6" s="10">
        <v>15426231.56</v>
      </c>
      <c r="K6" s="10">
        <f>SUM(B6:J6)</f>
        <v>341305206.01</v>
      </c>
      <c r="Q6"/>
      <c r="R6"/>
    </row>
    <row r="7" spans="1:18" ht="27" customHeight="1">
      <c r="A7" s="2" t="s">
        <v>4</v>
      </c>
      <c r="B7" s="19">
        <v>-2368301.1900000004</v>
      </c>
      <c r="C7" s="19">
        <v>-1606335.14</v>
      </c>
      <c r="D7" s="19">
        <v>-773487.9699999988</v>
      </c>
      <c r="E7" s="19">
        <v>-1912686.48</v>
      </c>
      <c r="F7" s="19">
        <v>-990226.7999999999</v>
      </c>
      <c r="G7" s="19">
        <v>-2450436.1899999995</v>
      </c>
      <c r="H7" s="19">
        <v>595328.1100000016</v>
      </c>
      <c r="I7" s="19">
        <v>-1832868.43</v>
      </c>
      <c r="J7" s="19">
        <v>-102989.09000000037</v>
      </c>
      <c r="K7" s="8">
        <f>SUM(B7:J7)</f>
        <v>-11442003.179999998</v>
      </c>
      <c r="Q7"/>
      <c r="R7"/>
    </row>
    <row r="8" spans="1:11" ht="27" customHeight="1">
      <c r="A8" s="6" t="s">
        <v>5</v>
      </c>
      <c r="B8" s="7">
        <f>B6+B7</f>
        <v>42817313.800000004</v>
      </c>
      <c r="C8" s="7">
        <f aca="true" t="shared" si="0" ref="C8:J8">C6+C7</f>
        <v>41052517.279999994</v>
      </c>
      <c r="D8" s="7">
        <f t="shared" si="0"/>
        <v>52982748.859999985</v>
      </c>
      <c r="E8" s="7">
        <f t="shared" si="0"/>
        <v>30725044.52000001</v>
      </c>
      <c r="F8" s="7">
        <f t="shared" si="0"/>
        <v>33889130.90000001</v>
      </c>
      <c r="G8" s="7">
        <f t="shared" si="0"/>
        <v>35449886.18000001</v>
      </c>
      <c r="H8" s="7">
        <f t="shared" si="0"/>
        <v>33824633.69000001</v>
      </c>
      <c r="I8" s="7">
        <f t="shared" si="0"/>
        <v>43798685.13000002</v>
      </c>
      <c r="J8" s="7">
        <f t="shared" si="0"/>
        <v>15323242.47</v>
      </c>
      <c r="K8" s="7">
        <f>+K7+K6</f>
        <v>329863202.83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20915743.39</v>
      </c>
      <c r="C13" s="10">
        <v>14154988.390000002</v>
      </c>
      <c r="D13" s="10">
        <v>46351044.249999985</v>
      </c>
      <c r="E13" s="10">
        <v>37700606.00999998</v>
      </c>
      <c r="F13" s="10">
        <v>39183872.419999994</v>
      </c>
      <c r="G13" s="10">
        <v>22557151.959999997</v>
      </c>
      <c r="H13" s="10">
        <v>16385918.129999999</v>
      </c>
      <c r="I13" s="10">
        <v>16391645.669999998</v>
      </c>
      <c r="J13" s="10">
        <v>19190823.07</v>
      </c>
      <c r="K13" s="10">
        <v>25466982.139999993</v>
      </c>
      <c r="L13" s="10">
        <f>SUM(B13:K13)</f>
        <v>258298775.42999992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-5311787.459999999</v>
      </c>
      <c r="C14" s="8">
        <v>-365063.29000000004</v>
      </c>
      <c r="D14" s="8">
        <v>-1124713.33</v>
      </c>
      <c r="E14" s="8">
        <v>220613.7099999992</v>
      </c>
      <c r="F14" s="8">
        <v>938042.9800000009</v>
      </c>
      <c r="G14" s="8">
        <v>-586476.98</v>
      </c>
      <c r="H14" s="8">
        <v>-419661.69000000006</v>
      </c>
      <c r="I14" s="8">
        <v>93250.39999999948</v>
      </c>
      <c r="J14" s="8">
        <v>-457446.1100000001</v>
      </c>
      <c r="K14" s="8">
        <v>-588705.75</v>
      </c>
      <c r="L14" s="8">
        <f>SUM(B14:K14)</f>
        <v>-7601947.5200000005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15603955.930000002</v>
      </c>
      <c r="C15" s="7">
        <f aca="true" t="shared" si="1" ref="C15:K15">+C13+C14</f>
        <v>13789925.100000001</v>
      </c>
      <c r="D15" s="7">
        <f t="shared" si="1"/>
        <v>45226330.91999999</v>
      </c>
      <c r="E15" s="7">
        <f t="shared" si="1"/>
        <v>37921219.719999984</v>
      </c>
      <c r="F15" s="7">
        <f t="shared" si="1"/>
        <v>40121915.4</v>
      </c>
      <c r="G15" s="7">
        <f t="shared" si="1"/>
        <v>21970674.979999997</v>
      </c>
      <c r="H15" s="7">
        <f t="shared" si="1"/>
        <v>15966256.44</v>
      </c>
      <c r="I15" s="7">
        <f t="shared" si="1"/>
        <v>16484896.069999998</v>
      </c>
      <c r="J15" s="7">
        <f t="shared" si="1"/>
        <v>18733376.96</v>
      </c>
      <c r="K15" s="7">
        <f t="shared" si="1"/>
        <v>24878276.389999993</v>
      </c>
      <c r="L15" s="7">
        <f>+L13+L14</f>
        <v>250696827.9099999</v>
      </c>
      <c r="M15"/>
      <c r="N15" s="21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40338319.20999999</v>
      </c>
      <c r="C20" s="10">
        <v>28730945.400000002</v>
      </c>
      <c r="D20" s="10">
        <v>25915582.579999994</v>
      </c>
      <c r="E20" s="10">
        <v>7954194.249999998</v>
      </c>
      <c r="F20" s="10">
        <v>27277413.369999997</v>
      </c>
      <c r="G20" s="10">
        <v>38515087.63999999</v>
      </c>
      <c r="H20" s="10">
        <v>7679227.2700000005</v>
      </c>
      <c r="I20" s="10">
        <v>29576839.580000002</v>
      </c>
      <c r="J20" s="10">
        <v>25142328.689999998</v>
      </c>
      <c r="K20" s="10">
        <v>33876079.02</v>
      </c>
      <c r="L20" s="10">
        <v>30529023.63</v>
      </c>
      <c r="M20" s="10">
        <v>17295732.160000004</v>
      </c>
      <c r="N20" s="10">
        <v>8800466.159999998</v>
      </c>
      <c r="O20" s="10">
        <f>SUM(B20:N20)</f>
        <v>321631238.9600001</v>
      </c>
    </row>
    <row r="21" spans="1:15" ht="27" customHeight="1">
      <c r="A21" s="2" t="s">
        <v>4</v>
      </c>
      <c r="B21" s="8">
        <v>4940525.800000001</v>
      </c>
      <c r="C21" s="8">
        <v>-705641.6400000002</v>
      </c>
      <c r="D21" s="8">
        <v>-495172.9900000001</v>
      </c>
      <c r="E21" s="8">
        <v>-75488.68999999994</v>
      </c>
      <c r="F21" s="8">
        <v>-281647.23</v>
      </c>
      <c r="G21" s="8">
        <v>-1163506.1099999999</v>
      </c>
      <c r="H21" s="8">
        <v>-135118.56000000003</v>
      </c>
      <c r="I21" s="8">
        <v>277554.3600000003</v>
      </c>
      <c r="J21" s="8">
        <v>-726050.0299999999</v>
      </c>
      <c r="K21" s="8">
        <v>1418817.8599999985</v>
      </c>
      <c r="L21" s="8">
        <v>1405477.3300000003</v>
      </c>
      <c r="M21" s="8">
        <v>-508353.7599999999</v>
      </c>
      <c r="N21" s="8">
        <v>-241955.44999999992</v>
      </c>
      <c r="O21" s="8">
        <f>SUM(B21:N21)</f>
        <v>3709440.89</v>
      </c>
    </row>
    <row r="22" spans="1:15" ht="27" customHeight="1">
      <c r="A22" s="6" t="s">
        <v>5</v>
      </c>
      <c r="B22" s="7">
        <f>+B20+B21</f>
        <v>45278845.00999999</v>
      </c>
      <c r="C22" s="7">
        <f>+C20+C21</f>
        <v>28025303.76</v>
      </c>
      <c r="D22" s="7">
        <f aca="true" t="shared" si="2" ref="D22:O22">+D20+D21</f>
        <v>25420409.589999996</v>
      </c>
      <c r="E22" s="7">
        <f t="shared" si="2"/>
        <v>7878705.559999999</v>
      </c>
      <c r="F22" s="7">
        <f t="shared" si="2"/>
        <v>26995766.139999997</v>
      </c>
      <c r="G22" s="7">
        <f t="shared" si="2"/>
        <v>37351581.529999994</v>
      </c>
      <c r="H22" s="7">
        <f t="shared" si="2"/>
        <v>7544108.710000001</v>
      </c>
      <c r="I22" s="7">
        <f t="shared" si="2"/>
        <v>29854393.94</v>
      </c>
      <c r="J22" s="7">
        <f t="shared" si="2"/>
        <v>24416278.659999996</v>
      </c>
      <c r="K22" s="7">
        <f t="shared" si="2"/>
        <v>35294896.88</v>
      </c>
      <c r="L22" s="7">
        <f t="shared" si="2"/>
        <v>31934500.96</v>
      </c>
      <c r="M22" s="7">
        <f t="shared" si="2"/>
        <v>16787378.400000002</v>
      </c>
      <c r="N22" s="7">
        <f t="shared" si="2"/>
        <v>8558510.709999999</v>
      </c>
      <c r="O22" s="7">
        <f t="shared" si="2"/>
        <v>325340679.8500001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2024-05-26T20:51:32Z</dcterms:modified>
  <cp:category/>
  <cp:version/>
  <cp:contentType/>
  <cp:contentStatus/>
</cp:coreProperties>
</file>