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<sst xmlns="http://schemas.openxmlformats.org/spreadsheetml/2006/main" count="81" uniqueCount="63">
  <si>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</si>
  <si>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</si>
  <si>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</si>
  <si>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</si>
  <si>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</si>
  <si>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</si>
  <si>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</si>
  <si>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</si>
  <si>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</si>
  <si>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</si>
  <si>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</si>
  <si>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</si>
  <si>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</si>
  <si>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</si>
  <si>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</si>
  <si>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</si>
  <si>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</si>
  <si>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</si>
  <si>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</si>
  <si>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</si>
  <si>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</si>
  <si>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</si>
  <si>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</si>
  <si>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</si>
  <si>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</si>
  <si>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</si>
  <si>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</si>
  <si>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</si>
  <si>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</si>
  <si>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</si>
  <si>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</si>
  <si>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</si>
  <si>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</si>
  <si>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</si>
  <si>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</si>
  <si>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</si>
  <si>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</si>
  <si>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</si>
  <si>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</si>
  <si>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</si>
  <si>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</si>
  <si>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</si>
  <si>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</si>
  <si>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</si>
  <si>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</si>
  <si>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</si>
  <si>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</si>
  <si>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</si>
  <si>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</si>
  <si>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</si>
  <si>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</si>
  <si>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</si>
  <si>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</si>
  <si>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</si>
  <si>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</si>
  <si>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</si>
  <si>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</si>
  <si>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</si>
  <si>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</si>
  <si>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</si>
  <si>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</si>
  <si>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</si>
  <si>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06/07/24 - VENCIMENTO 15/07/24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</si>
</sst>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9">
      <selection activeCell="A18" sqref="A18:A1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903042.88</v>
      </c>
      <c r="C6" s="10">
        <v>889992.68</v>
      </c>
      <c r="D6" s="10">
        <v>1193543.1600000004</v>
      </c>
      <c r="E6" s="10">
        <v>645713.81</v>
      </c>
      <c r="F6" s="10">
        <v>742198.8199999998</v>
      </c>
      <c r="G6" s="10">
        <v>884057.3</v>
      </c>
      <c r="H6" s="10">
        <v>797535.7399999999</v>
      </c>
      <c r="I6" s="10">
        <v>970853.09</v>
      </c>
      <c r="J6" s="10">
        <v>246405.83999999997</v>
      </c>
      <c r="K6" s="10">
        <f>SUM(B6:J6)</f>
        <v>7273343.32</v>
      </c>
      <c r="Q6"/>
      <c r="R6"/>
    </row>
    <row r="7" spans="1:18" ht="27" customHeight="1">
      <c r="A7" s="2" t="s">
        <v>4</v>
      </c>
      <c r="B7" s="19">
        <v>-54768.43</v>
      </c>
      <c r="C7" s="19">
        <v>-62601.93</v>
      </c>
      <c r="D7" s="19">
        <v>-1135395.86</v>
      </c>
      <c r="E7" s="19">
        <v>-36130.74</v>
      </c>
      <c r="F7" s="19">
        <v>-40549.59</v>
      </c>
      <c r="G7" s="19">
        <v>-29929.77</v>
      </c>
      <c r="H7" s="19">
        <v>-720762.16</v>
      </c>
      <c r="I7" s="19">
        <v>-53602.93</v>
      </c>
      <c r="J7" s="19">
        <v>-230547.33000000002</v>
      </c>
      <c r="K7" s="8">
        <f>SUM(B7:J7)</f>
        <v>-2364288.7400000007</v>
      </c>
      <c r="Q7"/>
      <c r="R7"/>
    </row>
    <row r="8" spans="1:11" ht="27" customHeight="1">
      <c r="A8" s="6" t="s">
        <v>5</v>
      </c>
      <c r="B8" s="7">
        <f>B6+B7</f>
        <v>848274.45</v>
      </c>
      <c r="C8" s="7">
        <f aca="true" t="shared" si="0" ref="C8:J8">C6+C7</f>
        <v>827390.75</v>
      </c>
      <c r="D8" s="7">
        <f t="shared" si="0"/>
        <v>58147.30000000028</v>
      </c>
      <c r="E8" s="7">
        <f t="shared" si="0"/>
        <v>609583.0700000001</v>
      </c>
      <c r="F8" s="7">
        <f t="shared" si="0"/>
        <v>701649.2299999999</v>
      </c>
      <c r="G8" s="7">
        <f t="shared" si="0"/>
        <v>854127.53</v>
      </c>
      <c r="H8" s="7">
        <f t="shared" si="0"/>
        <v>76773.57999999984</v>
      </c>
      <c r="I8" s="7">
        <f t="shared" si="0"/>
        <v>917250.1599999999</v>
      </c>
      <c r="J8" s="7">
        <f t="shared" si="0"/>
        <v>15858.509999999951</v>
      </c>
      <c r="K8" s="7">
        <f>+K7+K6</f>
        <v>4909054.58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469219.06</v>
      </c>
      <c r="C13" s="10">
        <v>292693.06999999995</v>
      </c>
      <c r="D13" s="10">
        <v>1025347.4199999999</v>
      </c>
      <c r="E13" s="10">
        <v>851527.1099999999</v>
      </c>
      <c r="F13" s="10">
        <v>924893.8199999998</v>
      </c>
      <c r="G13" s="10">
        <v>420623.43</v>
      </c>
      <c r="H13" s="10">
        <v>315198.59</v>
      </c>
      <c r="I13" s="10">
        <v>356329.79</v>
      </c>
      <c r="J13" s="10">
        <v>294498.12000000005</v>
      </c>
      <c r="K13" s="10">
        <v>537857.83</v>
      </c>
      <c r="L13" s="10">
        <f>SUM(B13:K13)</f>
        <v>5488188.24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-130100.62000000001</v>
      </c>
      <c r="C14" s="8">
        <v>-18898.93</v>
      </c>
      <c r="D14" s="8">
        <v>-64377.87</v>
      </c>
      <c r="E14" s="8">
        <v>-810782.4099999999</v>
      </c>
      <c r="F14" s="8">
        <v>-888926.1399999999</v>
      </c>
      <c r="G14" s="8">
        <v>-25753.03</v>
      </c>
      <c r="H14" s="8">
        <v>-14275.19</v>
      </c>
      <c r="I14" s="8">
        <v>-332286.89999999997</v>
      </c>
      <c r="J14" s="8">
        <v>-13905.38</v>
      </c>
      <c r="K14" s="8">
        <v>-33542.98</v>
      </c>
      <c r="L14" s="8">
        <f>SUM(B14:K14)</f>
        <v>-2332849.4499999997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339118.44</v>
      </c>
      <c r="C15" s="7">
        <f aca="true" t="shared" si="1" ref="C15:K15">+C13+C14</f>
        <v>273794.13999999996</v>
      </c>
      <c r="D15" s="7">
        <f t="shared" si="1"/>
        <v>960969.5499999999</v>
      </c>
      <c r="E15" s="7">
        <f t="shared" si="1"/>
        <v>40744.69999999995</v>
      </c>
      <c r="F15" s="7">
        <f t="shared" si="1"/>
        <v>35967.679999999935</v>
      </c>
      <c r="G15" s="7">
        <f t="shared" si="1"/>
        <v>394870.4</v>
      </c>
      <c r="H15" s="7">
        <f t="shared" si="1"/>
        <v>300923.4</v>
      </c>
      <c r="I15" s="7">
        <f t="shared" si="1"/>
        <v>24042.890000000014</v>
      </c>
      <c r="J15" s="7">
        <f t="shared" si="1"/>
        <v>280592.74000000005</v>
      </c>
      <c r="K15" s="7">
        <f t="shared" si="1"/>
        <v>504314.85</v>
      </c>
      <c r="L15" s="7">
        <f>+L13+L14</f>
        <v>3155338.7900000005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1038769.34</v>
      </c>
      <c r="C20" s="10">
        <v>718127.8099999999</v>
      </c>
      <c r="D20" s="10">
        <v>678234.9500000001</v>
      </c>
      <c r="E20" s="10">
        <v>209014.73</v>
      </c>
      <c r="F20" s="10">
        <v>635504.34</v>
      </c>
      <c r="G20" s="10">
        <v>902072.95</v>
      </c>
      <c r="H20" s="10">
        <v>192118.55999999997</v>
      </c>
      <c r="I20" s="10">
        <v>696099.2400000001</v>
      </c>
      <c r="J20" s="10">
        <v>621673.63</v>
      </c>
      <c r="K20" s="10">
        <v>881699.39</v>
      </c>
      <c r="L20" s="10">
        <v>764289.9200000002</v>
      </c>
      <c r="M20" s="10">
        <v>409727.68</v>
      </c>
      <c r="N20" s="10">
        <v>204728.29999999996</v>
      </c>
      <c r="O20" s="10">
        <f>SUM(B20:N20)</f>
        <v>7952060.839999999</v>
      </c>
    </row>
    <row r="21" spans="1:15" ht="27" customHeight="1">
      <c r="A21" s="2" t="s">
        <v>4</v>
      </c>
      <c r="B21" s="8">
        <v>-904006.05</v>
      </c>
      <c r="C21" s="8">
        <v>-43795.04</v>
      </c>
      <c r="D21" s="8">
        <v>-29303.21</v>
      </c>
      <c r="E21" s="8">
        <v>-8928.03</v>
      </c>
      <c r="F21" s="8">
        <v>-29266.29</v>
      </c>
      <c r="G21" s="8">
        <v>-56669.840000000004</v>
      </c>
      <c r="H21" s="8">
        <v>-7973.23</v>
      </c>
      <c r="I21" s="8">
        <v>-624782.03</v>
      </c>
      <c r="J21" s="8">
        <v>-35992.65</v>
      </c>
      <c r="K21" s="8">
        <v>-744082.1</v>
      </c>
      <c r="L21" s="8">
        <v>-684331.92</v>
      </c>
      <c r="M21" s="8">
        <v>-20561.41</v>
      </c>
      <c r="N21" s="8">
        <v>-12309.880000000001</v>
      </c>
      <c r="O21" s="8">
        <f>SUM(B21:N21)</f>
        <v>-3202001.68</v>
      </c>
    </row>
    <row r="22" spans="1:15" ht="27" customHeight="1">
      <c r="A22" s="6" t="s">
        <v>5</v>
      </c>
      <c r="B22" s="7">
        <f>+B20+B21</f>
        <v>134763.28999999992</v>
      </c>
      <c r="C22" s="7">
        <f>+C20+C21</f>
        <v>674332.7699999999</v>
      </c>
      <c r="D22" s="7">
        <f aca="true" t="shared" si="2" ref="D22:O22">+D20+D21</f>
        <v>648931.7400000001</v>
      </c>
      <c r="E22" s="7">
        <f t="shared" si="2"/>
        <v>200086.7</v>
      </c>
      <c r="F22" s="7">
        <f t="shared" si="2"/>
        <v>606238.0499999999</v>
      </c>
      <c r="G22" s="7">
        <f t="shared" si="2"/>
        <v>845403.11</v>
      </c>
      <c r="H22" s="7">
        <f t="shared" si="2"/>
        <v>184145.32999999996</v>
      </c>
      <c r="I22" s="7">
        <f t="shared" si="2"/>
        <v>71317.21000000008</v>
      </c>
      <c r="J22" s="7">
        <f t="shared" si="2"/>
        <v>585680.98</v>
      </c>
      <c r="K22" s="7">
        <f t="shared" si="2"/>
        <v>137617.29000000004</v>
      </c>
      <c r="L22" s="7">
        <f t="shared" si="2"/>
        <v>79958.00000000012</v>
      </c>
      <c r="M22" s="7">
        <f t="shared" si="2"/>
        <v>389166.27</v>
      </c>
      <c r="N22" s="7">
        <f t="shared" si="2"/>
        <v>192418.41999999995</v>
      </c>
      <c r="O22" s="7">
        <f t="shared" si="2"/>
        <v>4750059.159999998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2024-07-12T19:29:40Z</dcterms:modified>
  <cp:category/>
  <cp:version/>
  <cp:contentType/>
  <cp:contentStatus/>
</cp:coreProperties>
</file>