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<sst xmlns="http://schemas.openxmlformats.org/spreadsheetml/2006/main" count="84" uniqueCount="83">
  <si>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</si>
  <si>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</si>
  <si>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</si>
  <si>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</si>
  <si>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</si>
  <si>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</si>
  <si>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</si>
  <si>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</si>
  <si>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</si>
  <si>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</si>
  <si>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</si>
  <si>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</si>
  <si>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</si>
  <si>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</si>
  <si>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</si>
  <si>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</si>
  <si>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</si>
  <si>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</si>
  <si>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</si>
  <si>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</si>
  <si>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</si>
  <si>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</si>
  <si>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</si>
  <si>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</si>
  <si>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</si>
  <si>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</si>
  <si>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</si>
  <si>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</si>
  <si>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</si>
  <si>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</si>
  <si>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</si>
  <si>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</si>
  <si>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</si>
  <si>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</si>
  <si>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</si>
  <si>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</si>
  <si>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</si>
  <si>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</si>
  <si>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</si>
  <si>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</si>
  <si>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</si>
  <si>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</si>
  <si>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</si>
  <si>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</si>
  <si>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</si>
  <si>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</si>
  <si>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</si>
  <si>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</si>
  <si>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</si>
  <si>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</si>
  <si>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</si>
  <si>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</si>
  <si>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</si>
  <si>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</si>
  <si>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</si>
  <si>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</si>
  <si>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</si>
  <si>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</si>
  <si>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</si>
  <si>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</si>
  <si>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</si>
  <si>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</si>
  <si>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</si>
  <si>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</si>
  <si>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</si>
  <si>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</si>
  <si>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</si>
  <si>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</si>
  <si>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</si>
  <si>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</si>
  <si>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</si>
  <si>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</si>
  <si>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</si>
  <si>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</si>
  <si>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</si>
  <si>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</si>
  <si>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</si>
  <si>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</si>
  <si>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</si>
  <si>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</si>
  <si>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02/06/24 - VENCIMENTO 07/06/24</t>
  </si>
  <si>
    <t>TARIFA ZERO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</si>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</sst>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1" fontId="3" fillId="36" borderId="16" xfId="49" applyFont="1" applyFill="1" applyBorder="1" applyAlignment="1">
      <alignment vertical="center"/>
      <protection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5"/>
      <c r="B3" s="48"/>
      <c r="C3" s="45"/>
      <c r="D3" s="45" t="s">
        <v>48</v>
      </c>
      <c r="E3" s="47">
        <v>0</v>
      </c>
      <c r="F3" s="60" t="s">
        <v>81</v>
      </c>
      <c r="G3" s="46"/>
      <c r="H3" s="46"/>
      <c r="I3" s="46"/>
      <c r="J3" s="46"/>
      <c r="K3" s="45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3"/>
    </row>
    <row r="6" spans="1:11" ht="18.75" customHeight="1">
      <c r="A6" s="63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3"/>
    </row>
    <row r="7" spans="1:14" ht="16.5" customHeight="1">
      <c r="A7" s="8" t="s">
        <v>33</v>
      </c>
      <c r="B7" s="41">
        <f>+B8+B11</f>
        <v>120791</v>
      </c>
      <c r="C7" s="41">
        <f aca="true" t="shared" si="0" ref="C7:J7">+C8+C11</f>
        <v>90692</v>
      </c>
      <c r="D7" s="41">
        <f t="shared" si="0"/>
        <v>141004</v>
      </c>
      <c r="E7" s="41">
        <f t="shared" si="0"/>
        <v>68619</v>
      </c>
      <c r="F7" s="41">
        <f t="shared" si="0"/>
        <v>107151</v>
      </c>
      <c r="G7" s="41">
        <f t="shared" si="0"/>
        <v>98349</v>
      </c>
      <c r="H7" s="41">
        <f t="shared" si="0"/>
        <v>108748</v>
      </c>
      <c r="I7" s="41">
        <f t="shared" si="0"/>
        <v>150643</v>
      </c>
      <c r="J7" s="41">
        <f t="shared" si="0"/>
        <v>35178</v>
      </c>
      <c r="K7" s="33">
        <f aca="true" t="shared" si="1" ref="K7:K13">SUM(B7:J7)</f>
        <v>921175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0</v>
      </c>
      <c r="C8" s="39">
        <f t="shared" si="2"/>
        <v>0</v>
      </c>
      <c r="D8" s="39">
        <f t="shared" si="2"/>
        <v>0</v>
      </c>
      <c r="E8" s="39">
        <f t="shared" si="2"/>
        <v>0</v>
      </c>
      <c r="F8" s="39">
        <f t="shared" si="2"/>
        <v>0</v>
      </c>
      <c r="G8" s="39">
        <f t="shared" si="2"/>
        <v>0</v>
      </c>
      <c r="H8" s="39">
        <f t="shared" si="2"/>
        <v>0</v>
      </c>
      <c r="I8" s="39">
        <f t="shared" si="2"/>
        <v>0</v>
      </c>
      <c r="J8" s="39">
        <f t="shared" si="2"/>
        <v>0</v>
      </c>
      <c r="K8" s="33">
        <f t="shared" si="1"/>
        <v>0</v>
      </c>
      <c r="L8"/>
      <c r="M8"/>
      <c r="N8"/>
    </row>
    <row r="9" spans="1:14" ht="16.5" customHeight="1">
      <c r="A9" s="17" t="s">
        <v>32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3">
        <f t="shared" si="1"/>
        <v>0</v>
      </c>
      <c r="L9"/>
      <c r="M9"/>
      <c r="N9"/>
    </row>
    <row r="10" spans="1:14" ht="16.5" customHeight="1">
      <c r="A10" s="17" t="s">
        <v>31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3">
        <f t="shared" si="1"/>
        <v>0</v>
      </c>
      <c r="L10"/>
      <c r="M10"/>
      <c r="N10"/>
    </row>
    <row r="11" spans="1:14" ht="16.5" customHeight="1">
      <c r="A11" s="38" t="s">
        <v>67</v>
      </c>
      <c r="B11" s="37">
        <v>120791</v>
      </c>
      <c r="C11" s="37">
        <v>90692</v>
      </c>
      <c r="D11" s="37">
        <v>141004</v>
      </c>
      <c r="E11" s="37">
        <v>68619</v>
      </c>
      <c r="F11" s="37">
        <v>107151</v>
      </c>
      <c r="G11" s="37">
        <v>98349</v>
      </c>
      <c r="H11" s="37">
        <v>108748</v>
      </c>
      <c r="I11" s="37">
        <v>150643</v>
      </c>
      <c r="J11" s="37">
        <v>35178</v>
      </c>
      <c r="K11" s="33">
        <f t="shared" si="1"/>
        <v>921175</v>
      </c>
      <c r="L11" s="54"/>
      <c r="M11" s="54"/>
      <c r="N11" s="54"/>
    </row>
    <row r="12" spans="1:14" ht="16.5" customHeight="1">
      <c r="A12" s="17" t="s">
        <v>79</v>
      </c>
      <c r="B12" s="37">
        <v>7618</v>
      </c>
      <c r="C12" s="37">
        <v>5142</v>
      </c>
      <c r="D12" s="37">
        <v>8680</v>
      </c>
      <c r="E12" s="37">
        <v>5455</v>
      </c>
      <c r="F12" s="37">
        <v>6205</v>
      </c>
      <c r="G12" s="37">
        <v>4982</v>
      </c>
      <c r="H12" s="37">
        <v>4750</v>
      </c>
      <c r="I12" s="37">
        <v>6334</v>
      </c>
      <c r="J12" s="37">
        <v>1267</v>
      </c>
      <c r="K12" s="33">
        <f t="shared" si="1"/>
        <v>50433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113173</v>
      </c>
      <c r="C13" s="37">
        <f>+C11-C12</f>
        <v>85550</v>
      </c>
      <c r="D13" s="37">
        <f>+D11-D12</f>
        <v>132324</v>
      </c>
      <c r="E13" s="37">
        <f aca="true" t="shared" si="3" ref="E13:J13">+E11-E12</f>
        <v>63164</v>
      </c>
      <c r="F13" s="37">
        <f t="shared" si="3"/>
        <v>100946</v>
      </c>
      <c r="G13" s="37">
        <f t="shared" si="3"/>
        <v>93367</v>
      </c>
      <c r="H13" s="37">
        <f t="shared" si="3"/>
        <v>103998</v>
      </c>
      <c r="I13" s="37">
        <f t="shared" si="3"/>
        <v>144309</v>
      </c>
      <c r="J13" s="37">
        <f t="shared" si="3"/>
        <v>33911</v>
      </c>
      <c r="K13" s="33">
        <f t="shared" si="1"/>
        <v>870742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1.425557920761374</v>
      </c>
      <c r="C18" s="34">
        <v>1.576095200823215</v>
      </c>
      <c r="D18" s="34">
        <v>1.397278298847524</v>
      </c>
      <c r="E18" s="34">
        <v>1.735968234329534</v>
      </c>
      <c r="F18" s="34">
        <v>1.288905611151316</v>
      </c>
      <c r="G18" s="34">
        <v>1.458141709466707</v>
      </c>
      <c r="H18" s="34">
        <v>1.393924841790537</v>
      </c>
      <c r="I18" s="34">
        <v>1.276781875049213</v>
      </c>
      <c r="J18" s="34">
        <v>1.404418857251809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805929.2600000001</v>
      </c>
      <c r="C20" s="31">
        <f aca="true" t="shared" si="4" ref="C20:J20">SUM(C21:C30)</f>
        <v>742140.63</v>
      </c>
      <c r="D20" s="31">
        <f t="shared" si="4"/>
        <v>1133286.7399999998</v>
      </c>
      <c r="E20" s="31">
        <f t="shared" si="4"/>
        <v>597248.9400000001</v>
      </c>
      <c r="F20" s="31">
        <f t="shared" si="4"/>
        <v>724605.67</v>
      </c>
      <c r="G20" s="31">
        <f t="shared" si="4"/>
        <v>755990.9700000001</v>
      </c>
      <c r="H20" s="31">
        <f t="shared" si="4"/>
        <v>647896.46</v>
      </c>
      <c r="I20" s="31">
        <f t="shared" si="4"/>
        <v>920434.49</v>
      </c>
      <c r="J20" s="31">
        <f t="shared" si="4"/>
        <v>241837.41999999998</v>
      </c>
      <c r="K20" s="31">
        <f aca="true" t="shared" si="5" ref="K20:K29">SUM(B20:J20)</f>
        <v>6569370.58</v>
      </c>
      <c r="L20"/>
      <c r="M20"/>
      <c r="N20"/>
    </row>
    <row r="21" spans="1:14" ht="16.5" customHeight="1">
      <c r="A21" s="30" t="s">
        <v>28</v>
      </c>
      <c r="B21" s="53">
        <f>ROUND((B15+B16)*B7,2)</f>
        <v>545359.29</v>
      </c>
      <c r="C21" s="53">
        <f>ROUND((C15+C16)*C7,2)</f>
        <v>449832.32</v>
      </c>
      <c r="D21" s="53">
        <f aca="true" t="shared" si="6" ref="D21:J21">ROUND((D15+D16)*D7,2)</f>
        <v>775310.49</v>
      </c>
      <c r="E21" s="53">
        <f t="shared" si="6"/>
        <v>328039.99</v>
      </c>
      <c r="F21" s="53">
        <f t="shared" si="6"/>
        <v>542087.62</v>
      </c>
      <c r="G21" s="53">
        <f t="shared" si="6"/>
        <v>502592.89</v>
      </c>
      <c r="H21" s="53">
        <f t="shared" si="6"/>
        <v>442495.61</v>
      </c>
      <c r="I21" s="53">
        <f t="shared" si="6"/>
        <v>619172.86</v>
      </c>
      <c r="J21" s="53">
        <f t="shared" si="6"/>
        <v>163605.84</v>
      </c>
      <c r="K21" s="25">
        <f t="shared" si="5"/>
        <v>4368496.91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232081.97</v>
      </c>
      <c r="C22" s="25">
        <f t="shared" si="7"/>
        <v>259146.24</v>
      </c>
      <c r="D22" s="25">
        <f t="shared" si="7"/>
        <v>308014.03</v>
      </c>
      <c r="E22" s="25">
        <f t="shared" si="7"/>
        <v>241427.01</v>
      </c>
      <c r="F22" s="25">
        <f t="shared" si="7"/>
        <v>156612.16</v>
      </c>
      <c r="G22" s="25">
        <f t="shared" si="7"/>
        <v>230258.77</v>
      </c>
      <c r="H22" s="25">
        <f t="shared" si="7"/>
        <v>174310.01</v>
      </c>
      <c r="I22" s="25">
        <f t="shared" si="7"/>
        <v>171375.83</v>
      </c>
      <c r="J22" s="25">
        <f t="shared" si="7"/>
        <v>66165.29</v>
      </c>
      <c r="K22" s="25">
        <f t="shared" si="5"/>
        <v>1839391.31</v>
      </c>
      <c r="L22"/>
      <c r="M22"/>
      <c r="N22"/>
    </row>
    <row r="23" spans="1:14" ht="16.5" customHeight="1">
      <c r="A23" s="13" t="s">
        <v>26</v>
      </c>
      <c r="B23" s="25">
        <v>24071.4</v>
      </c>
      <c r="C23" s="25">
        <v>27221.9</v>
      </c>
      <c r="D23" s="25">
        <v>32130.19</v>
      </c>
      <c r="E23" s="25">
        <v>20521.71</v>
      </c>
      <c r="F23" s="25">
        <v>22015.48</v>
      </c>
      <c r="G23" s="25">
        <v>19091.34</v>
      </c>
      <c r="H23" s="25">
        <v>25429.27</v>
      </c>
      <c r="I23" s="25">
        <v>32455.79</v>
      </c>
      <c r="J23" s="25">
        <v>9390.21</v>
      </c>
      <c r="K23" s="25">
        <f t="shared" si="5"/>
        <v>212327.29</v>
      </c>
      <c r="L23"/>
      <c r="M23"/>
      <c r="N23"/>
    </row>
    <row r="24" spans="1:14" ht="16.5" customHeight="1">
      <c r="A24" s="13" t="s">
        <v>25</v>
      </c>
      <c r="B24" s="25">
        <v>1829.05</v>
      </c>
      <c r="C24" s="29">
        <v>3658.1</v>
      </c>
      <c r="D24" s="29">
        <v>5487.15</v>
      </c>
      <c r="E24" s="25">
        <v>5487.15</v>
      </c>
      <c r="F24" s="25">
        <v>1829.05</v>
      </c>
      <c r="G24" s="29">
        <v>1829.05</v>
      </c>
      <c r="H24" s="29">
        <v>3658.1</v>
      </c>
      <c r="I24" s="29">
        <v>3658.1</v>
      </c>
      <c r="J24" s="29">
        <v>1829.05</v>
      </c>
      <c r="K24" s="25">
        <f t="shared" si="5"/>
        <v>29264.799999999992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1291.51</v>
      </c>
      <c r="C26" s="25">
        <v>1190.21</v>
      </c>
      <c r="D26" s="25">
        <v>1817.68</v>
      </c>
      <c r="E26" s="25">
        <v>956.67</v>
      </c>
      <c r="F26" s="25">
        <v>1162.08</v>
      </c>
      <c r="G26" s="25">
        <v>1212.72</v>
      </c>
      <c r="H26" s="25">
        <v>1038.27</v>
      </c>
      <c r="I26" s="25">
        <v>1474.4</v>
      </c>
      <c r="J26" s="25">
        <v>388.3</v>
      </c>
      <c r="K26" s="25">
        <f t="shared" si="5"/>
        <v>10531.84</v>
      </c>
      <c r="L26" s="54"/>
      <c r="M26" s="54"/>
      <c r="N26" s="54"/>
    </row>
    <row r="27" spans="1:14" ht="16.5" customHeight="1">
      <c r="A27" s="13" t="s">
        <v>76</v>
      </c>
      <c r="B27" s="25">
        <v>367.26</v>
      </c>
      <c r="C27" s="25">
        <v>313.39</v>
      </c>
      <c r="D27" s="25">
        <v>370.55</v>
      </c>
      <c r="E27" s="25">
        <v>215.5</v>
      </c>
      <c r="F27" s="25">
        <v>254.92</v>
      </c>
      <c r="G27" s="25">
        <v>262.14</v>
      </c>
      <c r="H27" s="25">
        <v>246.38</v>
      </c>
      <c r="I27" s="25">
        <v>318.65</v>
      </c>
      <c r="J27" s="25">
        <v>122.2</v>
      </c>
      <c r="K27" s="25">
        <f t="shared" si="5"/>
        <v>2470.9900000000002</v>
      </c>
      <c r="L27" s="54"/>
      <c r="M27" s="54"/>
      <c r="N27" s="54"/>
    </row>
    <row r="28" spans="1:14" ht="16.5" customHeight="1">
      <c r="A28" s="13" t="s">
        <v>77</v>
      </c>
      <c r="B28" s="25">
        <v>928.78</v>
      </c>
      <c r="C28" s="25">
        <v>778.47</v>
      </c>
      <c r="D28" s="25">
        <v>1035.95</v>
      </c>
      <c r="E28" s="25">
        <v>600.91</v>
      </c>
      <c r="F28" s="25">
        <v>644.36</v>
      </c>
      <c r="G28" s="25">
        <v>744.06</v>
      </c>
      <c r="H28" s="25">
        <v>718.82</v>
      </c>
      <c r="I28" s="25">
        <v>1035.54</v>
      </c>
      <c r="J28" s="25">
        <v>336.53</v>
      </c>
      <c r="K28" s="25">
        <f t="shared" si="5"/>
        <v>6823.419999999999</v>
      </c>
      <c r="L28" s="54"/>
      <c r="M28" s="54"/>
      <c r="N28" s="54"/>
    </row>
    <row r="29" spans="1:14" ht="16.5" customHeight="1">
      <c r="A29" s="13" t="s">
        <v>82</v>
      </c>
      <c r="B29" s="25">
        <v>0</v>
      </c>
      <c r="C29" s="25">
        <v>0</v>
      </c>
      <c r="D29" s="25">
        <v>9120.7</v>
      </c>
      <c r="E29" s="25"/>
      <c r="F29" s="25"/>
      <c r="G29" s="25"/>
      <c r="H29" s="25"/>
      <c r="I29" s="25">
        <v>90943.32</v>
      </c>
      <c r="J29" s="25">
        <v>0</v>
      </c>
      <c r="K29" s="25">
        <f t="shared" si="5"/>
        <v>100064.02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0</v>
      </c>
      <c r="C32" s="25">
        <f t="shared" si="8"/>
        <v>0</v>
      </c>
      <c r="D32" s="25">
        <f t="shared" si="8"/>
        <v>-510174.04</v>
      </c>
      <c r="E32" s="25">
        <f t="shared" si="8"/>
        <v>0</v>
      </c>
      <c r="F32" s="25">
        <f t="shared" si="8"/>
        <v>0</v>
      </c>
      <c r="G32" s="25">
        <f t="shared" si="8"/>
        <v>0</v>
      </c>
      <c r="H32" s="25">
        <f t="shared" si="8"/>
        <v>-378000</v>
      </c>
      <c r="I32" s="25">
        <f t="shared" si="8"/>
        <v>0</v>
      </c>
      <c r="J32" s="25">
        <f t="shared" si="8"/>
        <v>-114998.26</v>
      </c>
      <c r="K32" s="25">
        <f aca="true" t="shared" si="9" ref="K32:K40">SUM(B32:J32)</f>
        <v>-1003172.3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0</v>
      </c>
      <c r="C33" s="25">
        <f t="shared" si="10"/>
        <v>0</v>
      </c>
      <c r="D33" s="25">
        <f t="shared" si="10"/>
        <v>0</v>
      </c>
      <c r="E33" s="25">
        <f t="shared" si="10"/>
        <v>0</v>
      </c>
      <c r="F33" s="25">
        <f t="shared" si="10"/>
        <v>0</v>
      </c>
      <c r="G33" s="25">
        <f t="shared" si="10"/>
        <v>0</v>
      </c>
      <c r="H33" s="25">
        <f t="shared" si="10"/>
        <v>0</v>
      </c>
      <c r="I33" s="25">
        <f t="shared" si="10"/>
        <v>0</v>
      </c>
      <c r="J33" s="25">
        <f t="shared" si="10"/>
        <v>0</v>
      </c>
      <c r="K33" s="25">
        <f t="shared" si="9"/>
        <v>0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0</v>
      </c>
      <c r="C34" s="25">
        <f t="shared" si="11"/>
        <v>0</v>
      </c>
      <c r="D34" s="25">
        <f t="shared" si="11"/>
        <v>0</v>
      </c>
      <c r="E34" s="25">
        <f t="shared" si="11"/>
        <v>0</v>
      </c>
      <c r="F34" s="25">
        <f t="shared" si="11"/>
        <v>0</v>
      </c>
      <c r="G34" s="25">
        <f t="shared" si="11"/>
        <v>0</v>
      </c>
      <c r="H34" s="25">
        <f t="shared" si="11"/>
        <v>0</v>
      </c>
      <c r="I34" s="25">
        <f t="shared" si="11"/>
        <v>0</v>
      </c>
      <c r="J34" s="25">
        <f t="shared" si="11"/>
        <v>0</v>
      </c>
      <c r="K34" s="25">
        <f t="shared" si="9"/>
        <v>0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0</v>
      </c>
      <c r="C37" s="25">
        <v>0</v>
      </c>
      <c r="D37" s="25">
        <v>0</v>
      </c>
      <c r="E37" s="25">
        <v>0</v>
      </c>
      <c r="F37" s="21">
        <v>0</v>
      </c>
      <c r="G37" s="25">
        <v>0</v>
      </c>
      <c r="H37" s="25">
        <v>0</v>
      </c>
      <c r="I37" s="25">
        <v>0</v>
      </c>
      <c r="J37" s="25">
        <v>0</v>
      </c>
      <c r="K37" s="25">
        <f t="shared" si="9"/>
        <v>0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-510174.04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-378000</v>
      </c>
      <c r="I38" s="22">
        <f t="shared" si="12"/>
        <v>0</v>
      </c>
      <c r="J38" s="22">
        <f t="shared" si="12"/>
        <v>-114998.26</v>
      </c>
      <c r="K38" s="25">
        <f t="shared" si="9"/>
        <v>-1003172.3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-24174.04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-6998.26</v>
      </c>
      <c r="K39" s="25">
        <f t="shared" si="9"/>
        <v>-31172.300000000003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25">
        <f aca="true" t="shared" si="13" ref="K46:K53">SUM(B46:J46)</f>
        <v>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-486000</v>
      </c>
      <c r="E47" s="12">
        <v>0</v>
      </c>
      <c r="F47" s="12">
        <v>0</v>
      </c>
      <c r="G47" s="12">
        <v>0</v>
      </c>
      <c r="H47" s="12">
        <v>-378000</v>
      </c>
      <c r="I47" s="12">
        <v>0</v>
      </c>
      <c r="J47" s="12">
        <v>-108000</v>
      </c>
      <c r="K47" s="25">
        <f t="shared" si="13"/>
        <v>-972000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805929.2600000001</v>
      </c>
      <c r="C55" s="22">
        <f t="shared" si="15"/>
        <v>742140.63</v>
      </c>
      <c r="D55" s="22">
        <f t="shared" si="15"/>
        <v>623112.6999999997</v>
      </c>
      <c r="E55" s="22">
        <f t="shared" si="15"/>
        <v>597248.9400000001</v>
      </c>
      <c r="F55" s="22">
        <f t="shared" si="15"/>
        <v>724605.67</v>
      </c>
      <c r="G55" s="22">
        <f t="shared" si="15"/>
        <v>755990.9700000001</v>
      </c>
      <c r="H55" s="22">
        <f t="shared" si="15"/>
        <v>269896.45999999996</v>
      </c>
      <c r="I55" s="22">
        <f t="shared" si="15"/>
        <v>920434.49</v>
      </c>
      <c r="J55" s="22">
        <f t="shared" si="15"/>
        <v>126839.15999999999</v>
      </c>
      <c r="K55" s="15">
        <f>SUM(B55:J55)</f>
        <v>5566198.28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805929.26</v>
      </c>
      <c r="C61" s="5">
        <f t="shared" si="17"/>
        <v>742140.63</v>
      </c>
      <c r="D61" s="5">
        <f t="shared" si="17"/>
        <v>623112.7</v>
      </c>
      <c r="E61" s="5">
        <f t="shared" si="17"/>
        <v>597248.94</v>
      </c>
      <c r="F61" s="5">
        <f t="shared" si="17"/>
        <v>724605.67</v>
      </c>
      <c r="G61" s="5">
        <f t="shared" si="17"/>
        <v>755990.97</v>
      </c>
      <c r="H61" s="5">
        <f t="shared" si="17"/>
        <v>269896.46</v>
      </c>
      <c r="I61" s="5">
        <f>SUM(I62:I74)</f>
        <v>920434.48</v>
      </c>
      <c r="J61" s="5">
        <f t="shared" si="17"/>
        <v>126839.16</v>
      </c>
      <c r="K61" s="5">
        <f>SUM(K62:K74)</f>
        <v>5566198.2700000005</v>
      </c>
      <c r="L61" s="4"/>
    </row>
    <row r="62" spans="1:12" ht="16.5" customHeight="1">
      <c r="A62" s="3" t="s">
        <v>56</v>
      </c>
      <c r="B62" s="56">
        <v>706235.81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706235.81</v>
      </c>
      <c r="L62"/>
    </row>
    <row r="63" spans="1:12" ht="16.5" customHeight="1">
      <c r="A63" s="3" t="s">
        <v>57</v>
      </c>
      <c r="B63" s="56">
        <v>99693.45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99693.45</v>
      </c>
      <c r="L63"/>
    </row>
    <row r="64" spans="1:12" ht="16.5" customHeight="1">
      <c r="A64" s="3" t="s">
        <v>4</v>
      </c>
      <c r="B64" s="57">
        <v>0</v>
      </c>
      <c r="C64" s="56">
        <v>742140.63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742140.63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623112.7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623112.7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597248.94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597248.94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724605.67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724605.67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755990.97</v>
      </c>
      <c r="H68" s="57">
        <v>0</v>
      </c>
      <c r="I68" s="57">
        <v>0</v>
      </c>
      <c r="J68" s="57">
        <v>0</v>
      </c>
      <c r="K68" s="5">
        <f t="shared" si="18"/>
        <v>755990.97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269896.46</v>
      </c>
      <c r="I69" s="57">
        <v>0</v>
      </c>
      <c r="J69" s="57">
        <v>0</v>
      </c>
      <c r="K69" s="5">
        <f t="shared" si="18"/>
        <v>269896.46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374064.57</v>
      </c>
      <c r="J71" s="57">
        <v>0</v>
      </c>
      <c r="K71" s="5">
        <f t="shared" si="18"/>
        <v>374064.57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546369.91</v>
      </c>
      <c r="J72" s="57">
        <v>0</v>
      </c>
      <c r="K72" s="5">
        <f t="shared" si="18"/>
        <v>546369.91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126839.16</v>
      </c>
      <c r="K73" s="5">
        <f t="shared" si="18"/>
        <v>126839.16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2024-06-06T18:37:43Z</dcterms:modified>
  <cp:category/>
  <cp:version/>
  <cp:contentType/>
  <cp:contentStatus/>
</cp:coreProperties>
</file>