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<sst xmlns="http://schemas.openxmlformats.org/spreadsheetml/2006/main" count="81" uniqueCount="63">
  <si>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</si>
  <si>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</si>
  <si>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</si>
  <si>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</si>
  <si>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</si>
  <si>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</si>
  <si>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</si>
  <si>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</si>
  <si>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</si>
  <si>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</si>
  <si>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</si>
  <si>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</si>
  <si>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</si>
  <si>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</si>
  <si>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</si>
  <si>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</si>
  <si>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</si>
  <si>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</si>
  <si>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</si>
  <si>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</si>
  <si>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</si>
  <si>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</si>
  <si>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</si>
  <si>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</si>
  <si>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</si>
  <si>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</si>
  <si>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</si>
  <si>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</si>
  <si>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</si>
  <si>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</si>
  <si>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</si>
  <si>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</si>
  <si>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</si>
  <si>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</si>
  <si>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</si>
  <si>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</si>
  <si>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</si>
  <si>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</si>
  <si>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</si>
  <si>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</si>
  <si>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</si>
  <si>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</si>
  <si>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</si>
  <si>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</si>
  <si>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</si>
  <si>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</si>
  <si>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</si>
  <si>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</si>
  <si>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</si>
  <si>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</si>
  <si>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</si>
  <si>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</si>
  <si>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</si>
  <si>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</si>
  <si>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</si>
  <si>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</si>
  <si>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</si>
  <si>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</si>
  <si>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</si>
  <si>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</si>
  <si>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</si>
  <si>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</si>
  <si>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09/06/24 - VENCIMENTO 14/06/24 - TARIFA ZERO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</si>
</sst>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656325.7000000002</v>
      </c>
      <c r="C6" s="10">
        <v>608819.12</v>
      </c>
      <c r="D6" s="10">
        <v>933220.8200000001</v>
      </c>
      <c r="E6" s="10">
        <v>467746.72000000003</v>
      </c>
      <c r="F6" s="10">
        <v>605633.1100000001</v>
      </c>
      <c r="G6" s="10">
        <v>644990.98</v>
      </c>
      <c r="H6" s="10">
        <v>580676.5</v>
      </c>
      <c r="I6" s="10">
        <v>805146.48</v>
      </c>
      <c r="J6" s="10">
        <v>200476.30000000002</v>
      </c>
      <c r="K6" s="10">
        <f>SUM(B6:J6)</f>
        <v>5503035.730000001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-510174.04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-114998.26</v>
      </c>
      <c r="K7" s="8">
        <f>SUM(B7:J7)</f>
        <v>-1003172.3</v>
      </c>
      <c r="Q7"/>
      <c r="R7"/>
    </row>
    <row r="8" spans="1:11" ht="27" customHeight="1">
      <c r="A8" s="6" t="s">
        <v>5</v>
      </c>
      <c r="B8" s="7">
        <f>B6+B7</f>
        <v>656325.7000000002</v>
      </c>
      <c r="C8" s="7">
        <f aca="true" t="shared" si="0" ref="C8:J8">C6+C7</f>
        <v>608819.12</v>
      </c>
      <c r="D8" s="7">
        <f t="shared" si="0"/>
        <v>423046.7800000001</v>
      </c>
      <c r="E8" s="7">
        <f t="shared" si="0"/>
        <v>467746.72000000003</v>
      </c>
      <c r="F8" s="7">
        <f t="shared" si="0"/>
        <v>605633.1100000001</v>
      </c>
      <c r="G8" s="7">
        <f t="shared" si="0"/>
        <v>644990.98</v>
      </c>
      <c r="H8" s="7">
        <f t="shared" si="0"/>
        <v>202676.5</v>
      </c>
      <c r="I8" s="7">
        <f t="shared" si="0"/>
        <v>805146.48</v>
      </c>
      <c r="J8" s="7">
        <f t="shared" si="0"/>
        <v>85478.04000000002</v>
      </c>
      <c r="K8" s="7">
        <f>+K7+K6</f>
        <v>4499863.430000002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349768.63999999996</v>
      </c>
      <c r="C13" s="10">
        <v>209350.84</v>
      </c>
      <c r="D13" s="10">
        <v>701357.0500000002</v>
      </c>
      <c r="E13" s="10">
        <v>609768.9999999999</v>
      </c>
      <c r="F13" s="10">
        <v>718633.9</v>
      </c>
      <c r="G13" s="10">
        <v>301744.97</v>
      </c>
      <c r="H13" s="10">
        <v>274081.07</v>
      </c>
      <c r="I13" s="10">
        <v>265233.11999999994</v>
      </c>
      <c r="J13" s="10">
        <v>220720.62000000002</v>
      </c>
      <c r="K13" s="10">
        <v>437752.88999999996</v>
      </c>
      <c r="L13" s="10">
        <f>SUM(B13:K13)</f>
        <v>4088412.1000000006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-107713.59</v>
      </c>
      <c r="C14" s="8">
        <v>0</v>
      </c>
      <c r="D14" s="8">
        <v>0</v>
      </c>
      <c r="E14" s="8">
        <v>-387560.39</v>
      </c>
      <c r="F14" s="8">
        <v>-502000</v>
      </c>
      <c r="G14" s="8">
        <v>0</v>
      </c>
      <c r="H14" s="8">
        <v>-6817.16</v>
      </c>
      <c r="I14" s="8">
        <v>-171000</v>
      </c>
      <c r="J14" s="8">
        <v>0</v>
      </c>
      <c r="K14" s="8">
        <v>0</v>
      </c>
      <c r="L14" s="8">
        <f>SUM(B14:K14)</f>
        <v>-1175091.1400000001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242055.04999999996</v>
      </c>
      <c r="C15" s="7">
        <f aca="true" t="shared" si="1" ref="C15:K15">+C13+C14</f>
        <v>209350.84</v>
      </c>
      <c r="D15" s="7">
        <f t="shared" si="1"/>
        <v>701357.0500000002</v>
      </c>
      <c r="E15" s="7">
        <f t="shared" si="1"/>
        <v>222208.60999999987</v>
      </c>
      <c r="F15" s="7">
        <f t="shared" si="1"/>
        <v>216633.90000000002</v>
      </c>
      <c r="G15" s="7">
        <f t="shared" si="1"/>
        <v>301744.97</v>
      </c>
      <c r="H15" s="7">
        <f t="shared" si="1"/>
        <v>267263.91000000003</v>
      </c>
      <c r="I15" s="7">
        <f t="shared" si="1"/>
        <v>94233.11999999994</v>
      </c>
      <c r="J15" s="7">
        <f t="shared" si="1"/>
        <v>220720.62000000002</v>
      </c>
      <c r="K15" s="7">
        <f t="shared" si="1"/>
        <v>437752.88999999996</v>
      </c>
      <c r="L15" s="7">
        <f>+L13+L14</f>
        <v>2913320.9600000004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684696.55</v>
      </c>
      <c r="C20" s="10">
        <v>477615.28</v>
      </c>
      <c r="D20" s="10">
        <v>417323.41000000003</v>
      </c>
      <c r="E20" s="10">
        <v>134809.38999999998</v>
      </c>
      <c r="F20" s="10">
        <v>452515.75000000006</v>
      </c>
      <c r="G20" s="10">
        <v>635141.4400000001</v>
      </c>
      <c r="H20" s="10">
        <v>137293.97</v>
      </c>
      <c r="I20" s="10">
        <v>491311.47999999986</v>
      </c>
      <c r="J20" s="10">
        <v>514469.31999999995</v>
      </c>
      <c r="K20" s="10">
        <v>685830.3</v>
      </c>
      <c r="L20" s="10">
        <v>541177.2999999999</v>
      </c>
      <c r="M20" s="10">
        <v>300284.18</v>
      </c>
      <c r="N20" s="10">
        <v>125093.69000000002</v>
      </c>
      <c r="O20" s="10">
        <f>SUM(B20:N20)</f>
        <v>5597562.0600000005</v>
      </c>
    </row>
    <row r="21" spans="1:15" ht="27" customHeight="1">
      <c r="A21" s="2" t="s">
        <v>4</v>
      </c>
      <c r="B21" s="8">
        <v>-441000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-270000</v>
      </c>
      <c r="J21" s="8">
        <v>0</v>
      </c>
      <c r="K21" s="8">
        <v>-405000</v>
      </c>
      <c r="L21" s="8">
        <v>-369000</v>
      </c>
      <c r="M21" s="8">
        <v>0</v>
      </c>
      <c r="N21" s="8">
        <v>0</v>
      </c>
      <c r="O21" s="8">
        <f>SUM(B21:N21)</f>
        <v>-1485000</v>
      </c>
    </row>
    <row r="22" spans="1:15" ht="27" customHeight="1">
      <c r="A22" s="6" t="s">
        <v>5</v>
      </c>
      <c r="B22" s="7">
        <f>+B20+B21</f>
        <v>243696.55000000005</v>
      </c>
      <c r="C22" s="7">
        <f>+C20+C21</f>
        <v>477615.28</v>
      </c>
      <c r="D22" s="7">
        <f aca="true" t="shared" si="2" ref="D22:O22">+D20+D21</f>
        <v>417323.41000000003</v>
      </c>
      <c r="E22" s="7">
        <f t="shared" si="2"/>
        <v>134809.38999999998</v>
      </c>
      <c r="F22" s="7">
        <f t="shared" si="2"/>
        <v>452515.75000000006</v>
      </c>
      <c r="G22" s="7">
        <f t="shared" si="2"/>
        <v>635141.4400000001</v>
      </c>
      <c r="H22" s="7">
        <f t="shared" si="2"/>
        <v>137293.97</v>
      </c>
      <c r="I22" s="7">
        <f t="shared" si="2"/>
        <v>221311.47999999986</v>
      </c>
      <c r="J22" s="7">
        <f t="shared" si="2"/>
        <v>514469.31999999995</v>
      </c>
      <c r="K22" s="7">
        <f t="shared" si="2"/>
        <v>280830.30000000005</v>
      </c>
      <c r="L22" s="7">
        <f t="shared" si="2"/>
        <v>172177.29999999993</v>
      </c>
      <c r="M22" s="7">
        <f t="shared" si="2"/>
        <v>300284.18</v>
      </c>
      <c r="N22" s="7">
        <f t="shared" si="2"/>
        <v>125093.69000000002</v>
      </c>
      <c r="O22" s="7">
        <f t="shared" si="2"/>
        <v>4112562.0600000005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2024-06-13T18:06:28Z</dcterms:modified>
  <cp:category/>
  <cp:version/>
  <cp:contentType/>
  <cp:contentStatus/>
</cp:coreProperties>
</file>