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56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<sst xmlns="http://schemas.openxmlformats.org/spreadsheetml/2006/main" count="81" uniqueCount="63">
  <si>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</si>
  <si>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</si>
  <si>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</si>
  <si>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</si>
  <si>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</si>
  <si>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</si>
  <si>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</si>
  <si>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</si>
  <si>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</si>
  <si>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</si>
  <si>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</si>
  <si>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</si>
  <si>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</si>
  <si>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</si>
  <si>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</si>
  <si>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</si>
  <si>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</si>
  <si>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</si>
  <si>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</si>
  <si>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</si>
  <si>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</si>
  <si>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</si>
  <si>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</si>
  <si>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</si>
  <si>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</si>
  <si>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</si>
  <si>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</si>
  <si>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</si>
  <si>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</si>
  <si>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</si>
  <si>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</si>
  <si>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</si>
  <si>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</si>
  <si>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</si>
  <si>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</si>
  <si>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</si>
  <si>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</si>
  <si>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</si>
  <si>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</si>
  <si>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</si>
  <si>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</si>
  <si>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</si>
  <si>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</si>
  <si>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</si>
  <si>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</si>
  <si>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</si>
  <si>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</si>
  <si>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</si>
  <si>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</si>
  <si>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</si>
  <si>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</si>
  <si>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</si>
  <si>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</si>
  <si>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</si>
  <si>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</si>
  <si>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</si>
  <si>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</si>
  <si>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</si>
  <si>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</si>
  <si>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</si>
  <si>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</si>
  <si>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</si>
  <si>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16/06/24 - VENCIMENTO 21/06/24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</si>
</sst>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664053.03</v>
      </c>
      <c r="C6" s="10">
        <v>607456.21</v>
      </c>
      <c r="D6" s="10">
        <v>923919.3699999999</v>
      </c>
      <c r="E6" s="10">
        <v>488227.08</v>
      </c>
      <c r="F6" s="10">
        <v>597954.29</v>
      </c>
      <c r="G6" s="10">
        <v>618201.2800000001</v>
      </c>
      <c r="H6" s="10">
        <v>560025.1699999998</v>
      </c>
      <c r="I6" s="10">
        <v>790895.7200000001</v>
      </c>
      <c r="J6" s="10">
        <v>194521.27000000002</v>
      </c>
      <c r="K6" s="10">
        <f>SUM(B6:J6)</f>
        <v>5445253.42</v>
      </c>
      <c r="Q6"/>
      <c r="R6"/>
    </row>
    <row r="7" spans="1:18" ht="27" customHeight="1">
      <c r="A7" s="2" t="s">
        <v>4</v>
      </c>
      <c r="B7" s="19">
        <v>0</v>
      </c>
      <c r="C7" s="19">
        <v>0</v>
      </c>
      <c r="D7" s="19">
        <v>-510174.04</v>
      </c>
      <c r="E7" s="19">
        <v>0</v>
      </c>
      <c r="F7" s="19">
        <v>0</v>
      </c>
      <c r="G7" s="19">
        <v>0</v>
      </c>
      <c r="H7" s="19">
        <v>-378000</v>
      </c>
      <c r="I7" s="19">
        <v>0</v>
      </c>
      <c r="J7" s="19">
        <v>-114998.26</v>
      </c>
      <c r="K7" s="8">
        <f>SUM(B7:J7)</f>
        <v>-1003172.3</v>
      </c>
      <c r="Q7"/>
      <c r="R7"/>
    </row>
    <row r="8" spans="1:11" ht="27" customHeight="1">
      <c r="A8" s="6" t="s">
        <v>5</v>
      </c>
      <c r="B8" s="7">
        <f>B6+B7</f>
        <v>664053.03</v>
      </c>
      <c r="C8" s="7">
        <f aca="true" t="shared" si="0" ref="C8:J8">C6+C7</f>
        <v>607456.21</v>
      </c>
      <c r="D8" s="7">
        <f t="shared" si="0"/>
        <v>413745.3299999999</v>
      </c>
      <c r="E8" s="7">
        <f t="shared" si="0"/>
        <v>488227.08</v>
      </c>
      <c r="F8" s="7">
        <f t="shared" si="0"/>
        <v>597954.29</v>
      </c>
      <c r="G8" s="7">
        <f t="shared" si="0"/>
        <v>618201.2800000001</v>
      </c>
      <c r="H8" s="7">
        <f t="shared" si="0"/>
        <v>182025.1699999998</v>
      </c>
      <c r="I8" s="7">
        <f t="shared" si="0"/>
        <v>790895.7200000001</v>
      </c>
      <c r="J8" s="7">
        <f t="shared" si="0"/>
        <v>79523.01000000002</v>
      </c>
      <c r="K8" s="7">
        <f>+K7+K6</f>
        <v>4442081.12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353029.04</v>
      </c>
      <c r="C13" s="10">
        <v>206975.62000000002</v>
      </c>
      <c r="D13" s="10">
        <v>695460.0800000001</v>
      </c>
      <c r="E13" s="10">
        <v>615684.1</v>
      </c>
      <c r="F13" s="10">
        <v>707709.46</v>
      </c>
      <c r="G13" s="10">
        <v>304879.12</v>
      </c>
      <c r="H13" s="10">
        <v>271978.06999999995</v>
      </c>
      <c r="I13" s="10">
        <v>266464.04999999993</v>
      </c>
      <c r="J13" s="10">
        <v>222087.23</v>
      </c>
      <c r="K13" s="10">
        <v>439569.35</v>
      </c>
      <c r="L13" s="10">
        <f>SUM(B13:K13)</f>
        <v>4083836.12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-107713.59</v>
      </c>
      <c r="C14" s="8">
        <v>0</v>
      </c>
      <c r="D14" s="8">
        <v>0</v>
      </c>
      <c r="E14" s="8">
        <v>-387560.39</v>
      </c>
      <c r="F14" s="8">
        <v>-502000</v>
      </c>
      <c r="G14" s="8">
        <v>0</v>
      </c>
      <c r="H14" s="8">
        <v>-6817.16</v>
      </c>
      <c r="I14" s="8">
        <v>-171000</v>
      </c>
      <c r="J14" s="8">
        <v>0</v>
      </c>
      <c r="K14" s="8">
        <v>0</v>
      </c>
      <c r="L14" s="8">
        <f>SUM(B14:K14)</f>
        <v>-1175091.1400000001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245315.44999999998</v>
      </c>
      <c r="C15" s="7">
        <f aca="true" t="shared" si="1" ref="C15:K15">+C13+C14</f>
        <v>206975.62000000002</v>
      </c>
      <c r="D15" s="7">
        <f t="shared" si="1"/>
        <v>695460.0800000001</v>
      </c>
      <c r="E15" s="7">
        <f t="shared" si="1"/>
        <v>228123.70999999996</v>
      </c>
      <c r="F15" s="7">
        <f t="shared" si="1"/>
        <v>205709.45999999996</v>
      </c>
      <c r="G15" s="7">
        <f t="shared" si="1"/>
        <v>304879.12</v>
      </c>
      <c r="H15" s="7">
        <f t="shared" si="1"/>
        <v>265160.91</v>
      </c>
      <c r="I15" s="7">
        <f t="shared" si="1"/>
        <v>95464.04999999993</v>
      </c>
      <c r="J15" s="7">
        <f t="shared" si="1"/>
        <v>222087.23</v>
      </c>
      <c r="K15" s="7">
        <f t="shared" si="1"/>
        <v>439569.35</v>
      </c>
      <c r="L15" s="7">
        <f>+L13+L14</f>
        <v>2908744.98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686038.24</v>
      </c>
      <c r="C20" s="10">
        <v>463191.43</v>
      </c>
      <c r="D20" s="10">
        <v>437993.72</v>
      </c>
      <c r="E20" s="10">
        <v>138481.34</v>
      </c>
      <c r="F20" s="10">
        <v>451853.08</v>
      </c>
      <c r="G20" s="10">
        <v>631347.5800000001</v>
      </c>
      <c r="H20" s="10">
        <v>138239.14</v>
      </c>
      <c r="I20" s="10">
        <v>473275.4799999999</v>
      </c>
      <c r="J20" s="10">
        <v>487030.64999999997</v>
      </c>
      <c r="K20" s="10">
        <v>673448.41</v>
      </c>
      <c r="L20" s="10">
        <v>536528.92</v>
      </c>
      <c r="M20" s="10">
        <v>292024.39</v>
      </c>
      <c r="N20" s="10">
        <v>125740.30000000002</v>
      </c>
      <c r="O20" s="10">
        <f>SUM(B20:N20)</f>
        <v>5535192.68</v>
      </c>
    </row>
    <row r="21" spans="1:15" ht="27" customHeight="1">
      <c r="A21" s="2" t="s">
        <v>4</v>
      </c>
      <c r="B21" s="8">
        <v>-441000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-270000</v>
      </c>
      <c r="J21" s="8">
        <v>0</v>
      </c>
      <c r="K21" s="8">
        <v>-405000</v>
      </c>
      <c r="L21" s="8">
        <v>-369000</v>
      </c>
      <c r="M21" s="8">
        <v>0</v>
      </c>
      <c r="N21" s="8">
        <v>0</v>
      </c>
      <c r="O21" s="8">
        <f>SUM(B21:N21)</f>
        <v>-1485000</v>
      </c>
    </row>
    <row r="22" spans="1:15" ht="27" customHeight="1">
      <c r="A22" s="6" t="s">
        <v>5</v>
      </c>
      <c r="B22" s="7">
        <f>+B20+B21</f>
        <v>245038.24</v>
      </c>
      <c r="C22" s="7">
        <f>+C20+C21</f>
        <v>463191.43</v>
      </c>
      <c r="D22" s="7">
        <f aca="true" t="shared" si="2" ref="D22:O22">+D20+D21</f>
        <v>437993.72</v>
      </c>
      <c r="E22" s="7">
        <f t="shared" si="2"/>
        <v>138481.34</v>
      </c>
      <c r="F22" s="7">
        <f t="shared" si="2"/>
        <v>451853.08</v>
      </c>
      <c r="G22" s="7">
        <f t="shared" si="2"/>
        <v>631347.5800000001</v>
      </c>
      <c r="H22" s="7">
        <f t="shared" si="2"/>
        <v>138239.14</v>
      </c>
      <c r="I22" s="7">
        <f t="shared" si="2"/>
        <v>203275.47999999992</v>
      </c>
      <c r="J22" s="7">
        <f t="shared" si="2"/>
        <v>487030.64999999997</v>
      </c>
      <c r="K22" s="7">
        <f t="shared" si="2"/>
        <v>268448.41000000003</v>
      </c>
      <c r="L22" s="7">
        <f t="shared" si="2"/>
        <v>167528.92000000004</v>
      </c>
      <c r="M22" s="7">
        <f t="shared" si="2"/>
        <v>292024.39</v>
      </c>
      <c r="N22" s="7">
        <f t="shared" si="2"/>
        <v>125740.30000000002</v>
      </c>
      <c r="O22" s="7">
        <f t="shared" si="2"/>
        <v>4050192.6799999997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2024-06-21T19:20:01Z</dcterms:modified>
  <cp:category/>
  <cp:version/>
  <cp:contentType/>
  <cp:contentStatus/>
</cp:coreProperties>
</file>