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<sst xmlns="http://schemas.openxmlformats.org/spreadsheetml/2006/main" count="81" uniqueCount="63">
  <si>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</si>
  <si>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</si>
  <si>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</si>
  <si>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</si>
  <si>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</si>
  <si>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</si>
  <si>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</si>
  <si>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</si>
  <si>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</si>
  <si>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</si>
  <si>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</si>
  <si>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</si>
  <si>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</si>
  <si>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</si>
  <si>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</si>
  <si>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</si>
  <si>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</si>
  <si>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</si>
  <si>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</si>
  <si>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</si>
  <si>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</si>
  <si>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</si>
  <si>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</si>
  <si>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</si>
  <si>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</si>
  <si>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</si>
  <si>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</si>
  <si>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</si>
  <si>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</si>
  <si>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</si>
  <si>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</si>
  <si>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</si>
  <si>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</si>
  <si>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</si>
  <si>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</si>
  <si>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</si>
  <si>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</si>
  <si>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</si>
  <si>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</si>
  <si>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</si>
  <si>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</si>
  <si>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</si>
  <si>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</si>
  <si>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</si>
  <si>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</si>
  <si>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</si>
  <si>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</si>
  <si>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</si>
  <si>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</si>
  <si>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</si>
  <si>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</si>
  <si>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</si>
  <si>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</si>
  <si>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</si>
  <si>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</si>
  <si>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</si>
  <si>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</si>
  <si>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</si>
  <si>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</si>
  <si>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</si>
  <si>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</si>
  <si>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</si>
  <si>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PERÍODO DE OPERAÇÃO DE 01/06/24 A 30/06/24 - VENCIMENTO 07/06/24 A 05/07/24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</si>
</sst>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43509844.73</v>
      </c>
      <c r="C6" s="10">
        <v>41184310.87</v>
      </c>
      <c r="D6" s="10">
        <v>52416532.06999999</v>
      </c>
      <c r="E6" s="10">
        <v>31668764.83</v>
      </c>
      <c r="F6" s="10">
        <v>34154562.24</v>
      </c>
      <c r="G6" s="10">
        <v>36800964.63999999</v>
      </c>
      <c r="H6" s="10">
        <v>32339046.4</v>
      </c>
      <c r="I6" s="10">
        <v>44414381.61999999</v>
      </c>
      <c r="J6" s="10">
        <v>14876671.37</v>
      </c>
      <c r="K6" s="10">
        <f>SUM(B6:J6)</f>
        <v>331365078.77</v>
      </c>
      <c r="Q6"/>
      <c r="R6"/>
    </row>
    <row r="7" spans="1:18" ht="27" customHeight="1">
      <c r="A7" s="2" t="s">
        <v>4</v>
      </c>
      <c r="B7" s="19">
        <v>-1986482.63</v>
      </c>
      <c r="C7" s="19">
        <v>-1585437.7</v>
      </c>
      <c r="D7" s="19">
        <v>-3925661.7600000007</v>
      </c>
      <c r="E7" s="19">
        <v>-1796940.5899999999</v>
      </c>
      <c r="F7" s="19">
        <v>-858152.0900000001</v>
      </c>
      <c r="G7" s="19">
        <v>-1905313.11</v>
      </c>
      <c r="H7" s="19">
        <v>-1652438.9499999995</v>
      </c>
      <c r="I7" s="19">
        <v>-1432189.71</v>
      </c>
      <c r="J7" s="19">
        <v>-760850.1299999994</v>
      </c>
      <c r="K7" s="8">
        <f>SUM(B7:J7)</f>
        <v>-15903466.669999998</v>
      </c>
      <c r="Q7"/>
      <c r="R7"/>
    </row>
    <row r="8" spans="1:11" ht="27" customHeight="1">
      <c r="A8" s="6" t="s">
        <v>5</v>
      </c>
      <c r="B8" s="7">
        <f>B6+B7</f>
        <v>41523362.099999994</v>
      </c>
      <c r="C8" s="7">
        <f aca="true" t="shared" si="0" ref="C8:J8">C6+C7</f>
        <v>39598873.169999994</v>
      </c>
      <c r="D8" s="7">
        <f t="shared" si="0"/>
        <v>48490870.309999995</v>
      </c>
      <c r="E8" s="7">
        <f t="shared" si="0"/>
        <v>29871824.24</v>
      </c>
      <c r="F8" s="7">
        <f t="shared" si="0"/>
        <v>33296410.150000002</v>
      </c>
      <c r="G8" s="7">
        <f t="shared" si="0"/>
        <v>34895651.529999994</v>
      </c>
      <c r="H8" s="7">
        <f t="shared" si="0"/>
        <v>30686607.45</v>
      </c>
      <c r="I8" s="7">
        <f t="shared" si="0"/>
        <v>42982191.90999999</v>
      </c>
      <c r="J8" s="7">
        <f t="shared" si="0"/>
        <v>14115821.24</v>
      </c>
      <c r="K8" s="7">
        <f>+K7+K6</f>
        <v>315461612.09999996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20109066.409999996</v>
      </c>
      <c r="C13" s="10">
        <v>13649774.810000002</v>
      </c>
      <c r="D13" s="10">
        <v>44898553.05999999</v>
      </c>
      <c r="E13" s="10">
        <v>36725797.169999994</v>
      </c>
      <c r="F13" s="10">
        <v>38077296.90999999</v>
      </c>
      <c r="G13" s="10">
        <v>21656608.62999999</v>
      </c>
      <c r="H13" s="10">
        <v>15715088.770000005</v>
      </c>
      <c r="I13" s="10">
        <v>15951302.590000004</v>
      </c>
      <c r="J13" s="10">
        <v>18281606.909999996</v>
      </c>
      <c r="K13" s="10">
        <v>24921716.69000001</v>
      </c>
      <c r="L13" s="10">
        <f>SUM(B13:K13)</f>
        <v>249986811.95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-5608520.889999999</v>
      </c>
      <c r="C14" s="8">
        <v>-302449.31000000006</v>
      </c>
      <c r="D14" s="8">
        <v>-1036070.8999999999</v>
      </c>
      <c r="E14" s="8">
        <v>-2167791.6400000015</v>
      </c>
      <c r="F14" s="8">
        <v>-2000302.4899999988</v>
      </c>
      <c r="G14" s="8">
        <v>-640862.92</v>
      </c>
      <c r="H14" s="8">
        <v>-481503.4</v>
      </c>
      <c r="I14" s="8">
        <v>-978517.0000000001</v>
      </c>
      <c r="J14" s="8">
        <v>-361878.14000000013</v>
      </c>
      <c r="K14" s="8">
        <v>-498953.13</v>
      </c>
      <c r="L14" s="8">
        <f>SUM(B14:K14)</f>
        <v>-14076849.820000002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14500545.519999998</v>
      </c>
      <c r="C15" s="7">
        <f aca="true" t="shared" si="1" ref="C15:K15">+C13+C14</f>
        <v>13347325.500000002</v>
      </c>
      <c r="D15" s="7">
        <f t="shared" si="1"/>
        <v>43862482.15999999</v>
      </c>
      <c r="E15" s="7">
        <f t="shared" si="1"/>
        <v>34558005.529999994</v>
      </c>
      <c r="F15" s="7">
        <f t="shared" si="1"/>
        <v>36076994.41999999</v>
      </c>
      <c r="G15" s="7">
        <f t="shared" si="1"/>
        <v>21015745.70999999</v>
      </c>
      <c r="H15" s="7">
        <f t="shared" si="1"/>
        <v>15233585.370000005</v>
      </c>
      <c r="I15" s="7">
        <f t="shared" si="1"/>
        <v>14972785.590000004</v>
      </c>
      <c r="J15" s="7">
        <f t="shared" si="1"/>
        <v>17919728.769999996</v>
      </c>
      <c r="K15" s="7">
        <f t="shared" si="1"/>
        <v>24422763.56000001</v>
      </c>
      <c r="L15" s="7">
        <f>+L13+L14</f>
        <v>235909962.13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39242903.2</v>
      </c>
      <c r="C20" s="10">
        <v>28317339.810000006</v>
      </c>
      <c r="D20" s="10">
        <v>25785875.79999999</v>
      </c>
      <c r="E20" s="10">
        <v>7563965.729999999</v>
      </c>
      <c r="F20" s="10">
        <v>26540286.269999996</v>
      </c>
      <c r="G20" s="10">
        <v>37592849.10999999</v>
      </c>
      <c r="H20" s="10">
        <v>7478993.199999998</v>
      </c>
      <c r="I20" s="10">
        <v>28940190.580000002</v>
      </c>
      <c r="J20" s="10">
        <v>24678190.610000003</v>
      </c>
      <c r="K20" s="10">
        <v>33740414.82999999</v>
      </c>
      <c r="L20" s="10">
        <v>30058535.269999992</v>
      </c>
      <c r="M20" s="10">
        <v>16923451.85</v>
      </c>
      <c r="N20" s="10">
        <v>8680449.28</v>
      </c>
      <c r="O20" s="10">
        <f>SUM(B20:N20)</f>
        <v>315543445.53999996</v>
      </c>
    </row>
    <row r="21" spans="1:15" ht="27" customHeight="1">
      <c r="A21" s="2" t="s">
        <v>4</v>
      </c>
      <c r="B21" s="8">
        <v>-1684400.4900000016</v>
      </c>
      <c r="C21" s="8">
        <v>-842766.2100000001</v>
      </c>
      <c r="D21" s="8">
        <v>-499971.5000000001</v>
      </c>
      <c r="E21" s="8">
        <v>-195600.46999999997</v>
      </c>
      <c r="F21" s="8">
        <v>-546511.35</v>
      </c>
      <c r="G21" s="8">
        <v>-1187715.7</v>
      </c>
      <c r="H21" s="8">
        <v>-90453.97</v>
      </c>
      <c r="I21" s="8">
        <v>-1942589.0299999993</v>
      </c>
      <c r="J21" s="8">
        <v>-819859.85</v>
      </c>
      <c r="K21" s="8">
        <v>-1724626.5899999992</v>
      </c>
      <c r="L21" s="8">
        <v>-1486843.7999999989</v>
      </c>
      <c r="M21" s="8">
        <v>-433924.1800000001</v>
      </c>
      <c r="N21" s="8">
        <v>-163191.59999999995</v>
      </c>
      <c r="O21" s="8">
        <f>SUM(B21:N21)</f>
        <v>-11618454.739999998</v>
      </c>
    </row>
    <row r="22" spans="1:15" ht="27" customHeight="1">
      <c r="A22" s="6" t="s">
        <v>5</v>
      </c>
      <c r="B22" s="7">
        <f>+B20+B21</f>
        <v>37558502.71</v>
      </c>
      <c r="C22" s="7">
        <f>+C20+C21</f>
        <v>27474573.600000005</v>
      </c>
      <c r="D22" s="7">
        <f aca="true" t="shared" si="2" ref="D22:O22">+D20+D21</f>
        <v>25285904.29999999</v>
      </c>
      <c r="E22" s="7">
        <f t="shared" si="2"/>
        <v>7368365.259999999</v>
      </c>
      <c r="F22" s="7">
        <f t="shared" si="2"/>
        <v>25993774.919999994</v>
      </c>
      <c r="G22" s="7">
        <f t="shared" si="2"/>
        <v>36405133.40999999</v>
      </c>
      <c r="H22" s="7">
        <f t="shared" si="2"/>
        <v>7388539.229999999</v>
      </c>
      <c r="I22" s="7">
        <f t="shared" si="2"/>
        <v>26997601.550000004</v>
      </c>
      <c r="J22" s="7">
        <f t="shared" si="2"/>
        <v>23858330.76</v>
      </c>
      <c r="K22" s="7">
        <f t="shared" si="2"/>
        <v>32015788.23999999</v>
      </c>
      <c r="L22" s="7">
        <f t="shared" si="2"/>
        <v>28571691.46999999</v>
      </c>
      <c r="M22" s="7">
        <f t="shared" si="2"/>
        <v>16489527.670000002</v>
      </c>
      <c r="N22" s="7">
        <f t="shared" si="2"/>
        <v>8517257.68</v>
      </c>
      <c r="O22" s="7">
        <f t="shared" si="2"/>
        <v>303924990.79999995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2024-07-05T11:01:15Z</dcterms:modified>
  <cp:category/>
  <cp:version/>
  <cp:contentType/>
  <cp:contentStatus/>
</cp:coreProperties>
</file>