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<sst xmlns="http://schemas.openxmlformats.org/spreadsheetml/2006/main" count="87" uniqueCount="86">
  <si>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</si>
  <si>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</si>
  <si>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</si>
  <si>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</si>
  <si>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</si>
  <si>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</si>
  <si>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</si>
  <si>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</si>
  <si>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</si>
  <si>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</si>
  <si>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</si>
  <si>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</si>
  <si>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</si>
  <si>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</si>
  <si>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</si>
  <si>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</si>
  <si>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</si>
  <si>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</si>
  <si>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</si>
  <si>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</si>
  <si>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</si>
  <si>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</si>
  <si>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</si>
  <si>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</si>
  <si>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</si>
  <si>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</si>
  <si>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</si>
  <si>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</si>
  <si>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</si>
  <si>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</si>
  <si>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</si>
  <si>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</si>
  <si>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</si>
  <si>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</si>
  <si>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</si>
  <si>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</si>
  <si>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</si>
  <si>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</si>
  <si>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</si>
  <si>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</si>
  <si>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</si>
  <si>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</si>
  <si>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</si>
  <si>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</si>
  <si>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</si>
  <si>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</si>
  <si>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</si>
  <si>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</si>
  <si>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</si>
  <si>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</si>
  <si>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</si>
  <si>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</si>
  <si>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</si>
  <si>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</si>
  <si>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</si>
  <si>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</si>
  <si>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</si>
  <si>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</si>
  <si>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</si>
  <si>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</si>
  <si>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</si>
  <si>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</si>
  <si>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</si>
  <si>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</si>
  <si>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</si>
  <si>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</si>
  <si>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</si>
  <si>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</si>
  <si>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</si>
  <si>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</si>
  <si>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</si>
  <si>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</si>
  <si>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</si>
  <si>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</si>
  <si>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</si>
  <si>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</si>
  <si>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</si>
  <si>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</si>
  <si>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</si>
  <si>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</si>
  <si>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</si>
  <si>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</si>
  <si>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</si>
  <si>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</si>
  <si>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17/05/24 - VENCIMENTO 24/05/24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</si>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</sst>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85783</v>
      </c>
      <c r="C7" s="10">
        <f aca="true" t="shared" si="0" ref="C7:K7">C8+C11</f>
        <v>112989</v>
      </c>
      <c r="D7" s="10">
        <f t="shared" si="0"/>
        <v>334399</v>
      </c>
      <c r="E7" s="10">
        <f t="shared" si="0"/>
        <v>252672</v>
      </c>
      <c r="F7" s="10">
        <f t="shared" si="0"/>
        <v>276456</v>
      </c>
      <c r="G7" s="10">
        <f t="shared" si="0"/>
        <v>157084</v>
      </c>
      <c r="H7" s="10">
        <f t="shared" si="0"/>
        <v>111111</v>
      </c>
      <c r="I7" s="10">
        <f t="shared" si="0"/>
        <v>122385</v>
      </c>
      <c r="J7" s="10">
        <f t="shared" si="0"/>
        <v>125663</v>
      </c>
      <c r="K7" s="10">
        <f t="shared" si="0"/>
        <v>223151</v>
      </c>
      <c r="L7" s="10">
        <f aca="true" t="shared" si="1" ref="L7:L13">SUM(B7:K7)</f>
        <v>1801693</v>
      </c>
      <c r="M7" s="11"/>
    </row>
    <row r="8" spans="1:13" ht="17.25" customHeight="1">
      <c r="A8" s="12" t="s">
        <v>81</v>
      </c>
      <c r="B8" s="13">
        <f>B9+B10</f>
        <v>4568</v>
      </c>
      <c r="C8" s="13">
        <f aca="true" t="shared" si="2" ref="C8:K8">C9+C10</f>
        <v>4803</v>
      </c>
      <c r="D8" s="13">
        <f t="shared" si="2"/>
        <v>15076</v>
      </c>
      <c r="E8" s="13">
        <f t="shared" si="2"/>
        <v>9824</v>
      </c>
      <c r="F8" s="13">
        <f t="shared" si="2"/>
        <v>9758</v>
      </c>
      <c r="G8" s="13">
        <f t="shared" si="2"/>
        <v>7527</v>
      </c>
      <c r="H8" s="13">
        <f t="shared" si="2"/>
        <v>4636</v>
      </c>
      <c r="I8" s="13">
        <f t="shared" si="2"/>
        <v>4240</v>
      </c>
      <c r="J8" s="13">
        <f t="shared" si="2"/>
        <v>5833</v>
      </c>
      <c r="K8" s="13">
        <f t="shared" si="2"/>
        <v>9401</v>
      </c>
      <c r="L8" s="13">
        <f t="shared" si="1"/>
        <v>75666</v>
      </c>
      <c r="M8"/>
    </row>
    <row r="9" spans="1:13" ht="17.25" customHeight="1">
      <c r="A9" s="14" t="s">
        <v>18</v>
      </c>
      <c r="B9" s="15">
        <v>4567</v>
      </c>
      <c r="C9" s="15">
        <v>4803</v>
      </c>
      <c r="D9" s="15">
        <v>15076</v>
      </c>
      <c r="E9" s="15">
        <v>9824</v>
      </c>
      <c r="F9" s="15">
        <v>9758</v>
      </c>
      <c r="G9" s="15">
        <v>7527</v>
      </c>
      <c r="H9" s="15">
        <v>4522</v>
      </c>
      <c r="I9" s="15">
        <v>4240</v>
      </c>
      <c r="J9" s="15">
        <v>5833</v>
      </c>
      <c r="K9" s="15">
        <v>9401</v>
      </c>
      <c r="L9" s="13">
        <f t="shared" si="1"/>
        <v>75551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114</v>
      </c>
      <c r="I10" s="15">
        <v>0</v>
      </c>
      <c r="J10" s="15">
        <v>0</v>
      </c>
      <c r="K10" s="15">
        <v>0</v>
      </c>
      <c r="L10" s="13">
        <f t="shared" si="1"/>
        <v>115</v>
      </c>
      <c r="M10"/>
    </row>
    <row r="11" spans="1:13" ht="17.25" customHeight="1">
      <c r="A11" s="12" t="s">
        <v>70</v>
      </c>
      <c r="B11" s="15">
        <v>81215</v>
      </c>
      <c r="C11" s="15">
        <v>108186</v>
      </c>
      <c r="D11" s="15">
        <v>319323</v>
      </c>
      <c r="E11" s="15">
        <v>242848</v>
      </c>
      <c r="F11" s="15">
        <v>266698</v>
      </c>
      <c r="G11" s="15">
        <v>149557</v>
      </c>
      <c r="H11" s="15">
        <v>106475</v>
      </c>
      <c r="I11" s="15">
        <v>118145</v>
      </c>
      <c r="J11" s="15">
        <v>119830</v>
      </c>
      <c r="K11" s="15">
        <v>213750</v>
      </c>
      <c r="L11" s="13">
        <f t="shared" si="1"/>
        <v>1726027</v>
      </c>
      <c r="M11" s="56"/>
    </row>
    <row r="12" spans="1:13" ht="17.25" customHeight="1">
      <c r="A12" s="14" t="s">
        <v>83</v>
      </c>
      <c r="B12" s="15">
        <v>9207</v>
      </c>
      <c r="C12" s="15">
        <v>7940</v>
      </c>
      <c r="D12" s="15">
        <v>27535</v>
      </c>
      <c r="E12" s="15">
        <v>23283</v>
      </c>
      <c r="F12" s="15">
        <v>22300</v>
      </c>
      <c r="G12" s="15">
        <v>13629</v>
      </c>
      <c r="H12" s="15">
        <v>9522</v>
      </c>
      <c r="I12" s="15">
        <v>6586</v>
      </c>
      <c r="J12" s="15">
        <v>8436</v>
      </c>
      <c r="K12" s="15">
        <v>13628</v>
      </c>
      <c r="L12" s="13">
        <f t="shared" si="1"/>
        <v>142066</v>
      </c>
      <c r="M12" s="56"/>
    </row>
    <row r="13" spans="1:13" ht="17.25" customHeight="1">
      <c r="A13" s="14" t="s">
        <v>71</v>
      </c>
      <c r="B13" s="15">
        <f>+B11-B12</f>
        <v>72008</v>
      </c>
      <c r="C13" s="15">
        <f aca="true" t="shared" si="3" ref="C13:K13">+C11-C12</f>
        <v>100246</v>
      </c>
      <c r="D13" s="15">
        <f t="shared" si="3"/>
        <v>291788</v>
      </c>
      <c r="E13" s="15">
        <f t="shared" si="3"/>
        <v>219565</v>
      </c>
      <c r="F13" s="15">
        <f t="shared" si="3"/>
        <v>244398</v>
      </c>
      <c r="G13" s="15">
        <f t="shared" si="3"/>
        <v>135928</v>
      </c>
      <c r="H13" s="15">
        <f t="shared" si="3"/>
        <v>96953</v>
      </c>
      <c r="I13" s="15">
        <f t="shared" si="3"/>
        <v>111559</v>
      </c>
      <c r="J13" s="15">
        <f t="shared" si="3"/>
        <v>111394</v>
      </c>
      <c r="K13" s="15">
        <f t="shared" si="3"/>
        <v>200122</v>
      </c>
      <c r="L13" s="13">
        <f t="shared" si="1"/>
        <v>1583961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1.082394566885522</v>
      </c>
      <c r="C18" s="22">
        <v>1.141290692263593</v>
      </c>
      <c r="D18" s="22">
        <v>1.045370526177519</v>
      </c>
      <c r="E18" s="22">
        <v>1.104920116265675</v>
      </c>
      <c r="F18" s="22">
        <v>1.153846528719931</v>
      </c>
      <c r="G18" s="22">
        <v>1.122749374427131</v>
      </c>
      <c r="H18" s="22">
        <v>0.992829231967713</v>
      </c>
      <c r="I18" s="22">
        <v>1.136913548649142</v>
      </c>
      <c r="J18" s="22">
        <v>1.248023803953296</v>
      </c>
      <c r="K18" s="22">
        <v>1.107055044198485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782319.61</v>
      </c>
      <c r="C20" s="25">
        <f aca="true" t="shared" si="4" ref="C20:K20">SUM(C21:C30)</f>
        <v>549567.54</v>
      </c>
      <c r="D20" s="25">
        <f t="shared" si="4"/>
        <v>1789488.0899999999</v>
      </c>
      <c r="E20" s="25">
        <f t="shared" si="4"/>
        <v>1439251.54</v>
      </c>
      <c r="F20" s="25">
        <f t="shared" si="4"/>
        <v>1481052.2100000002</v>
      </c>
      <c r="G20" s="25">
        <f t="shared" si="4"/>
        <v>885740.9800000001</v>
      </c>
      <c r="H20" s="25">
        <f t="shared" si="4"/>
        <v>630101.1300000001</v>
      </c>
      <c r="I20" s="25">
        <f t="shared" si="4"/>
        <v>631990.1300000001</v>
      </c>
      <c r="J20" s="25">
        <f t="shared" si="4"/>
        <v>772228.97</v>
      </c>
      <c r="K20" s="25">
        <f t="shared" si="4"/>
        <v>992913.4700000001</v>
      </c>
      <c r="L20" s="25">
        <f>SUM(B20:K20)</f>
        <v>9954653.67</v>
      </c>
      <c r="M20"/>
    </row>
    <row r="21" spans="1:13" ht="17.25" customHeight="1">
      <c r="A21" s="26" t="s">
        <v>22</v>
      </c>
      <c r="B21" s="52">
        <f>ROUND((B15+B16)*B7,2)</f>
        <v>628523.46</v>
      </c>
      <c r="C21" s="52">
        <f aca="true" t="shared" si="5" ref="C21:K21">ROUND((C15+C16)*C7,2)</f>
        <v>466113.52</v>
      </c>
      <c r="D21" s="52">
        <f t="shared" si="5"/>
        <v>1641865.65</v>
      </c>
      <c r="E21" s="52">
        <f t="shared" si="5"/>
        <v>1256638.92</v>
      </c>
      <c r="F21" s="52">
        <f t="shared" si="5"/>
        <v>1214858.25</v>
      </c>
      <c r="G21" s="52">
        <f t="shared" si="5"/>
        <v>759014.18</v>
      </c>
      <c r="H21" s="52">
        <f t="shared" si="5"/>
        <v>591388.3</v>
      </c>
      <c r="I21" s="52">
        <f t="shared" si="5"/>
        <v>540072.77</v>
      </c>
      <c r="J21" s="52">
        <f t="shared" si="5"/>
        <v>597225.97</v>
      </c>
      <c r="K21" s="52">
        <f t="shared" si="5"/>
        <v>866049.03</v>
      </c>
      <c r="L21" s="33">
        <f aca="true" t="shared" si="6" ref="L21:L29">SUM(B21:K21)</f>
        <v>8561750.049999999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51786.92</v>
      </c>
      <c r="C22" s="33">
        <f t="shared" si="7"/>
        <v>65857.5</v>
      </c>
      <c r="D22" s="33">
        <f t="shared" si="7"/>
        <v>74492.31</v>
      </c>
      <c r="E22" s="33">
        <f t="shared" si="7"/>
        <v>131846.7</v>
      </c>
      <c r="F22" s="33">
        <f t="shared" si="7"/>
        <v>186901.72</v>
      </c>
      <c r="G22" s="33">
        <f t="shared" si="7"/>
        <v>93168.52</v>
      </c>
      <c r="H22" s="33">
        <f t="shared" si="7"/>
        <v>-4240.71</v>
      </c>
      <c r="I22" s="33">
        <f t="shared" si="7"/>
        <v>73943.28</v>
      </c>
      <c r="J22" s="33">
        <f t="shared" si="7"/>
        <v>148126.26</v>
      </c>
      <c r="K22" s="33">
        <f t="shared" si="7"/>
        <v>92714.92</v>
      </c>
      <c r="L22" s="33">
        <f t="shared" si="6"/>
        <v>914597.4200000002</v>
      </c>
      <c r="M22"/>
    </row>
    <row r="23" spans="1:13" ht="17.25" customHeight="1">
      <c r="A23" s="27" t="s">
        <v>24</v>
      </c>
      <c r="B23" s="33">
        <v>0</v>
      </c>
      <c r="C23" s="33">
        <v>15043.03</v>
      </c>
      <c r="D23" s="33">
        <v>67011.68</v>
      </c>
      <c r="E23" s="33">
        <v>36199.86</v>
      </c>
      <c r="F23" s="33">
        <v>55504.76</v>
      </c>
      <c r="G23" s="33">
        <v>32326.9</v>
      </c>
      <c r="H23" s="33">
        <v>23073.83</v>
      </c>
      <c r="I23" s="33">
        <v>15295.38</v>
      </c>
      <c r="J23" s="33">
        <v>22236.71</v>
      </c>
      <c r="K23" s="33">
        <v>29152.79</v>
      </c>
      <c r="L23" s="33">
        <f t="shared" si="6"/>
        <v>295844.94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427.51</v>
      </c>
      <c r="D26" s="33">
        <v>1396.89</v>
      </c>
      <c r="E26" s="33">
        <v>1121.87</v>
      </c>
      <c r="F26" s="33">
        <v>1154.54</v>
      </c>
      <c r="G26" s="33">
        <v>691.64</v>
      </c>
      <c r="H26" s="33">
        <v>492.86</v>
      </c>
      <c r="I26" s="33">
        <v>492.86</v>
      </c>
      <c r="J26" s="33">
        <v>601.78</v>
      </c>
      <c r="K26" s="33">
        <v>776.05</v>
      </c>
      <c r="L26" s="33">
        <f t="shared" si="6"/>
        <v>7765.95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4401.27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/>
      <c r="D29" s="33"/>
      <c r="E29" s="33">
        <v>9000.54</v>
      </c>
      <c r="F29" s="33">
        <v>18109.85</v>
      </c>
      <c r="G29" s="33"/>
      <c r="H29" s="33">
        <v>17213</v>
      </c>
      <c r="I29" s="33">
        <v>0</v>
      </c>
      <c r="J29" s="33">
        <v>0</v>
      </c>
      <c r="K29" s="33">
        <v>0</v>
      </c>
      <c r="L29" s="33">
        <f t="shared" si="6"/>
        <v>143490.85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-653786.6399999999</v>
      </c>
      <c r="C32" s="33">
        <f t="shared" si="8"/>
        <v>-55778.34</v>
      </c>
      <c r="D32" s="33">
        <f t="shared" si="8"/>
        <v>-121834.2</v>
      </c>
      <c r="E32" s="33">
        <f t="shared" si="8"/>
        <v>-226710.67999999996</v>
      </c>
      <c r="F32" s="33">
        <f t="shared" si="8"/>
        <v>-132932.85999999993</v>
      </c>
      <c r="G32" s="33">
        <f t="shared" si="8"/>
        <v>-81039.4</v>
      </c>
      <c r="H32" s="33">
        <f t="shared" si="8"/>
        <v>-41655.83</v>
      </c>
      <c r="I32" s="33">
        <f t="shared" si="8"/>
        <v>-62076.95</v>
      </c>
      <c r="J32" s="33">
        <f t="shared" si="8"/>
        <v>-63665.009999999995</v>
      </c>
      <c r="K32" s="33">
        <f t="shared" si="8"/>
        <v>-88920.79000000001</v>
      </c>
      <c r="L32" s="33">
        <f aca="true" t="shared" si="9" ref="L32:L39">SUM(B32:K32)</f>
        <v>-1528400.6999999997</v>
      </c>
      <c r="M32"/>
    </row>
    <row r="33" spans="1:13" ht="18.75" customHeight="1">
      <c r="A33" s="27" t="s">
        <v>28</v>
      </c>
      <c r="B33" s="33">
        <f>B34+B35+B36+B37</f>
        <v>-20094.8</v>
      </c>
      <c r="C33" s="33">
        <f aca="true" t="shared" si="10" ref="C33:K33">C34+C35+C36+C37</f>
        <v>-21133.2</v>
      </c>
      <c r="D33" s="33">
        <f t="shared" si="10"/>
        <v>-66334.4</v>
      </c>
      <c r="E33" s="33">
        <f t="shared" si="10"/>
        <v>-43225.6</v>
      </c>
      <c r="F33" s="33">
        <f t="shared" si="10"/>
        <v>-42935.2</v>
      </c>
      <c r="G33" s="33">
        <f t="shared" si="10"/>
        <v>-33118.8</v>
      </c>
      <c r="H33" s="33">
        <f t="shared" si="10"/>
        <v>-19896.8</v>
      </c>
      <c r="I33" s="33">
        <f t="shared" si="10"/>
        <v>-25077.02</v>
      </c>
      <c r="J33" s="33">
        <f t="shared" si="10"/>
        <v>-25665.2</v>
      </c>
      <c r="K33" s="33">
        <f t="shared" si="10"/>
        <v>-41364.4</v>
      </c>
      <c r="L33" s="33">
        <f t="shared" si="9"/>
        <v>-338845.42000000004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-20094.8</v>
      </c>
      <c r="C34" s="33">
        <f t="shared" si="11"/>
        <v>-21133.2</v>
      </c>
      <c r="D34" s="33">
        <f t="shared" si="11"/>
        <v>-66334.4</v>
      </c>
      <c r="E34" s="33">
        <f t="shared" si="11"/>
        <v>-43225.6</v>
      </c>
      <c r="F34" s="33">
        <f t="shared" si="11"/>
        <v>-42935.2</v>
      </c>
      <c r="G34" s="33">
        <f t="shared" si="11"/>
        <v>-33118.8</v>
      </c>
      <c r="H34" s="33">
        <f t="shared" si="11"/>
        <v>-19896.8</v>
      </c>
      <c r="I34" s="33">
        <f t="shared" si="11"/>
        <v>-18656</v>
      </c>
      <c r="J34" s="33">
        <f t="shared" si="11"/>
        <v>-25665.2</v>
      </c>
      <c r="K34" s="33">
        <f t="shared" si="11"/>
        <v>-41364.4</v>
      </c>
      <c r="L34" s="33">
        <f t="shared" si="9"/>
        <v>-332424.4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-6421.02</v>
      </c>
      <c r="J37" s="17">
        <v>0</v>
      </c>
      <c r="K37" s="17">
        <v>0</v>
      </c>
      <c r="L37" s="33">
        <f t="shared" si="9"/>
        <v>-6421.02</v>
      </c>
      <c r="M37"/>
    </row>
    <row r="38" spans="1:13" s="36" customFormat="1" ht="18.75" customHeight="1">
      <c r="A38" s="27" t="s">
        <v>32</v>
      </c>
      <c r="B38" s="38">
        <f>SUM(B39:B50)</f>
        <v>-154212.99</v>
      </c>
      <c r="C38" s="38">
        <f aca="true" t="shared" si="12" ref="C38:K38">SUM(C39:C50)</f>
        <v>-34645.14</v>
      </c>
      <c r="D38" s="38">
        <f t="shared" si="12"/>
        <v>-55499.8</v>
      </c>
      <c r="E38" s="38">
        <f t="shared" si="12"/>
        <v>-183485.07999999996</v>
      </c>
      <c r="F38" s="38">
        <f t="shared" si="12"/>
        <v>-89997.65999999992</v>
      </c>
      <c r="G38" s="38">
        <f t="shared" si="12"/>
        <v>-47920.6</v>
      </c>
      <c r="H38" s="38">
        <f t="shared" si="12"/>
        <v>-21759.03</v>
      </c>
      <c r="I38" s="38">
        <f t="shared" si="12"/>
        <v>-36999.92999999999</v>
      </c>
      <c r="J38" s="38">
        <f t="shared" si="12"/>
        <v>-37999.81</v>
      </c>
      <c r="K38" s="38">
        <f t="shared" si="12"/>
        <v>-47556.39</v>
      </c>
      <c r="L38" s="33">
        <f t="shared" si="9"/>
        <v>-710076.43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-47342.4</v>
      </c>
      <c r="C42" s="17">
        <v>-34645.14</v>
      </c>
      <c r="D42" s="17">
        <v>-55499.8</v>
      </c>
      <c r="E42" s="17">
        <v>-177716.96</v>
      </c>
      <c r="F42" s="17">
        <v>-89997.66</v>
      </c>
      <c r="G42" s="17">
        <v>-47920.6</v>
      </c>
      <c r="H42" s="17">
        <v>-15161.78</v>
      </c>
      <c r="I42" s="17">
        <v>-36999.93</v>
      </c>
      <c r="J42" s="17">
        <v>-37999.81</v>
      </c>
      <c r="K42" s="17">
        <v>-47556.39</v>
      </c>
      <c r="L42" s="30">
        <f aca="true" t="shared" si="13" ref="L42:L49">SUM(B42:K42)</f>
        <v>-590840.4700000001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-479478.85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-479478.85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128532.97000000009</v>
      </c>
      <c r="C56" s="41">
        <f t="shared" si="16"/>
        <v>493789.20000000007</v>
      </c>
      <c r="D56" s="41">
        <f t="shared" si="16"/>
        <v>1667653.89</v>
      </c>
      <c r="E56" s="41">
        <f t="shared" si="16"/>
        <v>1212540.86</v>
      </c>
      <c r="F56" s="41">
        <f t="shared" si="16"/>
        <v>1348119.3500000003</v>
      </c>
      <c r="G56" s="41">
        <f t="shared" si="16"/>
        <v>804701.5800000001</v>
      </c>
      <c r="H56" s="41">
        <f t="shared" si="16"/>
        <v>588445.3000000002</v>
      </c>
      <c r="I56" s="41">
        <f t="shared" si="16"/>
        <v>569913.1800000002</v>
      </c>
      <c r="J56" s="41">
        <f t="shared" si="16"/>
        <v>708563.96</v>
      </c>
      <c r="K56" s="41">
        <f t="shared" si="16"/>
        <v>903992.68</v>
      </c>
      <c r="L56" s="42">
        <f t="shared" si="14"/>
        <v>8426252.97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128532.97</v>
      </c>
      <c r="C62" s="41">
        <f aca="true" t="shared" si="18" ref="C62:J62">SUM(C63:C74)</f>
        <v>493789.2</v>
      </c>
      <c r="D62" s="41">
        <f t="shared" si="18"/>
        <v>1667653.89</v>
      </c>
      <c r="E62" s="41">
        <f t="shared" si="18"/>
        <v>1212540.86</v>
      </c>
      <c r="F62" s="41">
        <f t="shared" si="18"/>
        <v>1348119.35</v>
      </c>
      <c r="G62" s="41">
        <f t="shared" si="18"/>
        <v>804701.58</v>
      </c>
      <c r="H62" s="41">
        <f t="shared" si="18"/>
        <v>588445.3</v>
      </c>
      <c r="I62" s="41">
        <f>SUM(I63:I79)</f>
        <v>569913.18</v>
      </c>
      <c r="J62" s="41">
        <f t="shared" si="18"/>
        <v>708563.96</v>
      </c>
      <c r="K62" s="41">
        <f>SUM(K63:K76)</f>
        <v>903992.68</v>
      </c>
      <c r="L62" s="41">
        <f>SUM(B62:K62)</f>
        <v>8426252.969999999</v>
      </c>
      <c r="M62" s="40"/>
    </row>
    <row r="63" spans="1:13" ht="18.75" customHeight="1">
      <c r="A63" s="46" t="s">
        <v>46</v>
      </c>
      <c r="B63" s="57">
        <v>128532.97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128532.97</v>
      </c>
      <c r="M63"/>
    </row>
    <row r="64" spans="1:13" ht="18.75" customHeight="1">
      <c r="A64" s="46" t="s">
        <v>55</v>
      </c>
      <c r="B64" s="17">
        <v>0</v>
      </c>
      <c r="C64" s="57">
        <v>432559.34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432559.34</v>
      </c>
      <c r="M64"/>
    </row>
    <row r="65" spans="1:13" ht="18.75" customHeight="1">
      <c r="A65" s="46" t="s">
        <v>56</v>
      </c>
      <c r="B65" s="17">
        <v>0</v>
      </c>
      <c r="C65" s="57">
        <v>61229.86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61229.86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1667653.89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1667653.89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1212540.86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1212540.86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1348119.35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1348119.35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804701.58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804701.58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588445.3</v>
      </c>
      <c r="I70" s="17">
        <v>0</v>
      </c>
      <c r="J70" s="17">
        <v>0</v>
      </c>
      <c r="K70" s="17">
        <v>0</v>
      </c>
      <c r="L70" s="41">
        <f t="shared" si="19"/>
        <v>588445.3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569913.18</v>
      </c>
      <c r="J71" s="17">
        <v>0</v>
      </c>
      <c r="K71" s="17">
        <v>0</v>
      </c>
      <c r="L71" s="41">
        <f t="shared" si="19"/>
        <v>569913.18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708563.96</v>
      </c>
      <c r="K72" s="17">
        <v>0</v>
      </c>
      <c r="L72" s="41">
        <f t="shared" si="19"/>
        <v>708563.96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550983.54</v>
      </c>
      <c r="L73" s="41">
        <f t="shared" si="19"/>
        <v>550983.54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353009.14</v>
      </c>
      <c r="L74" s="41">
        <f t="shared" si="19"/>
        <v>353009.14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2024-05-24T12:25:04Z</dcterms:modified>
  <cp:category/>
  <cp:version/>
  <cp:contentType/>
  <cp:contentStatus/>
</cp:coreProperties>
</file>