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<sst xmlns="http://schemas.openxmlformats.org/spreadsheetml/2006/main" count="87" uniqueCount="86">
  <si>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</si>
  <si>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</si>
  <si>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</si>
  <si>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</si>
  <si>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</si>
  <si>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</si>
  <si>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</si>
  <si>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</si>
  <si>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</si>
  <si>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</si>
  <si>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</si>
  <si>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</si>
  <si>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</si>
  <si>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</si>
  <si>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</si>
  <si>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</si>
  <si>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</si>
  <si>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</si>
  <si>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</si>
  <si>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</si>
  <si>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</si>
  <si>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</si>
  <si>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</si>
  <si>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</si>
  <si>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</si>
  <si>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</si>
  <si>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</si>
  <si>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</si>
  <si>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</si>
  <si>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</si>
  <si>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</si>
  <si>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</si>
  <si>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</si>
  <si>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</si>
  <si>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</si>
  <si>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</si>
  <si>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</si>
  <si>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</si>
  <si>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</si>
  <si>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</si>
  <si>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</si>
  <si>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</si>
  <si>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</si>
  <si>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</si>
  <si>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</si>
  <si>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</si>
  <si>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</si>
  <si>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</si>
  <si>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</si>
  <si>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</si>
  <si>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</si>
  <si>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</si>
  <si>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</si>
  <si>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</si>
  <si>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</si>
  <si>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</si>
  <si>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</si>
  <si>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</si>
  <si>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</si>
  <si>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</si>
  <si>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</si>
  <si>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</si>
  <si>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</si>
  <si>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</si>
  <si>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</si>
  <si>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</si>
  <si>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</si>
  <si>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</si>
  <si>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</si>
  <si>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</si>
  <si>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</si>
  <si>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</si>
  <si>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</si>
  <si>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</si>
  <si>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</si>
  <si>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</si>
  <si>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</si>
  <si>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</si>
  <si>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</si>
  <si>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</si>
  <si>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</si>
  <si>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</si>
  <si>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</si>
  <si>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</si>
  <si>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29/05/24 - VENCIMENTO 06/06/24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</si>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</sst>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86749</v>
      </c>
      <c r="C7" s="10">
        <f aca="true" t="shared" si="0" ref="C7:K7">C8+C11</f>
        <v>113416</v>
      </c>
      <c r="D7" s="10">
        <f t="shared" si="0"/>
        <v>340682</v>
      </c>
      <c r="E7" s="10">
        <f t="shared" si="0"/>
        <v>262531</v>
      </c>
      <c r="F7" s="10">
        <f t="shared" si="0"/>
        <v>276225</v>
      </c>
      <c r="G7" s="10">
        <f t="shared" si="0"/>
        <v>158040</v>
      </c>
      <c r="H7" s="10">
        <f t="shared" si="0"/>
        <v>110536</v>
      </c>
      <c r="I7" s="10">
        <f t="shared" si="0"/>
        <v>125271</v>
      </c>
      <c r="J7" s="10">
        <f t="shared" si="0"/>
        <v>130736</v>
      </c>
      <c r="K7" s="10">
        <f t="shared" si="0"/>
        <v>226240</v>
      </c>
      <c r="L7" s="10">
        <f aca="true" t="shared" si="1" ref="L7:L13">SUM(B7:K7)</f>
        <v>1830426</v>
      </c>
      <c r="M7" s="11"/>
    </row>
    <row r="8" spans="1:13" ht="17.25" customHeight="1">
      <c r="A8" s="12" t="s">
        <v>81</v>
      </c>
      <c r="B8" s="13">
        <f>B9+B10</f>
        <v>4614</v>
      </c>
      <c r="C8" s="13">
        <f aca="true" t="shared" si="2" ref="C8:K8">C9+C10</f>
        <v>4967</v>
      </c>
      <c r="D8" s="13">
        <f t="shared" si="2"/>
        <v>15502</v>
      </c>
      <c r="E8" s="13">
        <f t="shared" si="2"/>
        <v>10488</v>
      </c>
      <c r="F8" s="13">
        <f t="shared" si="2"/>
        <v>9727</v>
      </c>
      <c r="G8" s="13">
        <f t="shared" si="2"/>
        <v>7594</v>
      </c>
      <c r="H8" s="13">
        <f t="shared" si="2"/>
        <v>4588</v>
      </c>
      <c r="I8" s="13">
        <f t="shared" si="2"/>
        <v>4101</v>
      </c>
      <c r="J8" s="13">
        <f t="shared" si="2"/>
        <v>6170</v>
      </c>
      <c r="K8" s="13">
        <f t="shared" si="2"/>
        <v>9292</v>
      </c>
      <c r="L8" s="13">
        <f t="shared" si="1"/>
        <v>77043</v>
      </c>
      <c r="M8"/>
    </row>
    <row r="9" spans="1:13" ht="17.25" customHeight="1">
      <c r="A9" s="14" t="s">
        <v>18</v>
      </c>
      <c r="B9" s="15">
        <v>4612</v>
      </c>
      <c r="C9" s="15">
        <v>4967</v>
      </c>
      <c r="D9" s="15">
        <v>15502</v>
      </c>
      <c r="E9" s="15">
        <v>10485</v>
      </c>
      <c r="F9" s="15">
        <v>9727</v>
      </c>
      <c r="G9" s="15">
        <v>7594</v>
      </c>
      <c r="H9" s="15">
        <v>4473</v>
      </c>
      <c r="I9" s="15">
        <v>4101</v>
      </c>
      <c r="J9" s="15">
        <v>6170</v>
      </c>
      <c r="K9" s="15">
        <v>9292</v>
      </c>
      <c r="L9" s="13">
        <f t="shared" si="1"/>
        <v>76923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3</v>
      </c>
      <c r="F10" s="15">
        <v>0</v>
      </c>
      <c r="G10" s="15">
        <v>0</v>
      </c>
      <c r="H10" s="15">
        <v>115</v>
      </c>
      <c r="I10" s="15">
        <v>0</v>
      </c>
      <c r="J10" s="15">
        <v>0</v>
      </c>
      <c r="K10" s="15">
        <v>0</v>
      </c>
      <c r="L10" s="13">
        <f t="shared" si="1"/>
        <v>120</v>
      </c>
      <c r="M10"/>
    </row>
    <row r="11" spans="1:13" ht="17.25" customHeight="1">
      <c r="A11" s="12" t="s">
        <v>70</v>
      </c>
      <c r="B11" s="15">
        <v>82135</v>
      </c>
      <c r="C11" s="15">
        <v>108449</v>
      </c>
      <c r="D11" s="15">
        <v>325180</v>
      </c>
      <c r="E11" s="15">
        <v>252043</v>
      </c>
      <c r="F11" s="15">
        <v>266498</v>
      </c>
      <c r="G11" s="15">
        <v>150446</v>
      </c>
      <c r="H11" s="15">
        <v>105948</v>
      </c>
      <c r="I11" s="15">
        <v>121170</v>
      </c>
      <c r="J11" s="15">
        <v>124566</v>
      </c>
      <c r="K11" s="15">
        <v>216948</v>
      </c>
      <c r="L11" s="13">
        <f t="shared" si="1"/>
        <v>1753383</v>
      </c>
      <c r="M11" s="56"/>
    </row>
    <row r="12" spans="1:13" ht="17.25" customHeight="1">
      <c r="A12" s="14" t="s">
        <v>83</v>
      </c>
      <c r="B12" s="15">
        <v>9563</v>
      </c>
      <c r="C12" s="15">
        <v>8161</v>
      </c>
      <c r="D12" s="15">
        <v>28884</v>
      </c>
      <c r="E12" s="15">
        <v>25142</v>
      </c>
      <c r="F12" s="15">
        <v>23400</v>
      </c>
      <c r="G12" s="15">
        <v>13947</v>
      </c>
      <c r="H12" s="15">
        <v>9904</v>
      </c>
      <c r="I12" s="15">
        <v>7029</v>
      </c>
      <c r="J12" s="15">
        <v>8907</v>
      </c>
      <c r="K12" s="15">
        <v>14315</v>
      </c>
      <c r="L12" s="13">
        <f t="shared" si="1"/>
        <v>149252</v>
      </c>
      <c r="M12" s="56"/>
    </row>
    <row r="13" spans="1:13" ht="17.25" customHeight="1">
      <c r="A13" s="14" t="s">
        <v>71</v>
      </c>
      <c r="B13" s="15">
        <f>+B11-B12</f>
        <v>72572</v>
      </c>
      <c r="C13" s="15">
        <f aca="true" t="shared" si="3" ref="C13:K13">+C11-C12</f>
        <v>100288</v>
      </c>
      <c r="D13" s="15">
        <f t="shared" si="3"/>
        <v>296296</v>
      </c>
      <c r="E13" s="15">
        <f t="shared" si="3"/>
        <v>226901</v>
      </c>
      <c r="F13" s="15">
        <f t="shared" si="3"/>
        <v>243098</v>
      </c>
      <c r="G13" s="15">
        <f t="shared" si="3"/>
        <v>136499</v>
      </c>
      <c r="H13" s="15">
        <f t="shared" si="3"/>
        <v>96044</v>
      </c>
      <c r="I13" s="15">
        <f t="shared" si="3"/>
        <v>114141</v>
      </c>
      <c r="J13" s="15">
        <f t="shared" si="3"/>
        <v>115659</v>
      </c>
      <c r="K13" s="15">
        <f t="shared" si="3"/>
        <v>202633</v>
      </c>
      <c r="L13" s="13">
        <f t="shared" si="1"/>
        <v>1604131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1.073591652713705</v>
      </c>
      <c r="C18" s="22">
        <v>1.145811177118488</v>
      </c>
      <c r="D18" s="22">
        <v>1.032034770332899</v>
      </c>
      <c r="E18" s="22">
        <v>1.06506586874746</v>
      </c>
      <c r="F18" s="22">
        <v>1.137831190023307</v>
      </c>
      <c r="G18" s="22">
        <v>1.128554358234589</v>
      </c>
      <c r="H18" s="22">
        <v>0.9966752305672</v>
      </c>
      <c r="I18" s="22">
        <v>1.123765772743995</v>
      </c>
      <c r="J18" s="22">
        <v>1.201685958638257</v>
      </c>
      <c r="K18" s="22">
        <v>1.105263878171803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782288.5800000001</v>
      </c>
      <c r="C20" s="25">
        <f aca="true" t="shared" si="4" ref="C20:K20">SUM(C21:C30)</f>
        <v>553574.07</v>
      </c>
      <c r="D20" s="25">
        <f t="shared" si="4"/>
        <v>1797628.9100000001</v>
      </c>
      <c r="E20" s="25">
        <f t="shared" si="4"/>
        <v>1440276.2999999998</v>
      </c>
      <c r="F20" s="25">
        <f t="shared" si="4"/>
        <v>1457399.29</v>
      </c>
      <c r="G20" s="25">
        <f t="shared" si="4"/>
        <v>894991.31</v>
      </c>
      <c r="H20" s="25">
        <f t="shared" si="4"/>
        <v>627694.7000000001</v>
      </c>
      <c r="I20" s="25">
        <f t="shared" si="4"/>
        <v>638929.7800000001</v>
      </c>
      <c r="J20" s="25">
        <f t="shared" si="4"/>
        <v>772750.26</v>
      </c>
      <c r="K20" s="25">
        <f t="shared" si="4"/>
        <v>1004685.4199999999</v>
      </c>
      <c r="L20" s="25">
        <f>SUM(B20:K20)</f>
        <v>9970218.62</v>
      </c>
      <c r="M20"/>
    </row>
    <row r="21" spans="1:13" ht="17.25" customHeight="1">
      <c r="A21" s="26" t="s">
        <v>22</v>
      </c>
      <c r="B21" s="52">
        <f>ROUND((B15+B16)*B7,2)</f>
        <v>635601.25</v>
      </c>
      <c r="C21" s="52">
        <f aca="true" t="shared" si="5" ref="C21:K21">ROUND((C15+C16)*C7,2)</f>
        <v>467875.02</v>
      </c>
      <c r="D21" s="52">
        <f t="shared" si="5"/>
        <v>1672714.55</v>
      </c>
      <c r="E21" s="52">
        <f t="shared" si="5"/>
        <v>1305671.68</v>
      </c>
      <c r="F21" s="52">
        <f t="shared" si="5"/>
        <v>1213843.14</v>
      </c>
      <c r="G21" s="52">
        <f t="shared" si="5"/>
        <v>763633.48</v>
      </c>
      <c r="H21" s="52">
        <f t="shared" si="5"/>
        <v>588327.86</v>
      </c>
      <c r="I21" s="52">
        <f t="shared" si="5"/>
        <v>552808.4</v>
      </c>
      <c r="J21" s="52">
        <f t="shared" si="5"/>
        <v>621335.91</v>
      </c>
      <c r="K21" s="52">
        <f t="shared" si="5"/>
        <v>878037.44</v>
      </c>
      <c r="L21" s="33">
        <f aca="true" t="shared" si="6" ref="L21:L29">SUM(B21:K21)</f>
        <v>8699848.73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46774.95</v>
      </c>
      <c r="C22" s="33">
        <f t="shared" si="7"/>
        <v>68221.41</v>
      </c>
      <c r="D22" s="33">
        <f t="shared" si="7"/>
        <v>53585.03</v>
      </c>
      <c r="E22" s="33">
        <f t="shared" si="7"/>
        <v>84954.66</v>
      </c>
      <c r="F22" s="33">
        <f t="shared" si="7"/>
        <v>167305.44</v>
      </c>
      <c r="G22" s="33">
        <f t="shared" si="7"/>
        <v>98168.41</v>
      </c>
      <c r="H22" s="33">
        <f t="shared" si="7"/>
        <v>-1956.05</v>
      </c>
      <c r="I22" s="33">
        <f t="shared" si="7"/>
        <v>68418.76</v>
      </c>
      <c r="J22" s="33">
        <f t="shared" si="7"/>
        <v>125314.73</v>
      </c>
      <c r="K22" s="33">
        <f t="shared" si="7"/>
        <v>92425.63</v>
      </c>
      <c r="L22" s="33">
        <f t="shared" si="6"/>
        <v>803212.97</v>
      </c>
      <c r="M22"/>
    </row>
    <row r="23" spans="1:13" ht="17.25" customHeight="1">
      <c r="A23" s="27" t="s">
        <v>24</v>
      </c>
      <c r="B23" s="33">
        <v>0</v>
      </c>
      <c r="C23" s="33">
        <v>14918.71</v>
      </c>
      <c r="D23" s="33">
        <v>65202.71</v>
      </c>
      <c r="E23" s="33">
        <v>35216.63</v>
      </c>
      <c r="F23" s="33">
        <v>53042.85</v>
      </c>
      <c r="G23" s="33">
        <v>31949.87</v>
      </c>
      <c r="H23" s="33">
        <v>21762.15</v>
      </c>
      <c r="I23" s="33">
        <v>15018.48</v>
      </c>
      <c r="J23" s="33">
        <v>21456.87</v>
      </c>
      <c r="K23" s="33">
        <v>29217.4</v>
      </c>
      <c r="L23" s="33">
        <f t="shared" si="6"/>
        <v>287785.67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612.67</v>
      </c>
      <c r="C26" s="33">
        <v>432.95</v>
      </c>
      <c r="D26" s="33">
        <v>1405.06</v>
      </c>
      <c r="E26" s="33">
        <v>1124.59</v>
      </c>
      <c r="F26" s="33">
        <v>1138.2</v>
      </c>
      <c r="G26" s="33">
        <v>699.81</v>
      </c>
      <c r="H26" s="33">
        <v>490.14</v>
      </c>
      <c r="I26" s="33">
        <v>498.3</v>
      </c>
      <c r="J26" s="33">
        <v>604.5</v>
      </c>
      <c r="K26" s="33">
        <v>784.22</v>
      </c>
      <c r="L26" s="33">
        <f t="shared" si="6"/>
        <v>7790.44</v>
      </c>
      <c r="M26" s="56"/>
    </row>
    <row r="27" spans="1:13" ht="17.25" customHeight="1">
      <c r="A27" s="27" t="s">
        <v>74</v>
      </c>
      <c r="B27" s="33">
        <v>317.62</v>
      </c>
      <c r="C27" s="33">
        <v>247.21</v>
      </c>
      <c r="D27" s="33">
        <v>805.7</v>
      </c>
      <c r="E27" s="33">
        <v>616.17</v>
      </c>
      <c r="F27" s="33">
        <v>672.08</v>
      </c>
      <c r="G27" s="33">
        <v>376.34</v>
      </c>
      <c r="H27" s="33">
        <v>275.37</v>
      </c>
      <c r="I27" s="33">
        <v>283.54</v>
      </c>
      <c r="J27" s="33">
        <v>341.74</v>
      </c>
      <c r="K27" s="33">
        <v>468.27</v>
      </c>
      <c r="L27" s="33">
        <f t="shared" si="6"/>
        <v>4404.040000000001</v>
      </c>
      <c r="M27" s="56"/>
    </row>
    <row r="28" spans="1:13" ht="17.25" customHeight="1">
      <c r="A28" s="27" t="s">
        <v>75</v>
      </c>
      <c r="B28" s="33">
        <v>148.14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128.43</v>
      </c>
      <c r="I28" s="33">
        <v>132.25</v>
      </c>
      <c r="J28" s="33">
        <v>156.41</v>
      </c>
      <c r="K28" s="33">
        <v>212.36</v>
      </c>
      <c r="L28" s="33">
        <f t="shared" si="6"/>
        <v>2023.7600000000002</v>
      </c>
      <c r="M28" s="56"/>
    </row>
    <row r="29" spans="1:13" ht="17.25" customHeight="1">
      <c r="A29" s="27" t="s">
        <v>85</v>
      </c>
      <c r="B29" s="33">
        <v>97063.9</v>
      </c>
      <c r="C29" s="33"/>
      <c r="D29" s="33"/>
      <c r="E29" s="33">
        <v>8865.09</v>
      </c>
      <c r="F29" s="33">
        <v>17546.57</v>
      </c>
      <c r="G29" s="33"/>
      <c r="H29" s="33">
        <v>16896.75</v>
      </c>
      <c r="I29" s="33"/>
      <c r="J29" s="33">
        <v>0</v>
      </c>
      <c r="K29" s="33">
        <v>0</v>
      </c>
      <c r="L29" s="33">
        <f t="shared" si="6"/>
        <v>140372.31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-127163.39</v>
      </c>
      <c r="C32" s="33">
        <f t="shared" si="8"/>
        <v>-21854.8</v>
      </c>
      <c r="D32" s="33">
        <f t="shared" si="8"/>
        <v>-68208.8</v>
      </c>
      <c r="E32" s="33">
        <f t="shared" si="8"/>
        <v>-51902.12000000011</v>
      </c>
      <c r="F32" s="33">
        <f t="shared" si="8"/>
        <v>-42798.8</v>
      </c>
      <c r="G32" s="33">
        <f t="shared" si="8"/>
        <v>-33413.6</v>
      </c>
      <c r="H32" s="33">
        <f t="shared" si="8"/>
        <v>-26278.45</v>
      </c>
      <c r="I32" s="33">
        <f t="shared" si="8"/>
        <v>-22109.18</v>
      </c>
      <c r="J32" s="33">
        <f t="shared" si="8"/>
        <v>-27148</v>
      </c>
      <c r="K32" s="33">
        <f t="shared" si="8"/>
        <v>-40884.8</v>
      </c>
      <c r="L32" s="33">
        <f aca="true" t="shared" si="9" ref="L32:L39">SUM(B32:K32)</f>
        <v>-461761.94000000006</v>
      </c>
      <c r="M32"/>
    </row>
    <row r="33" spans="1:13" ht="18.75" customHeight="1">
      <c r="A33" s="27" t="s">
        <v>28</v>
      </c>
      <c r="B33" s="33">
        <f>B34+B35+B36+B37</f>
        <v>-20292.8</v>
      </c>
      <c r="C33" s="33">
        <f aca="true" t="shared" si="10" ref="C33:K33">C34+C35+C36+C37</f>
        <v>-21854.8</v>
      </c>
      <c r="D33" s="33">
        <f t="shared" si="10"/>
        <v>-68208.8</v>
      </c>
      <c r="E33" s="33">
        <f t="shared" si="10"/>
        <v>-46134</v>
      </c>
      <c r="F33" s="33">
        <f t="shared" si="10"/>
        <v>-42798.8</v>
      </c>
      <c r="G33" s="33">
        <f t="shared" si="10"/>
        <v>-33413.6</v>
      </c>
      <c r="H33" s="33">
        <f t="shared" si="10"/>
        <v>-19681.2</v>
      </c>
      <c r="I33" s="33">
        <f t="shared" si="10"/>
        <v>-22109.18</v>
      </c>
      <c r="J33" s="33">
        <f t="shared" si="10"/>
        <v>-27148</v>
      </c>
      <c r="K33" s="33">
        <f t="shared" si="10"/>
        <v>-40884.8</v>
      </c>
      <c r="L33" s="33">
        <f t="shared" si="9"/>
        <v>-342525.98000000004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-20292.8</v>
      </c>
      <c r="C34" s="33">
        <f t="shared" si="11"/>
        <v>-21854.8</v>
      </c>
      <c r="D34" s="33">
        <f t="shared" si="11"/>
        <v>-68208.8</v>
      </c>
      <c r="E34" s="33">
        <f t="shared" si="11"/>
        <v>-46134</v>
      </c>
      <c r="F34" s="33">
        <f t="shared" si="11"/>
        <v>-42798.8</v>
      </c>
      <c r="G34" s="33">
        <f t="shared" si="11"/>
        <v>-33413.6</v>
      </c>
      <c r="H34" s="33">
        <f t="shared" si="11"/>
        <v>-19681.2</v>
      </c>
      <c r="I34" s="33">
        <f t="shared" si="11"/>
        <v>-18044.4</v>
      </c>
      <c r="J34" s="33">
        <f t="shared" si="11"/>
        <v>-27148</v>
      </c>
      <c r="K34" s="33">
        <f t="shared" si="11"/>
        <v>-40884.8</v>
      </c>
      <c r="L34" s="33">
        <f t="shared" si="9"/>
        <v>-338461.2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-4064.78</v>
      </c>
      <c r="J37" s="17">
        <v>0</v>
      </c>
      <c r="K37" s="17">
        <v>0</v>
      </c>
      <c r="L37" s="33">
        <f t="shared" si="9"/>
        <v>-4064.78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-119235.96000000011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655125.1900000001</v>
      </c>
      <c r="C56" s="41">
        <f t="shared" si="16"/>
        <v>531719.2699999999</v>
      </c>
      <c r="D56" s="41">
        <f t="shared" si="16"/>
        <v>1729420.11</v>
      </c>
      <c r="E56" s="41">
        <f t="shared" si="16"/>
        <v>1388374.1799999997</v>
      </c>
      <c r="F56" s="41">
        <f t="shared" si="16"/>
        <v>1414600.49</v>
      </c>
      <c r="G56" s="41">
        <f t="shared" si="16"/>
        <v>861577.7100000001</v>
      </c>
      <c r="H56" s="41">
        <f t="shared" si="16"/>
        <v>601416.2500000001</v>
      </c>
      <c r="I56" s="41">
        <f t="shared" si="16"/>
        <v>616820.6000000001</v>
      </c>
      <c r="J56" s="41">
        <f t="shared" si="16"/>
        <v>745602.26</v>
      </c>
      <c r="K56" s="41">
        <f t="shared" si="16"/>
        <v>963800.6199999999</v>
      </c>
      <c r="L56" s="42">
        <f t="shared" si="14"/>
        <v>9508456.68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655125.19</v>
      </c>
      <c r="C62" s="41">
        <f aca="true" t="shared" si="18" ref="C62:J62">SUM(C63:C74)</f>
        <v>531719.27</v>
      </c>
      <c r="D62" s="41">
        <f t="shared" si="18"/>
        <v>1729420.11</v>
      </c>
      <c r="E62" s="41">
        <f t="shared" si="18"/>
        <v>1388374.18</v>
      </c>
      <c r="F62" s="41">
        <f t="shared" si="18"/>
        <v>1414600.49</v>
      </c>
      <c r="G62" s="41">
        <f t="shared" si="18"/>
        <v>861577.71</v>
      </c>
      <c r="H62" s="41">
        <f t="shared" si="18"/>
        <v>601416.25</v>
      </c>
      <c r="I62" s="41">
        <f>SUM(I63:I79)</f>
        <v>616820.6</v>
      </c>
      <c r="J62" s="41">
        <f t="shared" si="18"/>
        <v>745602.26</v>
      </c>
      <c r="K62" s="41">
        <f>SUM(K63:K76)</f>
        <v>963800.62</v>
      </c>
      <c r="L62" s="41">
        <f>SUM(B62:K62)</f>
        <v>9508456.68</v>
      </c>
      <c r="M62" s="40"/>
    </row>
    <row r="63" spans="1:13" ht="18.75" customHeight="1">
      <c r="A63" s="46" t="s">
        <v>46</v>
      </c>
      <c r="B63" s="57">
        <v>655125.19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655125.19</v>
      </c>
      <c r="M63"/>
    </row>
    <row r="64" spans="1:13" ht="18.75" customHeight="1">
      <c r="A64" s="46" t="s">
        <v>55</v>
      </c>
      <c r="B64" s="17">
        <v>0</v>
      </c>
      <c r="C64" s="57">
        <v>464509.95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464509.95</v>
      </c>
      <c r="M64"/>
    </row>
    <row r="65" spans="1:13" ht="18.75" customHeight="1">
      <c r="A65" s="46" t="s">
        <v>56</v>
      </c>
      <c r="B65" s="17">
        <v>0</v>
      </c>
      <c r="C65" s="57">
        <v>67209.32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67209.32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1729420.11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1729420.11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1388374.18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1388374.18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1414600.49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1414600.49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861577.71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861577.71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601416.25</v>
      </c>
      <c r="I70" s="17">
        <v>0</v>
      </c>
      <c r="J70" s="17">
        <v>0</v>
      </c>
      <c r="K70" s="17">
        <v>0</v>
      </c>
      <c r="L70" s="41">
        <f t="shared" si="19"/>
        <v>601416.25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616820.6</v>
      </c>
      <c r="J71" s="17">
        <v>0</v>
      </c>
      <c r="K71" s="17">
        <v>0</v>
      </c>
      <c r="L71" s="41">
        <f t="shared" si="19"/>
        <v>616820.6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745602.26</v>
      </c>
      <c r="K72" s="17">
        <v>0</v>
      </c>
      <c r="L72" s="41">
        <f t="shared" si="19"/>
        <v>745602.26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572979.47</v>
      </c>
      <c r="L73" s="41">
        <f t="shared" si="19"/>
        <v>572979.47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390821.15</v>
      </c>
      <c r="L74" s="41">
        <f t="shared" si="19"/>
        <v>390821.15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2024-06-06T18:09:06Z</dcterms:modified>
  <cp:category/>
  <cp:version/>
  <cp:contentType/>
  <cp:contentStatus/>
</cp:coreProperties>
</file>