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32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<sst xmlns="http://schemas.openxmlformats.org/spreadsheetml/2006/main" count="81" uniqueCount="63">
  <si>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</si>
  <si>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</si>
  <si>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</si>
  <si>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</si>
  <si>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</si>
  <si>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</si>
  <si>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</si>
  <si>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</si>
  <si>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</si>
  <si>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</si>
  <si>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</si>
  <si>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</si>
  <si>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</si>
  <si>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</si>
  <si>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</si>
  <si>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</si>
  <si>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</si>
  <si>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</si>
  <si>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</si>
  <si>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</si>
  <si>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</si>
  <si>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</si>
  <si>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</si>
  <si>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</si>
  <si>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</si>
  <si>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</si>
  <si>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</si>
  <si>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</si>
  <si>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</si>
  <si>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</si>
  <si>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</si>
  <si>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</si>
  <si>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</si>
  <si>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</si>
  <si>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</si>
  <si>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</si>
  <si>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</si>
  <si>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</si>
  <si>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</si>
  <si>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</si>
  <si>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</si>
  <si>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</si>
  <si>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</si>
  <si>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</si>
  <si>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</si>
  <si>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</si>
  <si>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</si>
  <si>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</si>
  <si>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</si>
  <si>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</si>
  <si>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</si>
  <si>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</si>
  <si>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</si>
  <si>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</si>
  <si>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</si>
  <si>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</si>
  <si>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</si>
  <si>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</si>
  <si>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</si>
  <si>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</si>
  <si>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</si>
  <si>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</si>
  <si>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01/05/24 - VENCIMENTO 08/05/24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</si>
</sst>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620600.55</v>
      </c>
      <c r="C6" s="10">
        <v>535109.54</v>
      </c>
      <c r="D6" s="10">
        <v>832115.14</v>
      </c>
      <c r="E6" s="10">
        <v>436565.1400000001</v>
      </c>
      <c r="F6" s="10">
        <v>546400.7999999999</v>
      </c>
      <c r="G6" s="10">
        <v>636930</v>
      </c>
      <c r="H6" s="10">
        <v>601803</v>
      </c>
      <c r="I6" s="10">
        <v>750383.35</v>
      </c>
      <c r="J6" s="10">
        <v>188446.28999999998</v>
      </c>
      <c r="K6" s="10">
        <f>SUM(B6:J6)</f>
        <v>5148353.81</v>
      </c>
      <c r="Q6"/>
      <c r="R6"/>
    </row>
    <row r="7" spans="1:18" ht="27" customHeight="1">
      <c r="A7" s="2" t="s">
        <v>4</v>
      </c>
      <c r="B7" s="19">
        <v>-29990.4</v>
      </c>
      <c r="C7" s="19">
        <v>-25788.4</v>
      </c>
      <c r="D7" s="19">
        <v>-541281.03</v>
      </c>
      <c r="E7" s="19">
        <v>-18607.6</v>
      </c>
      <c r="F7" s="19">
        <v>-27143.6</v>
      </c>
      <c r="G7" s="19">
        <v>-16605.6</v>
      </c>
      <c r="H7" s="19">
        <v>-391653.2</v>
      </c>
      <c r="I7" s="19">
        <v>-32045.2</v>
      </c>
      <c r="J7" s="19">
        <v>-119709.31</v>
      </c>
      <c r="K7" s="8">
        <f>SUM(B7:J7)</f>
        <v>-1202824.34</v>
      </c>
      <c r="Q7"/>
      <c r="R7"/>
    </row>
    <row r="8" spans="1:11" ht="27" customHeight="1">
      <c r="A8" s="6" t="s">
        <v>5</v>
      </c>
      <c r="B8" s="7">
        <f>B6+B7</f>
        <v>590610.15</v>
      </c>
      <c r="C8" s="7">
        <f aca="true" t="shared" si="0" ref="C8:J8">C6+C7</f>
        <v>509321.14</v>
      </c>
      <c r="D8" s="7">
        <f t="shared" si="0"/>
        <v>290834.11</v>
      </c>
      <c r="E8" s="7">
        <f t="shared" si="0"/>
        <v>417957.5400000001</v>
      </c>
      <c r="F8" s="7">
        <f t="shared" si="0"/>
        <v>519257.19999999995</v>
      </c>
      <c r="G8" s="7">
        <f t="shared" si="0"/>
        <v>620324.4</v>
      </c>
      <c r="H8" s="7">
        <f t="shared" si="0"/>
        <v>210149.8</v>
      </c>
      <c r="I8" s="7">
        <f t="shared" si="0"/>
        <v>718338.15</v>
      </c>
      <c r="J8" s="7">
        <f t="shared" si="0"/>
        <v>68736.97999999998</v>
      </c>
      <c r="K8" s="7">
        <f>+K7+K6</f>
        <v>3945529.4699999997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323235.23</v>
      </c>
      <c r="C13" s="10">
        <v>194725.53999999998</v>
      </c>
      <c r="D13" s="10">
        <v>672243.8099999999</v>
      </c>
      <c r="E13" s="10">
        <v>591548.73</v>
      </c>
      <c r="F13" s="10">
        <v>670812.58</v>
      </c>
      <c r="G13" s="10">
        <v>298325.70000000007</v>
      </c>
      <c r="H13" s="10">
        <v>230054.55000000002</v>
      </c>
      <c r="I13" s="10">
        <v>278604.3599999999</v>
      </c>
      <c r="J13" s="10">
        <v>206840.35</v>
      </c>
      <c r="K13" s="10">
        <v>403603.42</v>
      </c>
      <c r="L13" s="10">
        <f>SUM(B13:K13)</f>
        <v>3869994.2699999996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-115846.59</v>
      </c>
      <c r="C14" s="8">
        <v>-9644.8</v>
      </c>
      <c r="D14" s="8">
        <v>-33123.2</v>
      </c>
      <c r="E14" s="8">
        <v>-410635.32</v>
      </c>
      <c r="F14" s="8">
        <v>-527766.4</v>
      </c>
      <c r="G14" s="8">
        <v>-15290</v>
      </c>
      <c r="H14" s="8">
        <v>-14702.05</v>
      </c>
      <c r="I14" s="8">
        <v>-181564.4</v>
      </c>
      <c r="J14" s="8">
        <v>-8280.8</v>
      </c>
      <c r="K14" s="8">
        <v>-20996.8</v>
      </c>
      <c r="L14" s="8">
        <f>SUM(B14:K14)</f>
        <v>-1337850.36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207388.63999999998</v>
      </c>
      <c r="C15" s="7">
        <f aca="true" t="shared" si="1" ref="C15:K15">+C13+C14</f>
        <v>185080.74</v>
      </c>
      <c r="D15" s="7">
        <f t="shared" si="1"/>
        <v>639120.61</v>
      </c>
      <c r="E15" s="7">
        <f t="shared" si="1"/>
        <v>180913.40999999997</v>
      </c>
      <c r="F15" s="7">
        <f t="shared" si="1"/>
        <v>143046.17999999993</v>
      </c>
      <c r="G15" s="7">
        <f t="shared" si="1"/>
        <v>283035.70000000007</v>
      </c>
      <c r="H15" s="7">
        <f t="shared" si="1"/>
        <v>215352.50000000003</v>
      </c>
      <c r="I15" s="7">
        <f t="shared" si="1"/>
        <v>97039.95999999993</v>
      </c>
      <c r="J15" s="7">
        <f t="shared" si="1"/>
        <v>198559.55000000002</v>
      </c>
      <c r="K15" s="7">
        <f t="shared" si="1"/>
        <v>382606.62</v>
      </c>
      <c r="L15" s="7">
        <f>+L13+L14</f>
        <v>2532143.909999999</v>
      </c>
      <c r="M15"/>
      <c r="N15" s="21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750861.8700000001</v>
      </c>
      <c r="C20" s="10">
        <v>542574.15</v>
      </c>
      <c r="D20" s="10">
        <v>485246.07999999996</v>
      </c>
      <c r="E20" s="10">
        <v>146236.04999999996</v>
      </c>
      <c r="F20" s="10">
        <v>472030.61999999994</v>
      </c>
      <c r="G20" s="10">
        <v>640535.42</v>
      </c>
      <c r="H20" s="10">
        <v>143183.01</v>
      </c>
      <c r="I20" s="10">
        <v>494801.14999999997</v>
      </c>
      <c r="J20" s="10">
        <v>476586.3399999999</v>
      </c>
      <c r="K20" s="10">
        <v>704960.81</v>
      </c>
      <c r="L20" s="10">
        <v>609250.7500000001</v>
      </c>
      <c r="M20" s="10">
        <v>299127.0399999999</v>
      </c>
      <c r="N20" s="10">
        <v>155568.13999999996</v>
      </c>
      <c r="O20" s="10">
        <f>SUM(B20:N20)</f>
        <v>5920961.43</v>
      </c>
    </row>
    <row r="21" spans="1:15" ht="27" customHeight="1">
      <c r="A21" s="2" t="s">
        <v>4</v>
      </c>
      <c r="B21" s="8">
        <v>-468156.8</v>
      </c>
      <c r="C21" s="8">
        <v>-23399.2</v>
      </c>
      <c r="D21" s="8">
        <v>-13200</v>
      </c>
      <c r="E21" s="8">
        <v>-4008.4</v>
      </c>
      <c r="F21" s="8">
        <v>-15655.2</v>
      </c>
      <c r="G21" s="8">
        <v>-32084.8</v>
      </c>
      <c r="H21" s="8">
        <v>-4514.4</v>
      </c>
      <c r="I21" s="8">
        <v>-302142</v>
      </c>
      <c r="J21" s="8">
        <v>-18106</v>
      </c>
      <c r="K21" s="8">
        <v>-416457.6</v>
      </c>
      <c r="L21" s="8">
        <v>-376616.4</v>
      </c>
      <c r="M21" s="8">
        <v>-11770</v>
      </c>
      <c r="N21" s="8">
        <v>-6683.6</v>
      </c>
      <c r="O21" s="8">
        <f>SUM(B21:N21)</f>
        <v>-1692794.4</v>
      </c>
    </row>
    <row r="22" spans="1:15" ht="27" customHeight="1">
      <c r="A22" s="6" t="s">
        <v>5</v>
      </c>
      <c r="B22" s="7">
        <f>+B20+B21</f>
        <v>282705.0700000001</v>
      </c>
      <c r="C22" s="7">
        <f>+C20+C21</f>
        <v>519174.95</v>
      </c>
      <c r="D22" s="7">
        <f aca="true" t="shared" si="2" ref="D22:O22">+D20+D21</f>
        <v>472046.07999999996</v>
      </c>
      <c r="E22" s="7">
        <f t="shared" si="2"/>
        <v>142227.64999999997</v>
      </c>
      <c r="F22" s="7">
        <f t="shared" si="2"/>
        <v>456375.4199999999</v>
      </c>
      <c r="G22" s="7">
        <f t="shared" si="2"/>
        <v>608450.62</v>
      </c>
      <c r="H22" s="7">
        <f t="shared" si="2"/>
        <v>138668.61000000002</v>
      </c>
      <c r="I22" s="7">
        <f t="shared" si="2"/>
        <v>192659.14999999997</v>
      </c>
      <c r="J22" s="7">
        <f t="shared" si="2"/>
        <v>458480.3399999999</v>
      </c>
      <c r="K22" s="7">
        <f t="shared" si="2"/>
        <v>288503.2100000001</v>
      </c>
      <c r="L22" s="7">
        <f t="shared" si="2"/>
        <v>232634.3500000001</v>
      </c>
      <c r="M22" s="7">
        <f t="shared" si="2"/>
        <v>287357.0399999999</v>
      </c>
      <c r="N22" s="7">
        <f t="shared" si="2"/>
        <v>148884.53999999995</v>
      </c>
      <c r="O22" s="7">
        <f t="shared" si="2"/>
        <v>4228167.029999999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2024-05-08T18:38:14Z</dcterms:modified>
  <cp:category/>
  <cp:version/>
  <cp:contentType/>
  <cp:contentStatus/>
</cp:coreProperties>
</file>