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32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<sst xmlns="http://schemas.openxmlformats.org/spreadsheetml/2006/main" count="81" uniqueCount="63">
  <si>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</si>
  <si>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</si>
  <si>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</si>
  <si>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</si>
  <si>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</si>
  <si>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</si>
  <si>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</si>
  <si>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</si>
  <si>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</si>
  <si>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</si>
  <si>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</si>
  <si>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</si>
  <si>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</si>
  <si>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</si>
  <si>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</si>
  <si>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</si>
  <si>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</si>
  <si>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</si>
  <si>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</si>
  <si>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</si>
  <si>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</si>
  <si>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</si>
  <si>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</si>
  <si>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</si>
  <si>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</si>
  <si>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</si>
  <si>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</si>
  <si>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</si>
  <si>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</si>
  <si>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</si>
  <si>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</si>
  <si>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</si>
  <si>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</si>
  <si>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</si>
  <si>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</si>
  <si>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</si>
  <si>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</si>
  <si>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</si>
  <si>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</si>
  <si>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</si>
  <si>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</si>
  <si>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</si>
  <si>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</si>
  <si>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</si>
  <si>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</si>
  <si>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</si>
  <si>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</si>
  <si>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</si>
  <si>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</si>
  <si>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</si>
  <si>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</si>
  <si>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</si>
  <si>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</si>
  <si>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</si>
  <si>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</si>
  <si>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</si>
  <si>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</si>
  <si>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</si>
  <si>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</si>
  <si>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</si>
  <si>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</si>
  <si>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</si>
  <si>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04/05/24 - VENCIMENTO 10/05/24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</si>
</sst>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918388.66</v>
      </c>
      <c r="C6" s="10">
        <v>898370.6</v>
      </c>
      <c r="D6" s="10">
        <v>1236449.15</v>
      </c>
      <c r="E6" s="10">
        <v>669863.7000000001</v>
      </c>
      <c r="F6" s="10">
        <v>756743.5</v>
      </c>
      <c r="G6" s="10">
        <v>946253.01</v>
      </c>
      <c r="H6" s="10">
        <v>825239.5100000001</v>
      </c>
      <c r="I6" s="10">
        <v>1016657.7300000001</v>
      </c>
      <c r="J6" s="10">
        <v>263535.36</v>
      </c>
      <c r="K6" s="10">
        <f>SUM(B6:J6)</f>
        <v>7531501.220000001</v>
      </c>
      <c r="Q6"/>
      <c r="R6"/>
    </row>
    <row r="7" spans="1:18" ht="27" customHeight="1">
      <c r="A7" s="2" t="s">
        <v>4</v>
      </c>
      <c r="B7" s="19">
        <v>-42684.4</v>
      </c>
      <c r="C7" s="19">
        <v>-51735.2</v>
      </c>
      <c r="D7" s="19">
        <v>-1117312.23</v>
      </c>
      <c r="E7" s="19">
        <v>-29924.4</v>
      </c>
      <c r="F7" s="19">
        <v>-33567.6</v>
      </c>
      <c r="G7" s="19">
        <v>-21780</v>
      </c>
      <c r="H7" s="19">
        <v>-711348</v>
      </c>
      <c r="I7" s="19">
        <v>-43797.6</v>
      </c>
      <c r="J7" s="19">
        <v>-229121.71000000002</v>
      </c>
      <c r="K7" s="8">
        <f>SUM(B7:J7)</f>
        <v>-2281271.14</v>
      </c>
      <c r="Q7"/>
      <c r="R7"/>
    </row>
    <row r="8" spans="1:11" ht="27" customHeight="1">
      <c r="A8" s="6" t="s">
        <v>5</v>
      </c>
      <c r="B8" s="7">
        <f>B6+B7</f>
        <v>875704.26</v>
      </c>
      <c r="C8" s="7">
        <f aca="true" t="shared" si="0" ref="C8:J8">C6+C7</f>
        <v>846635.4</v>
      </c>
      <c r="D8" s="7">
        <f t="shared" si="0"/>
        <v>119136.91999999993</v>
      </c>
      <c r="E8" s="7">
        <f t="shared" si="0"/>
        <v>639939.3</v>
      </c>
      <c r="F8" s="7">
        <f t="shared" si="0"/>
        <v>723175.9</v>
      </c>
      <c r="G8" s="7">
        <f t="shared" si="0"/>
        <v>924473.01</v>
      </c>
      <c r="H8" s="7">
        <f t="shared" si="0"/>
        <v>113891.51000000013</v>
      </c>
      <c r="I8" s="7">
        <f t="shared" si="0"/>
        <v>972860.1300000001</v>
      </c>
      <c r="J8" s="7">
        <f t="shared" si="0"/>
        <v>34413.649999999965</v>
      </c>
      <c r="K8" s="7">
        <f>+K7+K6</f>
        <v>5250230.08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454216.82</v>
      </c>
      <c r="C13" s="10">
        <v>299475.62999999995</v>
      </c>
      <c r="D13" s="10">
        <v>1035663.3099999999</v>
      </c>
      <c r="E13" s="10">
        <v>871718.1599999999</v>
      </c>
      <c r="F13" s="10">
        <v>894655.46</v>
      </c>
      <c r="G13" s="10">
        <v>433817.34</v>
      </c>
      <c r="H13" s="10">
        <v>320637.26999999996</v>
      </c>
      <c r="I13" s="10">
        <v>369332.9699999999</v>
      </c>
      <c r="J13" s="10">
        <v>294203.0799999999</v>
      </c>
      <c r="K13" s="10">
        <v>564428.73</v>
      </c>
      <c r="L13" s="10">
        <f>SUM(B13:K13)</f>
        <v>5538148.77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-120897.79</v>
      </c>
      <c r="C14" s="8">
        <v>-15043.6</v>
      </c>
      <c r="D14" s="8">
        <v>-51026.8</v>
      </c>
      <c r="E14" s="8">
        <v>-796426.92</v>
      </c>
      <c r="F14" s="8">
        <v>-875462</v>
      </c>
      <c r="G14" s="8">
        <v>-21797.6</v>
      </c>
      <c r="H14" s="8">
        <v>-18490.45</v>
      </c>
      <c r="I14" s="8">
        <v>-328288</v>
      </c>
      <c r="J14" s="8">
        <v>-11853.6</v>
      </c>
      <c r="K14" s="8">
        <v>-26954.4</v>
      </c>
      <c r="L14" s="8">
        <f>SUM(B14:K14)</f>
        <v>-2266241.16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333319.03</v>
      </c>
      <c r="C15" s="7">
        <f aca="true" t="shared" si="1" ref="C15:K15">+C13+C14</f>
        <v>284432.02999999997</v>
      </c>
      <c r="D15" s="7">
        <f t="shared" si="1"/>
        <v>984636.5099999999</v>
      </c>
      <c r="E15" s="7">
        <f t="shared" si="1"/>
        <v>75291.23999999987</v>
      </c>
      <c r="F15" s="7">
        <f t="shared" si="1"/>
        <v>19193.459999999963</v>
      </c>
      <c r="G15" s="7">
        <f t="shared" si="1"/>
        <v>412019.74000000005</v>
      </c>
      <c r="H15" s="7">
        <f t="shared" si="1"/>
        <v>302146.81999999995</v>
      </c>
      <c r="I15" s="7">
        <f t="shared" si="1"/>
        <v>41044.969999999914</v>
      </c>
      <c r="J15" s="7">
        <f t="shared" si="1"/>
        <v>282349.4799999999</v>
      </c>
      <c r="K15" s="7">
        <f t="shared" si="1"/>
        <v>537474.33</v>
      </c>
      <c r="L15" s="7">
        <f>+L13+L14</f>
        <v>3271907.6099999994</v>
      </c>
      <c r="M15"/>
      <c r="N15" s="21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1038699.2700000001</v>
      </c>
      <c r="C20" s="10">
        <v>770717.34</v>
      </c>
      <c r="D20" s="10">
        <v>723520.7200000001</v>
      </c>
      <c r="E20" s="10">
        <v>204671.52999999997</v>
      </c>
      <c r="F20" s="10">
        <v>642403</v>
      </c>
      <c r="G20" s="10">
        <v>914028.2000000001</v>
      </c>
      <c r="H20" s="10">
        <v>197238.63999999996</v>
      </c>
      <c r="I20" s="10">
        <v>702230.28</v>
      </c>
      <c r="J20" s="10">
        <v>662402.0700000001</v>
      </c>
      <c r="K20" s="10">
        <v>898669.0900000002</v>
      </c>
      <c r="L20" s="10">
        <v>805187.7000000001</v>
      </c>
      <c r="M20" s="10">
        <v>412503.65</v>
      </c>
      <c r="N20" s="10">
        <v>209278.82999999996</v>
      </c>
      <c r="O20" s="10">
        <f>SUM(B20:N20)</f>
        <v>8181550.32</v>
      </c>
    </row>
    <row r="21" spans="1:15" ht="27" customHeight="1">
      <c r="A21" s="2" t="s">
        <v>4</v>
      </c>
      <c r="B21" s="8">
        <v>-892056.8</v>
      </c>
      <c r="C21" s="8">
        <v>-35956.8</v>
      </c>
      <c r="D21" s="8">
        <v>-21115.6</v>
      </c>
      <c r="E21" s="8">
        <v>-6300.8</v>
      </c>
      <c r="F21" s="8">
        <v>-20728.4</v>
      </c>
      <c r="G21" s="8">
        <v>-45799.6</v>
      </c>
      <c r="H21" s="8">
        <v>-6595.6</v>
      </c>
      <c r="I21" s="8">
        <v>-610815.2</v>
      </c>
      <c r="J21" s="8">
        <v>-26826.8</v>
      </c>
      <c r="K21" s="8">
        <v>-736583.6</v>
      </c>
      <c r="L21" s="8">
        <v>-676124.4</v>
      </c>
      <c r="M21" s="8">
        <v>-17327.2</v>
      </c>
      <c r="N21" s="8">
        <v>-10274</v>
      </c>
      <c r="O21" s="8">
        <f>SUM(B21:N21)</f>
        <v>-3106504.8000000003</v>
      </c>
    </row>
    <row r="22" spans="1:15" ht="27" customHeight="1">
      <c r="A22" s="6" t="s">
        <v>5</v>
      </c>
      <c r="B22" s="7">
        <f>+B20+B21</f>
        <v>146642.4700000001</v>
      </c>
      <c r="C22" s="7">
        <f>+C20+C21</f>
        <v>734760.5399999999</v>
      </c>
      <c r="D22" s="7">
        <f aca="true" t="shared" si="2" ref="D22:O22">+D20+D21</f>
        <v>702405.1200000001</v>
      </c>
      <c r="E22" s="7">
        <f t="shared" si="2"/>
        <v>198370.72999999998</v>
      </c>
      <c r="F22" s="7">
        <f t="shared" si="2"/>
        <v>621674.6</v>
      </c>
      <c r="G22" s="7">
        <f t="shared" si="2"/>
        <v>868228.6000000001</v>
      </c>
      <c r="H22" s="7">
        <f t="shared" si="2"/>
        <v>190643.03999999995</v>
      </c>
      <c r="I22" s="7">
        <f t="shared" si="2"/>
        <v>91415.08000000007</v>
      </c>
      <c r="J22" s="7">
        <f t="shared" si="2"/>
        <v>635575.27</v>
      </c>
      <c r="K22" s="7">
        <f t="shared" si="2"/>
        <v>162085.49000000022</v>
      </c>
      <c r="L22" s="7">
        <f t="shared" si="2"/>
        <v>129063.30000000005</v>
      </c>
      <c r="M22" s="7">
        <f t="shared" si="2"/>
        <v>395176.45</v>
      </c>
      <c r="N22" s="7">
        <f t="shared" si="2"/>
        <v>199004.82999999996</v>
      </c>
      <c r="O22" s="7">
        <f t="shared" si="2"/>
        <v>5075045.52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2024-05-14T19:49:23Z</dcterms:modified>
  <cp:category/>
  <cp:version/>
  <cp:contentType/>
  <cp:contentStatus/>
</cp:coreProperties>
</file>