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32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<sst xmlns="http://schemas.openxmlformats.org/spreadsheetml/2006/main" count="81" uniqueCount="63">
  <si>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</si>
  <si>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</si>
  <si>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</si>
  <si>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</si>
  <si>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</si>
  <si>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</si>
  <si>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</si>
  <si>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</si>
  <si>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</si>
  <si>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</si>
  <si>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</si>
  <si>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</si>
  <si>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</si>
  <si>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</si>
  <si>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</si>
  <si>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</si>
  <si>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</si>
  <si>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</si>
  <si>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</si>
  <si>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</si>
  <si>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</si>
  <si>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</si>
  <si>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</si>
  <si>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</si>
  <si>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</si>
  <si>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</si>
  <si>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</si>
  <si>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</si>
  <si>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</si>
  <si>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</si>
  <si>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</si>
  <si>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</si>
  <si>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</si>
  <si>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</si>
  <si>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</si>
  <si>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</si>
  <si>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</si>
  <si>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</si>
  <si>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</si>
  <si>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</si>
  <si>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</si>
  <si>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</si>
  <si>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</si>
  <si>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</si>
  <si>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</si>
  <si>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</si>
  <si>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</si>
  <si>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</si>
  <si>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</si>
  <si>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</si>
  <si>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</si>
  <si>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</si>
  <si>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</si>
  <si>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</si>
  <si>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</si>
  <si>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</si>
  <si>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</si>
  <si>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</si>
  <si>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</si>
  <si>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</si>
  <si>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</si>
  <si>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</si>
  <si>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05/05/24 - VENCIMENTO 10/05/24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</si>
</sst>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632108.2300000001</v>
      </c>
      <c r="C6" s="10">
        <v>572990.0199999999</v>
      </c>
      <c r="D6" s="10">
        <v>909357.8</v>
      </c>
      <c r="E6" s="10">
        <v>491154.67</v>
      </c>
      <c r="F6" s="10">
        <v>595032.7399999999</v>
      </c>
      <c r="G6" s="10">
        <v>619349.86</v>
      </c>
      <c r="H6" s="10">
        <v>551992.6200000001</v>
      </c>
      <c r="I6" s="10">
        <v>794730.7799999999</v>
      </c>
      <c r="J6" s="10">
        <v>196288.44999999998</v>
      </c>
      <c r="K6" s="10">
        <f>SUM(B6:J6)</f>
        <v>5363005.17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-509394.23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-114772.51</v>
      </c>
      <c r="K7" s="8">
        <f>SUM(B7:J7)</f>
        <v>-1002166.74</v>
      </c>
      <c r="Q7"/>
      <c r="R7"/>
    </row>
    <row r="8" spans="1:11" ht="27" customHeight="1">
      <c r="A8" s="6" t="s">
        <v>5</v>
      </c>
      <c r="B8" s="7">
        <f>B6+B7</f>
        <v>632108.2300000001</v>
      </c>
      <c r="C8" s="7">
        <f aca="true" t="shared" si="0" ref="C8:J8">C6+C7</f>
        <v>572990.0199999999</v>
      </c>
      <c r="D8" s="7">
        <f t="shared" si="0"/>
        <v>399963.57000000007</v>
      </c>
      <c r="E8" s="7">
        <f t="shared" si="0"/>
        <v>491154.67</v>
      </c>
      <c r="F8" s="7">
        <f t="shared" si="0"/>
        <v>595032.7399999999</v>
      </c>
      <c r="G8" s="7">
        <f t="shared" si="0"/>
        <v>619349.86</v>
      </c>
      <c r="H8" s="7">
        <f t="shared" si="0"/>
        <v>173992.6200000001</v>
      </c>
      <c r="I8" s="7">
        <f t="shared" si="0"/>
        <v>794730.7799999999</v>
      </c>
      <c r="J8" s="7">
        <f t="shared" si="0"/>
        <v>81515.93999999999</v>
      </c>
      <c r="K8" s="7">
        <f>+K7+K6</f>
        <v>4360838.43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338237.89</v>
      </c>
      <c r="C13" s="10">
        <v>199710.24999999997</v>
      </c>
      <c r="D13" s="10">
        <v>671707.1</v>
      </c>
      <c r="E13" s="10">
        <v>613231.8400000001</v>
      </c>
      <c r="F13" s="10">
        <v>691356.53</v>
      </c>
      <c r="G13" s="10">
        <v>299580.91000000003</v>
      </c>
      <c r="H13" s="10">
        <v>264437.48</v>
      </c>
      <c r="I13" s="10">
        <v>266126.05</v>
      </c>
      <c r="J13" s="10">
        <v>204670.67</v>
      </c>
      <c r="K13" s="10">
        <v>421377.27999999997</v>
      </c>
      <c r="L13" s="10">
        <f>SUM(B13:K13)</f>
        <v>3970436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-106870.59</v>
      </c>
      <c r="C14" s="8">
        <v>0</v>
      </c>
      <c r="D14" s="8">
        <v>0</v>
      </c>
      <c r="E14" s="8">
        <v>-387368.12</v>
      </c>
      <c r="F14" s="8">
        <v>-502000</v>
      </c>
      <c r="G14" s="8">
        <v>0</v>
      </c>
      <c r="H14" s="8">
        <v>-6597.25</v>
      </c>
      <c r="I14" s="8">
        <v>-171000</v>
      </c>
      <c r="J14" s="8">
        <v>0</v>
      </c>
      <c r="K14" s="8">
        <v>0</v>
      </c>
      <c r="L14" s="8">
        <f>SUM(B14:K14)</f>
        <v>-1173835.96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231367.30000000002</v>
      </c>
      <c r="C15" s="7">
        <f aca="true" t="shared" si="1" ref="C15:K15">+C13+C14</f>
        <v>199710.24999999997</v>
      </c>
      <c r="D15" s="7">
        <f t="shared" si="1"/>
        <v>671707.1</v>
      </c>
      <c r="E15" s="7">
        <f t="shared" si="1"/>
        <v>225863.7200000001</v>
      </c>
      <c r="F15" s="7">
        <f t="shared" si="1"/>
        <v>189356.53000000003</v>
      </c>
      <c r="G15" s="7">
        <f t="shared" si="1"/>
        <v>299580.91000000003</v>
      </c>
      <c r="H15" s="7">
        <f t="shared" si="1"/>
        <v>257840.22999999998</v>
      </c>
      <c r="I15" s="7">
        <f t="shared" si="1"/>
        <v>95126.04999999999</v>
      </c>
      <c r="J15" s="7">
        <f t="shared" si="1"/>
        <v>204670.67</v>
      </c>
      <c r="K15" s="7">
        <f t="shared" si="1"/>
        <v>421377.27999999997</v>
      </c>
      <c r="L15" s="7">
        <f>+L13+L14</f>
        <v>2796600.04</v>
      </c>
      <c r="M15"/>
      <c r="N15" s="21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680559.5200000001</v>
      </c>
      <c r="C20" s="10">
        <v>469358.65</v>
      </c>
      <c r="D20" s="10">
        <v>432682.74000000005</v>
      </c>
      <c r="E20" s="10">
        <v>132535.13</v>
      </c>
      <c r="F20" s="10">
        <v>451008.1</v>
      </c>
      <c r="G20" s="10">
        <v>623279.6499999998</v>
      </c>
      <c r="H20" s="10">
        <v>130114.17000000001</v>
      </c>
      <c r="I20" s="10">
        <v>447228.9599999999</v>
      </c>
      <c r="J20" s="10">
        <v>482073.35</v>
      </c>
      <c r="K20" s="10">
        <v>670683.4099999999</v>
      </c>
      <c r="L20" s="10">
        <v>549769.5199999999</v>
      </c>
      <c r="M20" s="10">
        <v>289379.85</v>
      </c>
      <c r="N20" s="10">
        <v>119193.62000000001</v>
      </c>
      <c r="O20" s="10">
        <f>SUM(B20:N20)</f>
        <v>5477866.669999999</v>
      </c>
    </row>
    <row r="21" spans="1:15" ht="27" customHeight="1">
      <c r="A21" s="2" t="s">
        <v>4</v>
      </c>
      <c r="B21" s="8">
        <v>-441000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-270000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-1485000</v>
      </c>
    </row>
    <row r="22" spans="1:15" ht="27" customHeight="1">
      <c r="A22" s="6" t="s">
        <v>5</v>
      </c>
      <c r="B22" s="7">
        <f>+B20+B21</f>
        <v>239559.52000000014</v>
      </c>
      <c r="C22" s="7">
        <f>+C20+C21</f>
        <v>469358.65</v>
      </c>
      <c r="D22" s="7">
        <f aca="true" t="shared" si="2" ref="D22:O22">+D20+D21</f>
        <v>432682.74000000005</v>
      </c>
      <c r="E22" s="7">
        <f t="shared" si="2"/>
        <v>132535.13</v>
      </c>
      <c r="F22" s="7">
        <f t="shared" si="2"/>
        <v>451008.1</v>
      </c>
      <c r="G22" s="7">
        <f t="shared" si="2"/>
        <v>623279.6499999998</v>
      </c>
      <c r="H22" s="7">
        <f t="shared" si="2"/>
        <v>130114.17000000001</v>
      </c>
      <c r="I22" s="7">
        <f t="shared" si="2"/>
        <v>177228.9599999999</v>
      </c>
      <c r="J22" s="7">
        <f t="shared" si="2"/>
        <v>482073.35</v>
      </c>
      <c r="K22" s="7">
        <f t="shared" si="2"/>
        <v>265683.4099999999</v>
      </c>
      <c r="L22" s="7">
        <f t="shared" si="2"/>
        <v>180769.5199999999</v>
      </c>
      <c r="M22" s="7">
        <f t="shared" si="2"/>
        <v>289379.85</v>
      </c>
      <c r="N22" s="7">
        <f t="shared" si="2"/>
        <v>119193.62000000001</v>
      </c>
      <c r="O22" s="7">
        <f t="shared" si="2"/>
        <v>3992866.669999999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2024-05-14T20:16:08Z</dcterms:modified>
  <cp:category/>
  <cp:version/>
  <cp:contentType/>
  <cp:contentStatus/>
</cp:coreProperties>
</file>