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32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<sst xmlns="http://schemas.openxmlformats.org/spreadsheetml/2006/main" count="81" uniqueCount="63">
  <si>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</si>
  <si>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</si>
  <si>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</si>
  <si>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</si>
  <si>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</si>
  <si>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</si>
  <si>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</si>
  <si>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</si>
  <si>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</si>
  <si>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</si>
  <si>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</si>
  <si>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</si>
  <si>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</si>
  <si>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</si>
  <si>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</si>
  <si>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</si>
  <si>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</si>
  <si>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</si>
  <si>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</si>
  <si>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</si>
  <si>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</si>
  <si>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</si>
  <si>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</si>
  <si>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</si>
  <si>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</si>
  <si>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</si>
  <si>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</si>
  <si>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</si>
  <si>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</si>
  <si>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</si>
  <si>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</si>
  <si>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</si>
  <si>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</si>
  <si>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</si>
  <si>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</si>
  <si>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</si>
  <si>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</si>
  <si>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</si>
  <si>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</si>
  <si>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</si>
  <si>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</si>
  <si>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</si>
  <si>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</si>
  <si>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</si>
  <si>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</si>
  <si>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</si>
  <si>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</si>
  <si>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</si>
  <si>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</si>
  <si>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</si>
  <si>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</si>
  <si>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</si>
  <si>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</si>
  <si>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</si>
  <si>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</si>
  <si>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</si>
  <si>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</si>
  <si>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</si>
  <si>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</si>
  <si>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</si>
  <si>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</si>
  <si>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</si>
  <si>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13/05/24 - VENCIMENTO 20/05/24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</si>
</sst>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1761966.0300000003</v>
      </c>
      <c r="C6" s="10">
        <v>1655742.34</v>
      </c>
      <c r="D6" s="10">
        <v>2022683.0399999998</v>
      </c>
      <c r="E6" s="10">
        <v>1274639.97</v>
      </c>
      <c r="F6" s="10">
        <v>1343731.03</v>
      </c>
      <c r="G6" s="10">
        <v>1423311.41</v>
      </c>
      <c r="H6" s="10">
        <v>1241670.28</v>
      </c>
      <c r="I6" s="10">
        <v>1735037.58</v>
      </c>
      <c r="J6" s="10">
        <v>623076.52</v>
      </c>
      <c r="K6" s="10">
        <f>SUM(B6:J6)</f>
        <v>13081858.2</v>
      </c>
      <c r="Q6"/>
      <c r="R6"/>
    </row>
    <row r="7" spans="1:18" ht="27" customHeight="1">
      <c r="A7" s="2" t="s">
        <v>4</v>
      </c>
      <c r="B7" s="19">
        <v>-96211.05</v>
      </c>
      <c r="C7" s="19">
        <v>-73832.75</v>
      </c>
      <c r="D7" s="19">
        <v>-96577.88000000003</v>
      </c>
      <c r="E7" s="19">
        <v>-74025.3</v>
      </c>
      <c r="F7" s="19">
        <v>-42746.159999999996</v>
      </c>
      <c r="G7" s="19">
        <v>-74125.79999999999</v>
      </c>
      <c r="H7" s="19">
        <v>-29231.44</v>
      </c>
      <c r="I7" s="19">
        <v>-76118.6</v>
      </c>
      <c r="J7" s="19">
        <v>-24652.56000000001</v>
      </c>
      <c r="K7" s="8">
        <f>SUM(B7:J7)</f>
        <v>-587521.54</v>
      </c>
      <c r="Q7"/>
      <c r="R7"/>
    </row>
    <row r="8" spans="1:11" ht="27" customHeight="1">
      <c r="A8" s="6" t="s">
        <v>5</v>
      </c>
      <c r="B8" s="7">
        <f>B6+B7</f>
        <v>1665754.9800000002</v>
      </c>
      <c r="C8" s="7">
        <f aca="true" t="shared" si="0" ref="C8:J8">C6+C7</f>
        <v>1581909.59</v>
      </c>
      <c r="D8" s="7">
        <f t="shared" si="0"/>
        <v>1926105.1599999997</v>
      </c>
      <c r="E8" s="7">
        <f t="shared" si="0"/>
        <v>1200614.67</v>
      </c>
      <c r="F8" s="7">
        <f t="shared" si="0"/>
        <v>1300984.87</v>
      </c>
      <c r="G8" s="7">
        <f t="shared" si="0"/>
        <v>1349185.6099999999</v>
      </c>
      <c r="H8" s="7">
        <f t="shared" si="0"/>
        <v>1212438.84</v>
      </c>
      <c r="I8" s="7">
        <f t="shared" si="0"/>
        <v>1658918.98</v>
      </c>
      <c r="J8" s="7">
        <f t="shared" si="0"/>
        <v>598423.96</v>
      </c>
      <c r="K8" s="7">
        <f>+K7+K6</f>
        <v>12494336.66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779347.2200000001</v>
      </c>
      <c r="C13" s="10">
        <v>545813.69</v>
      </c>
      <c r="D13" s="10">
        <v>1777575.79</v>
      </c>
      <c r="E13" s="10">
        <v>1435912.3699999999</v>
      </c>
      <c r="F13" s="10">
        <v>1472722.09</v>
      </c>
      <c r="G13" s="10">
        <v>883091.44</v>
      </c>
      <c r="H13" s="10">
        <v>621535.0400000002</v>
      </c>
      <c r="I13" s="10">
        <v>627798.76</v>
      </c>
      <c r="J13" s="10">
        <v>778095.6400000001</v>
      </c>
      <c r="K13" s="10">
        <v>982588.53</v>
      </c>
      <c r="L13" s="10">
        <f>SUM(B13:K13)</f>
        <v>9904480.569999998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-126938.98999999999</v>
      </c>
      <c r="C14" s="8">
        <v>-20543.6</v>
      </c>
      <c r="D14" s="8">
        <v>-69097.59999999999</v>
      </c>
      <c r="E14" s="8">
        <v>-53459.72000000007</v>
      </c>
      <c r="F14" s="8">
        <v>-42468.8</v>
      </c>
      <c r="G14" s="8">
        <v>-33514.799999999996</v>
      </c>
      <c r="H14" s="8">
        <v>-25556.85</v>
      </c>
      <c r="I14" s="8">
        <v>-25146.56</v>
      </c>
      <c r="J14" s="8">
        <v>-27645.199999999997</v>
      </c>
      <c r="K14" s="8">
        <v>-41285.2</v>
      </c>
      <c r="L14" s="8">
        <f>SUM(B14:K14)</f>
        <v>-465657.32000000007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652408.2300000001</v>
      </c>
      <c r="C15" s="7">
        <f aca="true" t="shared" si="1" ref="C15:K15">+C13+C14</f>
        <v>525270.09</v>
      </c>
      <c r="D15" s="7">
        <f t="shared" si="1"/>
        <v>1708478.19</v>
      </c>
      <c r="E15" s="7">
        <f t="shared" si="1"/>
        <v>1382452.65</v>
      </c>
      <c r="F15" s="7">
        <f t="shared" si="1"/>
        <v>1430253.29</v>
      </c>
      <c r="G15" s="7">
        <f t="shared" si="1"/>
        <v>849576.6399999999</v>
      </c>
      <c r="H15" s="7">
        <f t="shared" si="1"/>
        <v>595978.1900000002</v>
      </c>
      <c r="I15" s="7">
        <f t="shared" si="1"/>
        <v>602652.2</v>
      </c>
      <c r="J15" s="7">
        <f t="shared" si="1"/>
        <v>750450.4400000002</v>
      </c>
      <c r="K15" s="7">
        <f t="shared" si="1"/>
        <v>941303.3300000001</v>
      </c>
      <c r="L15" s="7">
        <f>+L13+L14</f>
        <v>9438823.249999998</v>
      </c>
      <c r="M15"/>
      <c r="N15" s="21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1502985.54</v>
      </c>
      <c r="C20" s="10">
        <v>1069249.74</v>
      </c>
      <c r="D20" s="10">
        <v>954317.1100000001</v>
      </c>
      <c r="E20" s="10">
        <v>291922.0200000001</v>
      </c>
      <c r="F20" s="10">
        <v>1015398.4999999999</v>
      </c>
      <c r="G20" s="10">
        <v>1465261.33</v>
      </c>
      <c r="H20" s="10">
        <v>281081.69999999995</v>
      </c>
      <c r="I20" s="10">
        <v>1104787.55</v>
      </c>
      <c r="J20" s="10">
        <v>917425.4400000001</v>
      </c>
      <c r="K20" s="10">
        <v>1230926.1600000001</v>
      </c>
      <c r="L20" s="10">
        <v>1132132.18</v>
      </c>
      <c r="M20" s="10">
        <v>651509.59</v>
      </c>
      <c r="N20" s="10">
        <v>330763.15</v>
      </c>
      <c r="O20" s="10">
        <f>SUM(B20:N20)</f>
        <v>11947760.01</v>
      </c>
    </row>
    <row r="21" spans="1:15" ht="27" customHeight="1">
      <c r="A21" s="2" t="s">
        <v>4</v>
      </c>
      <c r="B21" s="8">
        <v>21301.200000000004</v>
      </c>
      <c r="C21" s="8">
        <v>-28356.249999999996</v>
      </c>
      <c r="D21" s="8">
        <v>-17272.559999999998</v>
      </c>
      <c r="E21" s="8">
        <v>252532.22</v>
      </c>
      <c r="F21" s="8">
        <v>5173.68</v>
      </c>
      <c r="G21" s="8">
        <v>1021.3399999999965</v>
      </c>
      <c r="H21" s="8">
        <v>17633.17</v>
      </c>
      <c r="I21" s="8">
        <v>6567.859999999979</v>
      </c>
      <c r="J21" s="8">
        <v>-10176.600000000002</v>
      </c>
      <c r="K21" s="8">
        <v>30105.230000000003</v>
      </c>
      <c r="L21" s="8">
        <v>25487.049999999996</v>
      </c>
      <c r="M21" s="8">
        <v>-2447.1100000000006</v>
      </c>
      <c r="N21" s="8">
        <v>-13758.419999999998</v>
      </c>
      <c r="O21" s="8">
        <f>SUM(B21:N21)</f>
        <v>287810.81</v>
      </c>
    </row>
    <row r="22" spans="1:15" ht="27" customHeight="1">
      <c r="A22" s="6" t="s">
        <v>5</v>
      </c>
      <c r="B22" s="7">
        <f>+B20+B21</f>
        <v>1524286.74</v>
      </c>
      <c r="C22" s="7">
        <f>+C20+C21</f>
        <v>1040893.49</v>
      </c>
      <c r="D22" s="7">
        <f aca="true" t="shared" si="2" ref="D22:O22">+D20+D21</f>
        <v>937044.55</v>
      </c>
      <c r="E22" s="7">
        <f t="shared" si="2"/>
        <v>544454.2400000001</v>
      </c>
      <c r="F22" s="7">
        <f t="shared" si="2"/>
        <v>1020572.1799999999</v>
      </c>
      <c r="G22" s="7">
        <f t="shared" si="2"/>
        <v>1466282.6700000002</v>
      </c>
      <c r="H22" s="7">
        <f t="shared" si="2"/>
        <v>298714.86999999994</v>
      </c>
      <c r="I22" s="7">
        <f t="shared" si="2"/>
        <v>1111355.41</v>
      </c>
      <c r="J22" s="7">
        <f t="shared" si="2"/>
        <v>907248.8400000001</v>
      </c>
      <c r="K22" s="7">
        <f t="shared" si="2"/>
        <v>1261031.3900000001</v>
      </c>
      <c r="L22" s="7">
        <f t="shared" si="2"/>
        <v>1157619.23</v>
      </c>
      <c r="M22" s="7">
        <f t="shared" si="2"/>
        <v>649062.48</v>
      </c>
      <c r="N22" s="7">
        <f t="shared" si="2"/>
        <v>317004.73000000004</v>
      </c>
      <c r="O22" s="7">
        <f t="shared" si="2"/>
        <v>12235570.82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2024-05-20T20:47:02Z</dcterms:modified>
  <cp:category/>
  <cp:version/>
  <cp:contentType/>
  <cp:contentStatus/>
</cp:coreProperties>
</file>