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32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<sst xmlns="http://schemas.openxmlformats.org/spreadsheetml/2006/main" count="81" uniqueCount="63">
  <si>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</si>
  <si>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</si>
  <si>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</si>
  <si>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</si>
  <si>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</si>
  <si>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</si>
  <si>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</si>
  <si>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</si>
  <si>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</si>
  <si>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</si>
  <si>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</si>
  <si>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</si>
  <si>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</si>
  <si>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</si>
  <si>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</si>
  <si>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</si>
  <si>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</si>
  <si>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</si>
  <si>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</si>
  <si>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</si>
  <si>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</si>
  <si>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</si>
  <si>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</si>
  <si>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</si>
  <si>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</si>
  <si>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</si>
  <si>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</si>
  <si>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</si>
  <si>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</si>
  <si>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</si>
  <si>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</si>
  <si>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</si>
  <si>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</si>
  <si>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</si>
  <si>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</si>
  <si>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</si>
  <si>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</si>
  <si>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</si>
  <si>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</si>
  <si>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</si>
  <si>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</si>
  <si>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</si>
  <si>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</si>
  <si>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</si>
  <si>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</si>
  <si>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</si>
  <si>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</si>
  <si>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</si>
  <si>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</si>
  <si>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</si>
  <si>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</si>
  <si>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</si>
  <si>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</si>
  <si>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</si>
  <si>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</si>
  <si>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</si>
  <si>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</si>
  <si>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</si>
  <si>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</si>
  <si>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</si>
  <si>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</si>
  <si>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</si>
  <si>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14/05/24 - VENCIMENTO 21/05/24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</si>
</sst>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1767184.62</v>
      </c>
      <c r="C6" s="10">
        <v>1659112.2500000002</v>
      </c>
      <c r="D6" s="10">
        <v>2029652.6700000002</v>
      </c>
      <c r="E6" s="10">
        <v>1280397.66</v>
      </c>
      <c r="F6" s="10">
        <v>1348231.43</v>
      </c>
      <c r="G6" s="10">
        <v>1429127.2999999998</v>
      </c>
      <c r="H6" s="10">
        <v>1243377.34</v>
      </c>
      <c r="I6" s="10">
        <v>1740400.1199999999</v>
      </c>
      <c r="J6" s="10">
        <v>625093.5</v>
      </c>
      <c r="K6" s="10">
        <f>SUM(B6:J6)</f>
        <v>13122576.889999999</v>
      </c>
      <c r="Q6"/>
      <c r="R6"/>
    </row>
    <row r="7" spans="1:18" ht="27" customHeight="1">
      <c r="A7" s="2" t="s">
        <v>4</v>
      </c>
      <c r="B7" s="19">
        <v>-142330.47</v>
      </c>
      <c r="C7" s="19">
        <v>-70434.2</v>
      </c>
      <c r="D7" s="19">
        <v>1423908.8900000001</v>
      </c>
      <c r="E7" s="19">
        <v>-120747.56999999999</v>
      </c>
      <c r="F7" s="19">
        <v>-45755.6</v>
      </c>
      <c r="G7" s="19">
        <v>-129395.81</v>
      </c>
      <c r="H7" s="19">
        <v>1033428.92</v>
      </c>
      <c r="I7" s="19">
        <v>-91686.02</v>
      </c>
      <c r="J7" s="19">
        <v>294693.02999999997</v>
      </c>
      <c r="K7" s="8">
        <f>SUM(B7:J7)</f>
        <v>2151681.17</v>
      </c>
      <c r="Q7"/>
      <c r="R7"/>
    </row>
    <row r="8" spans="1:11" ht="27" customHeight="1">
      <c r="A8" s="6" t="s">
        <v>5</v>
      </c>
      <c r="B8" s="7">
        <f>B6+B7</f>
        <v>1624854.1500000001</v>
      </c>
      <c r="C8" s="7">
        <f aca="true" t="shared" si="0" ref="C8:J8">C6+C7</f>
        <v>1588678.0500000003</v>
      </c>
      <c r="D8" s="7">
        <f t="shared" si="0"/>
        <v>3453561.5600000005</v>
      </c>
      <c r="E8" s="7">
        <f t="shared" si="0"/>
        <v>1159650.0899999999</v>
      </c>
      <c r="F8" s="7">
        <f t="shared" si="0"/>
        <v>1302475.8299999998</v>
      </c>
      <c r="G8" s="7">
        <f t="shared" si="0"/>
        <v>1299731.4899999998</v>
      </c>
      <c r="H8" s="7">
        <f t="shared" si="0"/>
        <v>2276806.2600000002</v>
      </c>
      <c r="I8" s="7">
        <f t="shared" si="0"/>
        <v>1648714.0999999999</v>
      </c>
      <c r="J8" s="7">
        <f t="shared" si="0"/>
        <v>919786.53</v>
      </c>
      <c r="K8" s="7">
        <f>+K7+K6</f>
        <v>15274258.059999999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778856.4199999999</v>
      </c>
      <c r="C13" s="10">
        <v>549530.25</v>
      </c>
      <c r="D13" s="10">
        <v>1785525.84</v>
      </c>
      <c r="E13" s="10">
        <v>1446734.12</v>
      </c>
      <c r="F13" s="10">
        <v>1474065.8900000001</v>
      </c>
      <c r="G13" s="10">
        <v>887760.81</v>
      </c>
      <c r="H13" s="10">
        <v>628158.77</v>
      </c>
      <c r="I13" s="10">
        <v>631371.5400000002</v>
      </c>
      <c r="J13" s="10">
        <v>778838.15</v>
      </c>
      <c r="K13" s="10">
        <v>986182.0499999999</v>
      </c>
      <c r="L13" s="10">
        <f>SUM(B13:K13)</f>
        <v>9947023.84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-126190.98999999999</v>
      </c>
      <c r="C14" s="8">
        <v>-19927.6</v>
      </c>
      <c r="D14" s="8">
        <v>-64983.6</v>
      </c>
      <c r="E14" s="8">
        <v>1089429.0799999998</v>
      </c>
      <c r="F14" s="8">
        <v>1305121.6</v>
      </c>
      <c r="G14" s="8">
        <v>-31658</v>
      </c>
      <c r="H14" s="8">
        <v>-24791.25</v>
      </c>
      <c r="I14" s="8">
        <v>455611.66</v>
      </c>
      <c r="J14" s="8">
        <v>-25520</v>
      </c>
      <c r="K14" s="8">
        <v>-38984</v>
      </c>
      <c r="L14" s="8">
        <f>SUM(B14:K14)</f>
        <v>2518106.9000000004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652665.4299999999</v>
      </c>
      <c r="C15" s="7">
        <f aca="true" t="shared" si="1" ref="C15:K15">+C13+C14</f>
        <v>529602.65</v>
      </c>
      <c r="D15" s="7">
        <f t="shared" si="1"/>
        <v>1720542.24</v>
      </c>
      <c r="E15" s="7">
        <f t="shared" si="1"/>
        <v>2536163.2</v>
      </c>
      <c r="F15" s="7">
        <f t="shared" si="1"/>
        <v>2779187.49</v>
      </c>
      <c r="G15" s="7">
        <f t="shared" si="1"/>
        <v>856102.81</v>
      </c>
      <c r="H15" s="7">
        <f t="shared" si="1"/>
        <v>603367.52</v>
      </c>
      <c r="I15" s="7">
        <f t="shared" si="1"/>
        <v>1086983.2000000002</v>
      </c>
      <c r="J15" s="7">
        <f t="shared" si="1"/>
        <v>753318.15</v>
      </c>
      <c r="K15" s="7">
        <f t="shared" si="1"/>
        <v>947198.0499999999</v>
      </c>
      <c r="L15" s="7">
        <f>+L13+L14</f>
        <v>12465130.74</v>
      </c>
      <c r="M15"/>
      <c r="N15" s="21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1510961.9700000002</v>
      </c>
      <c r="C20" s="10">
        <v>1094891.55</v>
      </c>
      <c r="D20" s="10">
        <v>975584.6000000001</v>
      </c>
      <c r="E20" s="10">
        <v>290815.94000000006</v>
      </c>
      <c r="F20" s="10">
        <v>1041024.6699999998</v>
      </c>
      <c r="G20" s="10">
        <v>1474761.3600000003</v>
      </c>
      <c r="H20" s="10">
        <v>279270.80999999994</v>
      </c>
      <c r="I20" s="10">
        <v>1137897.33</v>
      </c>
      <c r="J20" s="10">
        <v>919992.2200000001</v>
      </c>
      <c r="K20" s="10">
        <v>1254437.6400000001</v>
      </c>
      <c r="L20" s="10">
        <v>1147043.02</v>
      </c>
      <c r="M20" s="10">
        <v>659032.6599999999</v>
      </c>
      <c r="N20" s="10">
        <v>334822.8</v>
      </c>
      <c r="O20" s="10">
        <f>SUM(B20:N20)</f>
        <v>12120536.570000002</v>
      </c>
    </row>
    <row r="21" spans="1:15" ht="27" customHeight="1">
      <c r="A21" s="2" t="s">
        <v>4</v>
      </c>
      <c r="B21" s="8">
        <v>1409469.24</v>
      </c>
      <c r="C21" s="8">
        <v>-36792.8</v>
      </c>
      <c r="D21" s="8">
        <v>-19351.2</v>
      </c>
      <c r="E21" s="8">
        <v>-6644</v>
      </c>
      <c r="F21" s="8">
        <v>-24965.6</v>
      </c>
      <c r="G21" s="8">
        <v>-48026</v>
      </c>
      <c r="H21" s="8">
        <v>-6965.2</v>
      </c>
      <c r="I21" s="8">
        <v>782660</v>
      </c>
      <c r="J21" s="8">
        <v>-28419.6</v>
      </c>
      <c r="K21" s="8">
        <v>1110902.4</v>
      </c>
      <c r="L21" s="8">
        <v>1024123.2</v>
      </c>
      <c r="M21" s="8">
        <v>-21524.8</v>
      </c>
      <c r="N21" s="8">
        <v>-10252</v>
      </c>
      <c r="O21" s="8">
        <f>SUM(B21:N21)</f>
        <v>4124213.6399999997</v>
      </c>
    </row>
    <row r="22" spans="1:15" ht="27" customHeight="1">
      <c r="A22" s="6" t="s">
        <v>5</v>
      </c>
      <c r="B22" s="7">
        <f>+B20+B21</f>
        <v>2920431.21</v>
      </c>
      <c r="C22" s="7">
        <f>+C20+C21</f>
        <v>1058098.75</v>
      </c>
      <c r="D22" s="7">
        <f aca="true" t="shared" si="2" ref="D22:O22">+D20+D21</f>
        <v>956233.4000000001</v>
      </c>
      <c r="E22" s="7">
        <f t="shared" si="2"/>
        <v>284171.94000000006</v>
      </c>
      <c r="F22" s="7">
        <f t="shared" si="2"/>
        <v>1016059.0699999998</v>
      </c>
      <c r="G22" s="7">
        <f t="shared" si="2"/>
        <v>1426735.3600000003</v>
      </c>
      <c r="H22" s="7">
        <f t="shared" si="2"/>
        <v>272305.6099999999</v>
      </c>
      <c r="I22" s="7">
        <f t="shared" si="2"/>
        <v>1920557.33</v>
      </c>
      <c r="J22" s="7">
        <f t="shared" si="2"/>
        <v>891572.6200000001</v>
      </c>
      <c r="K22" s="7">
        <f t="shared" si="2"/>
        <v>2365340.04</v>
      </c>
      <c r="L22" s="7">
        <f t="shared" si="2"/>
        <v>2171166.2199999997</v>
      </c>
      <c r="M22" s="7">
        <f t="shared" si="2"/>
        <v>637507.8599999999</v>
      </c>
      <c r="N22" s="7">
        <f t="shared" si="2"/>
        <v>324570.8</v>
      </c>
      <c r="O22" s="7">
        <f t="shared" si="2"/>
        <v>16244750.21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2024-05-29T21:12:02Z</dcterms:modified>
  <cp:category/>
  <cp:version/>
  <cp:contentType/>
  <cp:contentStatus/>
</cp:coreProperties>
</file>