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<sst xmlns="http://schemas.openxmlformats.org/spreadsheetml/2006/main" count="81" uniqueCount="63">
  <si>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</si>
  <si>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</si>
  <si>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</si>
  <si>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</si>
  <si>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</si>
  <si>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</si>
  <si>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</si>
  <si>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</si>
  <si>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</si>
  <si>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</si>
  <si>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</si>
  <si>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</si>
  <si>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</si>
  <si>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</si>
  <si>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</si>
  <si>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</si>
  <si>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</si>
  <si>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</si>
  <si>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</si>
  <si>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</si>
  <si>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</si>
  <si>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</si>
  <si>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</si>
  <si>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</si>
  <si>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</si>
  <si>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</si>
  <si>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</si>
  <si>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</si>
  <si>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</si>
  <si>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</si>
  <si>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</si>
  <si>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</si>
  <si>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</si>
  <si>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</si>
  <si>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</si>
  <si>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</si>
  <si>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</si>
  <si>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</si>
  <si>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</si>
  <si>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</si>
  <si>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</si>
  <si>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</si>
  <si>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</si>
  <si>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</si>
  <si>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</si>
  <si>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</si>
  <si>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</si>
  <si>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</si>
  <si>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</si>
  <si>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</si>
  <si>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</si>
  <si>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</si>
  <si>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</si>
  <si>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</si>
  <si>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</si>
  <si>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</si>
  <si>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</si>
  <si>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</si>
  <si>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</si>
  <si>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</si>
  <si>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</si>
  <si>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</si>
  <si>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18/05/24 - VENCIMENTO 24/05/24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</si>
</sst>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922347.56</v>
      </c>
      <c r="C6" s="10">
        <v>914279.17</v>
      </c>
      <c r="D6" s="10">
        <v>1226821.6400000001</v>
      </c>
      <c r="E6" s="10">
        <v>663563.8600000001</v>
      </c>
      <c r="F6" s="10">
        <v>752733.49</v>
      </c>
      <c r="G6" s="10">
        <v>945880.17</v>
      </c>
      <c r="H6" s="10">
        <v>836490.15</v>
      </c>
      <c r="I6" s="10">
        <v>1024453.4600000001</v>
      </c>
      <c r="J6" s="10">
        <v>258974.43</v>
      </c>
      <c r="K6" s="10">
        <f>SUM(B6:J6)</f>
        <v>7545543.930000001</v>
      </c>
      <c r="Q6"/>
      <c r="R6"/>
    </row>
    <row r="7" spans="1:18" ht="27" customHeight="1">
      <c r="A7" s="2" t="s">
        <v>4</v>
      </c>
      <c r="B7" s="19">
        <v>-43027.6</v>
      </c>
      <c r="C7" s="19">
        <v>-51400.8</v>
      </c>
      <c r="D7" s="19">
        <v>-1116564.23</v>
      </c>
      <c r="E7" s="19">
        <v>-28459.2</v>
      </c>
      <c r="F7" s="19">
        <v>-33968</v>
      </c>
      <c r="G7" s="19">
        <v>-22198</v>
      </c>
      <c r="H7" s="19">
        <v>-711392</v>
      </c>
      <c r="I7" s="19">
        <v>-45394.8</v>
      </c>
      <c r="J7" s="19">
        <v>-229178.91</v>
      </c>
      <c r="K7" s="8">
        <f>SUM(B7:J7)</f>
        <v>-2281583.54</v>
      </c>
      <c r="Q7"/>
      <c r="R7"/>
    </row>
    <row r="8" spans="1:11" ht="27" customHeight="1">
      <c r="A8" s="6" t="s">
        <v>5</v>
      </c>
      <c r="B8" s="7">
        <f>B6+B7</f>
        <v>879319.9600000001</v>
      </c>
      <c r="C8" s="7">
        <f aca="true" t="shared" si="0" ref="C8:J8">C6+C7</f>
        <v>862878.37</v>
      </c>
      <c r="D8" s="7">
        <f t="shared" si="0"/>
        <v>110257.41000000015</v>
      </c>
      <c r="E8" s="7">
        <f t="shared" si="0"/>
        <v>635104.6600000001</v>
      </c>
      <c r="F8" s="7">
        <f t="shared" si="0"/>
        <v>718765.49</v>
      </c>
      <c r="G8" s="7">
        <f t="shared" si="0"/>
        <v>923682.17</v>
      </c>
      <c r="H8" s="7">
        <f t="shared" si="0"/>
        <v>125098.15000000002</v>
      </c>
      <c r="I8" s="7">
        <f t="shared" si="0"/>
        <v>979058.66</v>
      </c>
      <c r="J8" s="7">
        <f t="shared" si="0"/>
        <v>29795.51999999999</v>
      </c>
      <c r="K8" s="7">
        <f>+K7+K6</f>
        <v>5263960.390000001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463403.21</v>
      </c>
      <c r="C13" s="10">
        <v>297876.42</v>
      </c>
      <c r="D13" s="10">
        <v>1032488.8299999998</v>
      </c>
      <c r="E13" s="10">
        <v>863113.04</v>
      </c>
      <c r="F13" s="10">
        <v>914464.8200000001</v>
      </c>
      <c r="G13" s="10">
        <v>440788.13</v>
      </c>
      <c r="H13" s="10">
        <v>318572.2799999999</v>
      </c>
      <c r="I13" s="10">
        <v>372432.03</v>
      </c>
      <c r="J13" s="10">
        <v>297057.75999999995</v>
      </c>
      <c r="K13" s="10">
        <v>569187.3699999999</v>
      </c>
      <c r="L13" s="10">
        <f>SUM(B13:K13)</f>
        <v>5569383.890000001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-121355.39</v>
      </c>
      <c r="C14" s="8">
        <v>-14999.6</v>
      </c>
      <c r="D14" s="8">
        <v>-50952</v>
      </c>
      <c r="E14" s="8">
        <v>-797139.72</v>
      </c>
      <c r="F14" s="8">
        <v>-876394.8</v>
      </c>
      <c r="G14" s="8">
        <v>-21212.4</v>
      </c>
      <c r="H14" s="8">
        <v>-18046.05</v>
      </c>
      <c r="I14" s="8">
        <v>-328270.4</v>
      </c>
      <c r="J14" s="8">
        <v>-11814</v>
      </c>
      <c r="K14" s="8">
        <v>-27522</v>
      </c>
      <c r="L14" s="8">
        <f>SUM(B14:K14)</f>
        <v>-2267706.36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342047.82</v>
      </c>
      <c r="C15" s="7">
        <f aca="true" t="shared" si="1" ref="C15:K15">+C13+C14</f>
        <v>282876.82</v>
      </c>
      <c r="D15" s="7">
        <f t="shared" si="1"/>
        <v>981536.8299999998</v>
      </c>
      <c r="E15" s="7">
        <f t="shared" si="1"/>
        <v>65973.32000000007</v>
      </c>
      <c r="F15" s="7">
        <f t="shared" si="1"/>
        <v>38070.02000000002</v>
      </c>
      <c r="G15" s="7">
        <f t="shared" si="1"/>
        <v>419575.73</v>
      </c>
      <c r="H15" s="7">
        <f t="shared" si="1"/>
        <v>300526.2299999999</v>
      </c>
      <c r="I15" s="7">
        <f t="shared" si="1"/>
        <v>44161.630000000005</v>
      </c>
      <c r="J15" s="7">
        <f t="shared" si="1"/>
        <v>285243.75999999995</v>
      </c>
      <c r="K15" s="7">
        <f t="shared" si="1"/>
        <v>541665.3699999999</v>
      </c>
      <c r="L15" s="7">
        <f>+L13+L14</f>
        <v>3301677.5300000007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1035384.98</v>
      </c>
      <c r="C20" s="10">
        <v>737790.0899999999</v>
      </c>
      <c r="D20" s="10">
        <v>720178.11</v>
      </c>
      <c r="E20" s="10">
        <v>211348.81999999998</v>
      </c>
      <c r="F20" s="10">
        <v>626374.96</v>
      </c>
      <c r="G20" s="10">
        <v>917027.47</v>
      </c>
      <c r="H20" s="10">
        <v>198053.24</v>
      </c>
      <c r="I20" s="10">
        <v>721596.43</v>
      </c>
      <c r="J20" s="10">
        <v>675707.55</v>
      </c>
      <c r="K20" s="10">
        <v>914622.4500000001</v>
      </c>
      <c r="L20" s="10">
        <v>774031.3000000002</v>
      </c>
      <c r="M20" s="10">
        <v>412311.38</v>
      </c>
      <c r="N20" s="10">
        <v>224137.25999999995</v>
      </c>
      <c r="O20" s="10">
        <f>SUM(B20:N20)</f>
        <v>8168564.039999999</v>
      </c>
    </row>
    <row r="21" spans="1:15" ht="27" customHeight="1">
      <c r="A21" s="2" t="s">
        <v>4</v>
      </c>
      <c r="B21" s="8">
        <v>-892083.2</v>
      </c>
      <c r="C21" s="8">
        <v>-35314.4</v>
      </c>
      <c r="D21" s="8">
        <v>-20336.8</v>
      </c>
      <c r="E21" s="8">
        <v>-6578</v>
      </c>
      <c r="F21" s="8">
        <v>-21555.6</v>
      </c>
      <c r="G21" s="8">
        <v>-43692</v>
      </c>
      <c r="H21" s="8">
        <v>-6617.6</v>
      </c>
      <c r="I21" s="8">
        <v>-612742.4</v>
      </c>
      <c r="J21" s="8">
        <v>-26809.2</v>
      </c>
      <c r="K21" s="8">
        <v>-736095.2</v>
      </c>
      <c r="L21" s="8">
        <v>-676766.8</v>
      </c>
      <c r="M21" s="8">
        <v>-16882.8</v>
      </c>
      <c r="N21" s="8">
        <v>-8294</v>
      </c>
      <c r="O21" s="8">
        <f>SUM(B21:N21)</f>
        <v>-3103768</v>
      </c>
    </row>
    <row r="22" spans="1:15" ht="27" customHeight="1">
      <c r="A22" s="6" t="s">
        <v>5</v>
      </c>
      <c r="B22" s="7">
        <f>+B20+B21</f>
        <v>143301.78000000003</v>
      </c>
      <c r="C22" s="7">
        <f>+C20+C21</f>
        <v>702475.6899999998</v>
      </c>
      <c r="D22" s="7">
        <f aca="true" t="shared" si="2" ref="D22:O22">+D20+D21</f>
        <v>699841.3099999999</v>
      </c>
      <c r="E22" s="7">
        <f t="shared" si="2"/>
        <v>204770.81999999998</v>
      </c>
      <c r="F22" s="7">
        <f t="shared" si="2"/>
        <v>604819.36</v>
      </c>
      <c r="G22" s="7">
        <f t="shared" si="2"/>
        <v>873335.47</v>
      </c>
      <c r="H22" s="7">
        <f t="shared" si="2"/>
        <v>191435.63999999998</v>
      </c>
      <c r="I22" s="7">
        <f t="shared" si="2"/>
        <v>108854.03000000003</v>
      </c>
      <c r="J22" s="7">
        <f t="shared" si="2"/>
        <v>648898.3500000001</v>
      </c>
      <c r="K22" s="7">
        <f t="shared" si="2"/>
        <v>178527.25000000012</v>
      </c>
      <c r="L22" s="7">
        <f t="shared" si="2"/>
        <v>97264.50000000012</v>
      </c>
      <c r="M22" s="7">
        <f t="shared" si="2"/>
        <v>395428.58</v>
      </c>
      <c r="N22" s="7">
        <f t="shared" si="2"/>
        <v>215843.25999999995</v>
      </c>
      <c r="O22" s="7">
        <f t="shared" si="2"/>
        <v>5064796.039999999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2024-05-29T14:11:57Z</dcterms:modified>
  <cp:category/>
  <cp:version/>
  <cp:contentType/>
  <cp:contentStatus/>
</cp:coreProperties>
</file>