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as2.prodam\smads_GSUAS_COVS\SPGEO_GEO\2025\DEMANDAS\Atualizacao_Site\Correcao_Retroativa\2023\"/>
    </mc:Choice>
  </mc:AlternateContent>
  <xr:revisionPtr revIDLastSave="0" documentId="13_ncr:1_{406BFCBD-99FF-4636-9001-45AC4F24A60A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Total de Famílias Cadúnico" sheetId="1" r:id="rId1"/>
    <sheet name="Famílias Beneficiárias PBF" sheetId="2" r:id="rId2"/>
    <sheet name="PBF" sheetId="3" r:id="rId3"/>
  </sheets>
  <definedNames>
    <definedName name="_xlnm._FilterDatabase" localSheetId="1" hidden="1">'Famílias Beneficiárias PBF'!$A$1:$C$99</definedName>
    <definedName name="_xlnm._FilterDatabase" localSheetId="0" hidden="1">'Total de Famílias Cadúnico'!$A$1:$G$100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7" i="2" l="1"/>
  <c r="D69" i="2"/>
  <c r="D67" i="2"/>
  <c r="D56" i="2"/>
  <c r="D13" i="2"/>
  <c r="C101" i="2"/>
  <c r="C99" i="2"/>
  <c r="D100" i="1"/>
  <c r="E100" i="1"/>
  <c r="F100" i="1"/>
  <c r="C100" i="1"/>
  <c r="D99" i="1"/>
  <c r="E99" i="1"/>
  <c r="F99" i="1"/>
  <c r="C99" i="1"/>
  <c r="G98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100" i="1" l="1"/>
  <c r="G99" i="1"/>
</calcChain>
</file>

<file path=xl/sharedStrings.xml><?xml version="1.0" encoding="utf-8"?>
<sst xmlns="http://schemas.openxmlformats.org/spreadsheetml/2006/main" count="435" uniqueCount="119">
  <si>
    <t>DISTRITO</t>
  </si>
  <si>
    <t>Acima de meio salário mínimo</t>
  </si>
  <si>
    <t>Não identificado</t>
  </si>
  <si>
    <t>Total</t>
  </si>
  <si>
    <t>Não localizado</t>
  </si>
  <si>
    <t>Famílias</t>
  </si>
  <si>
    <t>Subprefeitura</t>
  </si>
  <si>
    <t>Água Rasa</t>
  </si>
  <si>
    <t>Alto de Pinheiros</t>
  </si>
  <si>
    <t>Anhanguera</t>
  </si>
  <si>
    <t>Aricanduva</t>
  </si>
  <si>
    <t>Artur Alvim</t>
  </si>
  <si>
    <t>Barra Funda</t>
  </si>
  <si>
    <t>Bela Vista</t>
  </si>
  <si>
    <t>Belém</t>
  </si>
  <si>
    <t>Bom Retiro</t>
  </si>
  <si>
    <t>Brás</t>
  </si>
  <si>
    <t>Brasilândia</t>
  </si>
  <si>
    <t>Butantã</t>
  </si>
  <si>
    <t>Cachoeirinha</t>
  </si>
  <si>
    <t>Cambuci</t>
  </si>
  <si>
    <t>Campo Belo</t>
  </si>
  <si>
    <t>Campo Grande</t>
  </si>
  <si>
    <t>Campo Limpo</t>
  </si>
  <si>
    <t>Cangaíba</t>
  </si>
  <si>
    <t>Capão Redondo</t>
  </si>
  <si>
    <t>Carrão</t>
  </si>
  <si>
    <t>Casa Verde</t>
  </si>
  <si>
    <t>Cidade Ademar</t>
  </si>
  <si>
    <t>Cidade Dutra</t>
  </si>
  <si>
    <t>Cidade Líder</t>
  </si>
  <si>
    <t>Cidade Tiradentes</t>
  </si>
  <si>
    <t>Consolação</t>
  </si>
  <si>
    <t>Cursino</t>
  </si>
  <si>
    <t>Ermelino Matarazzo</t>
  </si>
  <si>
    <t>Freguesia do Ó</t>
  </si>
  <si>
    <t>Grajaú</t>
  </si>
  <si>
    <t>Guaianases</t>
  </si>
  <si>
    <t>Iguatemi</t>
  </si>
  <si>
    <t>Ipiranga</t>
  </si>
  <si>
    <t>Itaim Bibi</t>
  </si>
  <si>
    <t>Itaim Paulista</t>
  </si>
  <si>
    <t>Itaquera</t>
  </si>
  <si>
    <t>Jabaquara</t>
  </si>
  <si>
    <t>Jaçanã</t>
  </si>
  <si>
    <t>Jaguara</t>
  </si>
  <si>
    <t>Jaguaré</t>
  </si>
  <si>
    <t>Jaraguá</t>
  </si>
  <si>
    <t>Jardim Ângela</t>
  </si>
  <si>
    <t>Jardim Helena</t>
  </si>
  <si>
    <t>Jardim Paulista</t>
  </si>
  <si>
    <t>Jardim São Luis</t>
  </si>
  <si>
    <t>José Bonifácio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</si>
  <si>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</si>
  <si>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</si>
  <si>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</si>
  <si>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</si>
  <si>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</si>
  <si>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</si>
  <si>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</si>
  <si>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</si>
  <si>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</si>
  <si>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Parelheiros</t>
  </si>
  <si>
    <t>Pari</t>
  </si>
  <si>
    <t>Parque do Carmo</t>
  </si>
  <si>
    <t>Pedreira</t>
  </si>
  <si>
    <t>Penha</t>
  </si>
  <si>
    <t>Perdizes</t>
  </si>
  <si>
    <t>Perus</t>
  </si>
  <si>
    <t>Pinheiros</t>
  </si>
  <si>
    <t>Pirituba</t>
  </si>
  <si>
    <t>Ponte Rasa</t>
  </si>
  <si>
    <t>Raposo Tavares</t>
  </si>
  <si>
    <t>República</t>
  </si>
  <si>
    <t>Rio Pequeno</t>
  </si>
  <si>
    <t>Sacomã</t>
  </si>
  <si>
    <t>Santa Cecília</t>
  </si>
  <si>
    <t>Santana</t>
  </si>
  <si>
    <t>Santo Amaro</t>
  </si>
  <si>
    <t>São Domingos</t>
  </si>
  <si>
    <t>São Lucas</t>
  </si>
  <si>
    <t>São Mateus</t>
  </si>
  <si>
    <t>São Miguel</t>
  </si>
  <si>
    <t>São Rafael</t>
  </si>
  <si>
    <t>Sapopemba</t>
  </si>
  <si>
    <t>Saúde</t>
  </si>
  <si>
    <t>Sé</t>
  </si>
  <si>
    <t>Socorro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</si>
  <si>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</si>
  <si>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</si>
  <si>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</si>
  <si>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</si>
  <si>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</si>
  <si>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</si>
  <si>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</si>
  <si>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</si>
  <si>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</si>
  <si>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Maria</t>
  </si>
  <si>
    <t>Vila Mariana</t>
  </si>
  <si>
    <t>Vila Matilde</t>
  </si>
  <si>
    <t>Vila Medeiros</t>
  </si>
  <si>
    <t>Vila Prudente</t>
  </si>
  <si>
    <t>Vila Sônia</t>
  </si>
  <si>
    <t>Aricanduva/Formosa/Carrão</t>
  </si>
  <si>
    <t>Freguesia/Brasilândia</t>
  </si>
  <si>
    <t>Casa Verde/Cachoeirinha</t>
  </si>
  <si>
    <t>Capela Do Socorro</t>
  </si>
  <si>
    <t>Jaçanã/Tremembé</t>
  </si>
  <si>
    <t>M'Boi Mirim</t>
  </si>
  <si>
    <t>Santana/Tucuruvi</t>
  </si>
  <si>
    <t>Vila Maria/Vila Guilherme</t>
  </si>
  <si>
    <t>Extrema pobreza até 109,00</t>
  </si>
  <si>
    <t>Pobreza de 110,00 a 218,00</t>
  </si>
  <si>
    <t>Baixa renda de 219,00 a 1/2 sm 651,00</t>
  </si>
  <si>
    <t>Média</t>
  </si>
  <si>
    <t>Rótulos de Linha</t>
  </si>
  <si>
    <t>Total Geral</t>
  </si>
  <si>
    <t>Soma de Famílias</t>
  </si>
  <si>
    <t>Soma de Famílias2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</si>
</sst>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164" fontId="1" fillId="0" borderId="1" xfId="1" applyNumberFormat="1" applyFont="1" applyBorder="1" applyAlignment="1">
      <alignment horizontal="right" vertical="top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top"/>
    </xf>
    <xf numFmtId="164" fontId="0" fillId="0" borderId="1" xfId="1" applyNumberFormat="1" applyFont="1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0" fillId="0" borderId="2" xfId="0" applyBorder="1"/>
    <xf numFmtId="0" fontId="3" fillId="0" borderId="2" xfId="0" applyFont="1" applyBorder="1" applyAlignment="1">
      <alignment horizontal="left" vertical="top"/>
    </xf>
    <xf numFmtId="3" fontId="0" fillId="0" borderId="2" xfId="0" applyNumberFormat="1" applyBorder="1"/>
    <xf numFmtId="3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/>
    <xf numFmtId="164" fontId="0" fillId="0" borderId="1" xfId="0" applyNumberFormat="1" applyBorder="1"/>
    <xf numFmtId="0" fontId="0" fillId="0" borderId="0" xfId="0" pivotButton="1"/>
    <xf numFmtId="10" fontId="0" fillId="0" borderId="0" xfId="0" applyNumberFormat="1"/>
    <xf numFmtId="164" fontId="0" fillId="0" borderId="0" xfId="0" applyNumberFormat="1"/>
    <xf numFmtId="165" fontId="0" fillId="0" borderId="0" xfId="2" applyNumberFormat="1" applyFont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lherme Akira Nishio" refreshedDate="45104.610798495371" createdVersion="8" refreshedVersion="8" minRefreshableVersion="3" recordCount="96" xr:uid="{706F8D55-C98B-4DFD-A0E8-17C8FA4E9CAA}">
  <cacheSource type="worksheet">
    <worksheetSource ref="A1:C97" sheet="Famílias Beneficiárias PBF"/>
  </cacheSource>
  <cacheFields count="3">
    <cacheField name="Subprefeitura" numFmtId="0">
      <sharedItems count="33">
        <s v="Mooca"/>
        <s v="Pinheiros"/>
        <s v="Perus"/>
        <s v="Aricanduva/Formosa/Carrão"/>
        <s v="Penha"/>
        <s v="Lapa"/>
        <s v="Sé"/>
        <s v="Freguesia/Brasilândia"/>
        <s v="Butantã"/>
        <s v="Casa Verde/Cachoeirinha"/>
        <s v="Santo Amaro"/>
        <s v="Campo Limpo"/>
        <s v="Cidade Ademar"/>
        <s v="Capela Do Socorro"/>
        <s v="Itaquera"/>
        <s v="Cidade Tiradentes"/>
        <s v="Ipiranga"/>
        <s v="Ermelino Matarazzo"/>
        <s v="Guaianases"/>
        <s v="São Mateus"/>
        <s v="Itaim Paulista"/>
        <s v="Jabaquara"/>
        <s v="Jaçanã/Tremembé"/>
        <s v="Pirituba"/>
        <s v="M'Boi Mirim"/>
        <s v="São Miguel"/>
        <s v="Santana/Tucuruvi"/>
        <s v="Parelheiros"/>
        <s v="Vila Mariana"/>
        <s v="Vila Prudente"/>
        <s v="Sapopemba"/>
        <s v="Vila Maria/Vila Guilherme"/>
        <s v="Capão Redondo" u="1"/>
      </sharedItems>
    </cacheField>
    <cacheField name="DISTRITO" numFmtId="0">
      <sharedItems/>
    </cacheField>
    <cacheField name="Famílias" numFmtId="164">
      <sharedItems containsSemiMixedTypes="0" containsString="0" containsNumber="1" containsInteger="1" minValue="171" maxValue="364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6">
  <r>
    <x v="0"/>
    <s v="Água Rasa"/>
    <n v="2731"/>
  </r>
  <r>
    <x v="1"/>
    <s v="Alto de Pinheiros"/>
    <n v="171"/>
  </r>
  <r>
    <x v="2"/>
    <s v="Anhanguera"/>
    <n v="7084"/>
  </r>
  <r>
    <x v="3"/>
    <s v="Aricanduva"/>
    <n v="4754"/>
  </r>
  <r>
    <x v="4"/>
    <s v="Artur Alvim"/>
    <n v="5949"/>
  </r>
  <r>
    <x v="5"/>
    <s v="Barra Funda"/>
    <n v="452"/>
  </r>
  <r>
    <x v="6"/>
    <s v="Bela Vista"/>
    <n v="2583"/>
  </r>
  <r>
    <x v="0"/>
    <s v="Belém"/>
    <n v="5043"/>
  </r>
  <r>
    <x v="6"/>
    <s v="Bom Retiro"/>
    <n v="4853"/>
  </r>
  <r>
    <x v="0"/>
    <s v="Brás"/>
    <n v="2674"/>
  </r>
  <r>
    <x v="7"/>
    <s v="Brasilândia"/>
    <n v="24824"/>
  </r>
  <r>
    <x v="8"/>
    <s v="Butantã"/>
    <n v="920"/>
  </r>
  <r>
    <x v="9"/>
    <s v="Cachoeirinha"/>
    <n v="9644"/>
  </r>
  <r>
    <x v="6"/>
    <s v="Cambuci"/>
    <n v="2149"/>
  </r>
  <r>
    <x v="10"/>
    <s v="Campo Belo"/>
    <n v="1551"/>
  </r>
  <r>
    <x v="10"/>
    <s v="Campo Grande"/>
    <n v="2625"/>
  </r>
  <r>
    <x v="11"/>
    <s v="Campo Limpo"/>
    <n v="14880"/>
  </r>
  <r>
    <x v="4"/>
    <s v="Cangaíba"/>
    <n v="9912"/>
  </r>
  <r>
    <x v="11"/>
    <s v="Capão Redondo"/>
    <n v="18173"/>
  </r>
  <r>
    <x v="3"/>
    <s v="Carrão"/>
    <n v="2091"/>
  </r>
  <r>
    <x v="9"/>
    <s v="Casa Verde"/>
    <n v="3748"/>
  </r>
  <r>
    <x v="12"/>
    <s v="Cidade Ademar"/>
    <n v="25006"/>
  </r>
  <r>
    <x v="13"/>
    <s v="Cidade Dutra"/>
    <n v="11909"/>
  </r>
  <r>
    <x v="14"/>
    <s v="Cidade Líder"/>
    <n v="9722"/>
  </r>
  <r>
    <x v="15"/>
    <s v="Cidade Tiradentes"/>
    <n v="22696"/>
  </r>
  <r>
    <x v="6"/>
    <s v="Consolação"/>
    <n v="399"/>
  </r>
  <r>
    <x v="16"/>
    <s v="Cursino"/>
    <n v="3715"/>
  </r>
  <r>
    <x v="17"/>
    <s v="Ermelino Matarazzo"/>
    <n v="10034"/>
  </r>
  <r>
    <x v="7"/>
    <s v="Freguesia do Ó"/>
    <n v="6436"/>
  </r>
  <r>
    <x v="13"/>
    <s v="Grajaú"/>
    <n v="36464"/>
  </r>
  <r>
    <x v="18"/>
    <s v="Guaianases"/>
    <n v="9878"/>
  </r>
  <r>
    <x v="19"/>
    <s v="Iguatemi"/>
    <n v="15831"/>
  </r>
  <r>
    <x v="16"/>
    <s v="Ipiranga"/>
    <n v="3790"/>
  </r>
  <r>
    <x v="1"/>
    <s v="Itaim Bibi"/>
    <n v="622"/>
  </r>
  <r>
    <x v="20"/>
    <s v="Itaim Paulista"/>
    <n v="22951"/>
  </r>
  <r>
    <x v="14"/>
    <s v="Itaquera"/>
    <n v="15036"/>
  </r>
  <r>
    <x v="21"/>
    <s v="Jabaquara"/>
    <n v="13227"/>
  </r>
  <r>
    <x v="22"/>
    <s v="Jaçanã"/>
    <n v="6604"/>
  </r>
  <r>
    <x v="5"/>
    <s v="Jaguara"/>
    <n v="732"/>
  </r>
  <r>
    <x v="5"/>
    <s v="Jaguaré"/>
    <n v="2223"/>
  </r>
  <r>
    <x v="23"/>
    <s v="Jaraguá"/>
    <n v="17212"/>
  </r>
  <r>
    <x v="24"/>
    <s v="Jardim Ângela"/>
    <n v="30188"/>
  </r>
  <r>
    <x v="25"/>
    <s v="Jardim Helena"/>
    <n v="15193"/>
  </r>
  <r>
    <x v="1"/>
    <s v="Jardim Paulista"/>
    <n v="318"/>
  </r>
  <r>
    <x v="24"/>
    <s v="Jardim São Luis"/>
    <n v="18197"/>
  </r>
  <r>
    <x v="14"/>
    <s v="José Bonifácio"/>
    <n v="7850"/>
  </r>
  <r>
    <x v="18"/>
    <s v="Lajeado"/>
    <n v="18405"/>
  </r>
  <r>
    <x v="5"/>
    <s v="Lapa"/>
    <n v="1568"/>
  </r>
  <r>
    <x v="6"/>
    <s v="Liberdade"/>
    <n v="1755"/>
  </r>
  <r>
    <x v="9"/>
    <s v="Limão"/>
    <n v="4300"/>
  </r>
  <r>
    <x v="26"/>
    <s v="Mandaqui"/>
    <n v="2996"/>
  </r>
  <r>
    <x v="27"/>
    <s v="Marsilac"/>
    <n v="1390"/>
  </r>
  <r>
    <x v="28"/>
    <s v="Moema"/>
    <n v="292"/>
  </r>
  <r>
    <x v="0"/>
    <s v="Mooca"/>
    <n v="4166"/>
  </r>
  <r>
    <x v="8"/>
    <s v="Morumbi"/>
    <n v="2050"/>
  </r>
  <r>
    <x v="27"/>
    <s v="Parelheiros"/>
    <n v="17044"/>
  </r>
  <r>
    <x v="0"/>
    <s v="Pari"/>
    <n v="2311"/>
  </r>
  <r>
    <x v="14"/>
    <s v="Parque do Carmo"/>
    <n v="5753"/>
  </r>
  <r>
    <x v="12"/>
    <s v="Pedreira"/>
    <n v="16337"/>
  </r>
  <r>
    <x v="4"/>
    <s v="Penha"/>
    <n v="6224"/>
  </r>
  <r>
    <x v="5"/>
    <s v="Perdizes"/>
    <n v="527"/>
  </r>
  <r>
    <x v="2"/>
    <s v="Perus"/>
    <n v="9680"/>
  </r>
  <r>
    <x v="1"/>
    <s v="Pinheiros"/>
    <n v="890"/>
  </r>
  <r>
    <x v="23"/>
    <s v="Pirituba"/>
    <n v="7695"/>
  </r>
  <r>
    <x v="17"/>
    <s v="Ponte Rasa"/>
    <n v="5237"/>
  </r>
  <r>
    <x v="8"/>
    <s v="Raposo Tavares"/>
    <n v="6131"/>
  </r>
  <r>
    <x v="6"/>
    <s v="República"/>
    <n v="4708"/>
  </r>
  <r>
    <x v="8"/>
    <s v="Rio Pequeno"/>
    <n v="5448"/>
  </r>
  <r>
    <x v="16"/>
    <s v="Sacomã"/>
    <n v="12959"/>
  </r>
  <r>
    <x v="6"/>
    <s v="Santa Cecília"/>
    <n v="5209"/>
  </r>
  <r>
    <x v="26"/>
    <s v="Santana"/>
    <n v="4086"/>
  </r>
  <r>
    <x v="10"/>
    <s v="Santo Amaro"/>
    <n v="2821"/>
  </r>
  <r>
    <x v="23"/>
    <s v="São Domingos"/>
    <n v="3714"/>
  </r>
  <r>
    <x v="29"/>
    <s v="São Lucas"/>
    <n v="6088"/>
  </r>
  <r>
    <x v="19"/>
    <s v="São Mateus"/>
    <n v="12361"/>
  </r>
  <r>
    <x v="25"/>
    <s v="São Miguel"/>
    <n v="7755"/>
  </r>
  <r>
    <x v="19"/>
    <s v="São Rafael"/>
    <n v="14177"/>
  </r>
  <r>
    <x v="30"/>
    <s v="Sapopemba"/>
    <n v="23529"/>
  </r>
  <r>
    <x v="28"/>
    <s v="Saúde"/>
    <n v="1596"/>
  </r>
  <r>
    <x v="6"/>
    <s v="Sé"/>
    <n v="4572"/>
  </r>
  <r>
    <x v="13"/>
    <s v="Socorro"/>
    <n v="1235"/>
  </r>
  <r>
    <x v="0"/>
    <s v="Tatuapé"/>
    <n v="4601"/>
  </r>
  <r>
    <x v="22"/>
    <s v="Tremembé"/>
    <n v="15346"/>
  </r>
  <r>
    <x v="26"/>
    <s v="Tucuruvi"/>
    <n v="2289"/>
  </r>
  <r>
    <x v="11"/>
    <s v="Vila Andrade"/>
    <n v="7916"/>
  </r>
  <r>
    <x v="20"/>
    <s v="Vila Curuçá"/>
    <n v="14502"/>
  </r>
  <r>
    <x v="3"/>
    <s v="Vila Formosa"/>
    <n v="3614"/>
  </r>
  <r>
    <x v="31"/>
    <s v="Vila Guilherme"/>
    <n v="2727"/>
  </r>
  <r>
    <x v="25"/>
    <s v="Vila Jacuí"/>
    <n v="12714"/>
  </r>
  <r>
    <x v="5"/>
    <s v="Vila Leopoldina"/>
    <n v="698"/>
  </r>
  <r>
    <x v="31"/>
    <s v="Vila Maria"/>
    <n v="9942"/>
  </r>
  <r>
    <x v="28"/>
    <s v="Vila Mariana"/>
    <n v="1095"/>
  </r>
  <r>
    <x v="4"/>
    <s v="Vila Matilde"/>
    <n v="3807"/>
  </r>
  <r>
    <x v="31"/>
    <s v="Vila Medeiros"/>
    <n v="7525"/>
  </r>
  <r>
    <x v="29"/>
    <s v="Vila Prudente"/>
    <n v="4327"/>
  </r>
  <r>
    <x v="8"/>
    <s v="Vila Sônia"/>
    <n v="40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A6FCB2-ED2E-418A-8457-9529DCE1EC42}" name="Tabela dinâmica4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36" firstHeaderRow="0" firstDataRow="1" firstDataCol="1"/>
  <pivotFields count="3">
    <pivotField axis="axisRow" showAll="0">
      <items count="34">
        <item x="3"/>
        <item x="8"/>
        <item x="11"/>
        <item m="1" x="32"/>
        <item x="13"/>
        <item x="9"/>
        <item x="12"/>
        <item x="15"/>
        <item x="17"/>
        <item x="7"/>
        <item x="18"/>
        <item x="16"/>
        <item x="20"/>
        <item x="14"/>
        <item x="21"/>
        <item x="22"/>
        <item x="5"/>
        <item x="24"/>
        <item x="0"/>
        <item x="27"/>
        <item x="4"/>
        <item x="2"/>
        <item x="1"/>
        <item x="23"/>
        <item x="26"/>
        <item x="10"/>
        <item x="19"/>
        <item x="25"/>
        <item x="30"/>
        <item x="6"/>
        <item x="31"/>
        <item x="28"/>
        <item x="29"/>
        <item t="default"/>
      </items>
    </pivotField>
    <pivotField showAll="0"/>
    <pivotField dataField="1" numFmtId="164" showAll="0"/>
  </pivotFields>
  <rowFields count="1">
    <field x="0"/>
  </rowFields>
  <rowItems count="3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-2"/>
  </colFields>
  <colItems count="2">
    <i>
      <x/>
    </i>
    <i i="1">
      <x v="1"/>
    </i>
  </colItems>
  <dataFields count="2">
    <dataField name="Soma de Famílias" fld="2" baseField="0" baseItem="0"/>
    <dataField name="Soma de Famílias2" fld="2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tabSelected="1" topLeftCell="A50" workbookViewId="0">
      <selection activeCell="K17" sqref="K17"/>
    </sheetView>
  </sheetViews>
  <sheetFormatPr defaultRowHeight="15" x14ac:dyDescent="0.25"/>
  <cols>
    <col min="1" max="1" width="29" customWidth="1"/>
    <col min="2" max="2" width="28.7109375" style="4" customWidth="1"/>
    <col min="3" max="6" width="16.28515625" hidden="1" customWidth="1"/>
    <col min="7" max="7" width="10.5703125" bestFit="1" customWidth="1"/>
  </cols>
  <sheetData>
    <row r="1" spans="1:7" ht="45" x14ac:dyDescent="0.25">
      <c r="A1" s="3" t="s">
        <v>6</v>
      </c>
      <c r="B1" s="3" t="s">
        <v>0</v>
      </c>
      <c r="C1" s="2" t="s">
        <v>111</v>
      </c>
      <c r="D1" s="2" t="s">
        <v>112</v>
      </c>
      <c r="E1" s="2" t="s">
        <v>113</v>
      </c>
      <c r="F1" s="2" t="s">
        <v>1</v>
      </c>
      <c r="G1" s="2" t="s">
        <v>3</v>
      </c>
    </row>
    <row r="2" spans="1:7" x14ac:dyDescent="0.25">
      <c r="A2" s="11" t="s">
        <v>60</v>
      </c>
      <c r="B2" s="12" t="s">
        <v>7</v>
      </c>
      <c r="C2" s="13">
        <v>3017</v>
      </c>
      <c r="D2" s="13">
        <v>497</v>
      </c>
      <c r="E2" s="13">
        <v>1304</v>
      </c>
      <c r="F2" s="13">
        <v>2317</v>
      </c>
      <c r="G2" s="18">
        <f t="shared" ref="G2:G33" si="0">SUM(C2:F2)</f>
        <v>7135</v>
      </c>
    </row>
    <row r="3" spans="1:7" x14ac:dyDescent="0.25">
      <c r="A3" s="6" t="s">
        <v>69</v>
      </c>
      <c r="B3" s="10" t="s">
        <v>8</v>
      </c>
      <c r="C3" s="14">
        <v>205</v>
      </c>
      <c r="D3" s="14">
        <v>49</v>
      </c>
      <c r="E3" s="14">
        <v>175</v>
      </c>
      <c r="F3" s="14">
        <v>375</v>
      </c>
      <c r="G3" s="18">
        <f t="shared" si="0"/>
        <v>804</v>
      </c>
    </row>
    <row r="4" spans="1:7" x14ac:dyDescent="0.25">
      <c r="A4" s="6" t="s">
        <v>68</v>
      </c>
      <c r="B4" s="10" t="s">
        <v>9</v>
      </c>
      <c r="C4" s="14">
        <v>7320</v>
      </c>
      <c r="D4" s="14">
        <v>1337</v>
      </c>
      <c r="E4" s="14">
        <v>3024</v>
      </c>
      <c r="F4" s="14">
        <v>3262</v>
      </c>
      <c r="G4" s="18">
        <f t="shared" si="0"/>
        <v>14943</v>
      </c>
    </row>
    <row r="5" spans="1:7" x14ac:dyDescent="0.25">
      <c r="A5" s="6" t="s">
        <v>103</v>
      </c>
      <c r="B5" s="10" t="s">
        <v>10</v>
      </c>
      <c r="C5" s="14">
        <v>5089</v>
      </c>
      <c r="D5" s="14">
        <v>1016</v>
      </c>
      <c r="E5" s="14">
        <v>2639</v>
      </c>
      <c r="F5" s="14">
        <v>3345</v>
      </c>
      <c r="G5" s="18">
        <f t="shared" si="0"/>
        <v>12089</v>
      </c>
    </row>
    <row r="6" spans="1:7" x14ac:dyDescent="0.25">
      <c r="A6" s="6" t="s">
        <v>66</v>
      </c>
      <c r="B6" s="10" t="s">
        <v>11</v>
      </c>
      <c r="C6" s="14">
        <v>6536</v>
      </c>
      <c r="D6" s="14">
        <v>1046</v>
      </c>
      <c r="E6" s="14">
        <v>3222</v>
      </c>
      <c r="F6" s="14">
        <v>4650</v>
      </c>
      <c r="G6" s="18">
        <f t="shared" si="0"/>
        <v>15454</v>
      </c>
    </row>
    <row r="7" spans="1:7" x14ac:dyDescent="0.25">
      <c r="A7" s="6" t="s">
        <v>54</v>
      </c>
      <c r="B7" s="10" t="s">
        <v>12</v>
      </c>
      <c r="C7" s="14">
        <v>490</v>
      </c>
      <c r="D7" s="14">
        <v>137</v>
      </c>
      <c r="E7" s="14">
        <v>406</v>
      </c>
      <c r="F7" s="14">
        <v>572</v>
      </c>
      <c r="G7" s="18">
        <f t="shared" si="0"/>
        <v>1605</v>
      </c>
    </row>
    <row r="8" spans="1:7" x14ac:dyDescent="0.25">
      <c r="A8" s="6" t="s">
        <v>86</v>
      </c>
      <c r="B8" s="10" t="s">
        <v>13</v>
      </c>
      <c r="C8" s="14">
        <v>3040</v>
      </c>
      <c r="D8" s="14">
        <v>418</v>
      </c>
      <c r="E8" s="14">
        <v>916</v>
      </c>
      <c r="F8" s="14">
        <v>1554</v>
      </c>
      <c r="G8" s="18">
        <f t="shared" si="0"/>
        <v>5928</v>
      </c>
    </row>
    <row r="9" spans="1:7" x14ac:dyDescent="0.25">
      <c r="A9" s="6" t="s">
        <v>60</v>
      </c>
      <c r="B9" s="10" t="s">
        <v>14</v>
      </c>
      <c r="C9" s="14">
        <v>5997</v>
      </c>
      <c r="D9" s="14">
        <v>552</v>
      </c>
      <c r="E9" s="14">
        <v>1093</v>
      </c>
      <c r="F9" s="14">
        <v>1634</v>
      </c>
      <c r="G9" s="18">
        <f t="shared" si="0"/>
        <v>9276</v>
      </c>
    </row>
    <row r="10" spans="1:7" x14ac:dyDescent="0.25">
      <c r="A10" s="6" t="s">
        <v>86</v>
      </c>
      <c r="B10" s="10" t="s">
        <v>15</v>
      </c>
      <c r="C10" s="14">
        <v>5292</v>
      </c>
      <c r="D10" s="14">
        <v>691</v>
      </c>
      <c r="E10" s="14">
        <v>1242</v>
      </c>
      <c r="F10" s="14">
        <v>1944</v>
      </c>
      <c r="G10" s="18">
        <f t="shared" si="0"/>
        <v>9169</v>
      </c>
    </row>
    <row r="11" spans="1:7" x14ac:dyDescent="0.25">
      <c r="A11" s="6" t="s">
        <v>60</v>
      </c>
      <c r="B11" s="10" t="s">
        <v>16</v>
      </c>
      <c r="C11" s="14">
        <v>2831</v>
      </c>
      <c r="D11" s="14">
        <v>466</v>
      </c>
      <c r="E11" s="14">
        <v>796</v>
      </c>
      <c r="F11" s="14">
        <v>1142</v>
      </c>
      <c r="G11" s="18">
        <f t="shared" si="0"/>
        <v>5235</v>
      </c>
    </row>
    <row r="12" spans="1:7" x14ac:dyDescent="0.25">
      <c r="A12" s="6" t="s">
        <v>104</v>
      </c>
      <c r="B12" s="10" t="s">
        <v>17</v>
      </c>
      <c r="C12" s="14">
        <v>24146</v>
      </c>
      <c r="D12" s="14">
        <v>6612</v>
      </c>
      <c r="E12" s="14">
        <v>13301</v>
      </c>
      <c r="F12" s="14">
        <v>12424</v>
      </c>
      <c r="G12" s="18">
        <f t="shared" si="0"/>
        <v>56483</v>
      </c>
    </row>
    <row r="13" spans="1:7" x14ac:dyDescent="0.25">
      <c r="A13" s="6" t="s">
        <v>18</v>
      </c>
      <c r="B13" s="10" t="s">
        <v>18</v>
      </c>
      <c r="C13" s="14">
        <v>1042</v>
      </c>
      <c r="D13" s="14">
        <v>287</v>
      </c>
      <c r="E13" s="14">
        <v>957</v>
      </c>
      <c r="F13" s="14">
        <v>1438</v>
      </c>
      <c r="G13" s="18">
        <f t="shared" si="0"/>
        <v>3724</v>
      </c>
    </row>
    <row r="14" spans="1:7" x14ac:dyDescent="0.25">
      <c r="A14" s="6" t="s">
        <v>105</v>
      </c>
      <c r="B14" s="10" t="s">
        <v>19</v>
      </c>
      <c r="C14" s="14">
        <v>8454</v>
      </c>
      <c r="D14" s="14">
        <v>3663</v>
      </c>
      <c r="E14" s="14">
        <v>5985</v>
      </c>
      <c r="F14" s="14">
        <v>6233</v>
      </c>
      <c r="G14" s="18">
        <f t="shared" si="0"/>
        <v>24335</v>
      </c>
    </row>
    <row r="15" spans="1:7" x14ac:dyDescent="0.25">
      <c r="A15" s="6" t="s">
        <v>86</v>
      </c>
      <c r="B15" s="10" t="s">
        <v>20</v>
      </c>
      <c r="C15" s="14">
        <v>2245</v>
      </c>
      <c r="D15" s="14">
        <v>392</v>
      </c>
      <c r="E15" s="14">
        <v>788</v>
      </c>
      <c r="F15" s="14">
        <v>1060</v>
      </c>
      <c r="G15" s="18">
        <f t="shared" si="0"/>
        <v>4485</v>
      </c>
    </row>
    <row r="16" spans="1:7" x14ac:dyDescent="0.25">
      <c r="A16" s="6" t="s">
        <v>78</v>
      </c>
      <c r="B16" s="10" t="s">
        <v>21</v>
      </c>
      <c r="C16" s="14">
        <v>1588</v>
      </c>
      <c r="D16" s="14">
        <v>360</v>
      </c>
      <c r="E16" s="14">
        <v>741</v>
      </c>
      <c r="F16" s="14">
        <v>1045</v>
      </c>
      <c r="G16" s="18">
        <f t="shared" si="0"/>
        <v>3734</v>
      </c>
    </row>
    <row r="17" spans="1:7" x14ac:dyDescent="0.25">
      <c r="A17" s="6" t="s">
        <v>78</v>
      </c>
      <c r="B17" s="10" t="s">
        <v>22</v>
      </c>
      <c r="C17" s="14">
        <v>2846</v>
      </c>
      <c r="D17" s="14">
        <v>581</v>
      </c>
      <c r="E17" s="14">
        <v>1605</v>
      </c>
      <c r="F17" s="14">
        <v>2556</v>
      </c>
      <c r="G17" s="18">
        <f t="shared" si="0"/>
        <v>7588</v>
      </c>
    </row>
    <row r="18" spans="1:7" x14ac:dyDescent="0.25">
      <c r="A18" s="6" t="s">
        <v>23</v>
      </c>
      <c r="B18" s="10" t="s">
        <v>23</v>
      </c>
      <c r="C18" s="14">
        <v>14194</v>
      </c>
      <c r="D18" s="14">
        <v>4347</v>
      </c>
      <c r="E18" s="14">
        <v>10609</v>
      </c>
      <c r="F18" s="14">
        <v>11286</v>
      </c>
      <c r="G18" s="18">
        <f t="shared" si="0"/>
        <v>40436</v>
      </c>
    </row>
    <row r="19" spans="1:7" x14ac:dyDescent="0.25">
      <c r="A19" s="6" t="s">
        <v>66</v>
      </c>
      <c r="B19" s="10" t="s">
        <v>24</v>
      </c>
      <c r="C19" s="14">
        <v>10116</v>
      </c>
      <c r="D19" s="14">
        <v>2248</v>
      </c>
      <c r="E19" s="14">
        <v>5069</v>
      </c>
      <c r="F19" s="14">
        <v>6073</v>
      </c>
      <c r="G19" s="18">
        <f t="shared" si="0"/>
        <v>23506</v>
      </c>
    </row>
    <row r="20" spans="1:7" x14ac:dyDescent="0.25">
      <c r="A20" s="6" t="s">
        <v>23</v>
      </c>
      <c r="B20" s="10" t="s">
        <v>25</v>
      </c>
      <c r="C20" s="14">
        <v>16904</v>
      </c>
      <c r="D20" s="14">
        <v>6354</v>
      </c>
      <c r="E20" s="14">
        <v>14867</v>
      </c>
      <c r="F20" s="14">
        <v>14655</v>
      </c>
      <c r="G20" s="18">
        <f t="shared" si="0"/>
        <v>52780</v>
      </c>
    </row>
    <row r="21" spans="1:7" x14ac:dyDescent="0.25">
      <c r="A21" s="6" t="s">
        <v>103</v>
      </c>
      <c r="B21" s="10" t="s">
        <v>26</v>
      </c>
      <c r="C21" s="14">
        <v>2311</v>
      </c>
      <c r="D21" s="14">
        <v>499</v>
      </c>
      <c r="E21" s="14">
        <v>1480</v>
      </c>
      <c r="F21" s="14">
        <v>2353</v>
      </c>
      <c r="G21" s="18">
        <f t="shared" si="0"/>
        <v>6643</v>
      </c>
    </row>
    <row r="22" spans="1:7" x14ac:dyDescent="0.25">
      <c r="A22" s="6" t="s">
        <v>105</v>
      </c>
      <c r="B22" s="10" t="s">
        <v>27</v>
      </c>
      <c r="C22" s="14">
        <v>4034</v>
      </c>
      <c r="D22" s="14">
        <v>852</v>
      </c>
      <c r="E22" s="14">
        <v>2096</v>
      </c>
      <c r="F22" s="14">
        <v>2907</v>
      </c>
      <c r="G22" s="18">
        <f t="shared" si="0"/>
        <v>9889</v>
      </c>
    </row>
    <row r="23" spans="1:7" x14ac:dyDescent="0.25">
      <c r="A23" s="6" t="s">
        <v>28</v>
      </c>
      <c r="B23" s="10" t="s">
        <v>28</v>
      </c>
      <c r="C23" s="14">
        <v>27075</v>
      </c>
      <c r="D23" s="14">
        <v>4317</v>
      </c>
      <c r="E23" s="14">
        <v>10994</v>
      </c>
      <c r="F23" s="14">
        <v>13482</v>
      </c>
      <c r="G23" s="18">
        <f t="shared" si="0"/>
        <v>55868</v>
      </c>
    </row>
    <row r="24" spans="1:7" x14ac:dyDescent="0.25">
      <c r="A24" s="6" t="s">
        <v>106</v>
      </c>
      <c r="B24" s="10" t="s">
        <v>29</v>
      </c>
      <c r="C24" s="14">
        <v>11839</v>
      </c>
      <c r="D24" s="14">
        <v>3977</v>
      </c>
      <c r="E24" s="14">
        <v>8991</v>
      </c>
      <c r="F24" s="14">
        <v>10565</v>
      </c>
      <c r="G24" s="18">
        <f t="shared" si="0"/>
        <v>35372</v>
      </c>
    </row>
    <row r="25" spans="1:7" x14ac:dyDescent="0.25">
      <c r="A25" s="6" t="s">
        <v>42</v>
      </c>
      <c r="B25" s="10" t="s">
        <v>30</v>
      </c>
      <c r="C25" s="14">
        <v>10071</v>
      </c>
      <c r="D25" s="14">
        <v>2166</v>
      </c>
      <c r="E25" s="14">
        <v>4923</v>
      </c>
      <c r="F25" s="14">
        <v>5626</v>
      </c>
      <c r="G25" s="18">
        <f t="shared" si="0"/>
        <v>22786</v>
      </c>
    </row>
    <row r="26" spans="1:7" x14ac:dyDescent="0.25">
      <c r="A26" s="6" t="s">
        <v>31</v>
      </c>
      <c r="B26" s="10" t="s">
        <v>31</v>
      </c>
      <c r="C26" s="14">
        <v>22712</v>
      </c>
      <c r="D26" s="14">
        <v>4974</v>
      </c>
      <c r="E26" s="14">
        <v>9620</v>
      </c>
      <c r="F26" s="14">
        <v>9181</v>
      </c>
      <c r="G26" s="18">
        <f t="shared" si="0"/>
        <v>46487</v>
      </c>
    </row>
    <row r="27" spans="1:7" x14ac:dyDescent="0.25">
      <c r="A27" s="6" t="s">
        <v>86</v>
      </c>
      <c r="B27" s="10" t="s">
        <v>32</v>
      </c>
      <c r="C27" s="14">
        <v>461</v>
      </c>
      <c r="D27" s="14">
        <v>129</v>
      </c>
      <c r="E27" s="14">
        <v>277</v>
      </c>
      <c r="F27" s="14">
        <v>586</v>
      </c>
      <c r="G27" s="18">
        <f t="shared" si="0"/>
        <v>1453</v>
      </c>
    </row>
    <row r="28" spans="1:7" x14ac:dyDescent="0.25">
      <c r="A28" s="6" t="s">
        <v>39</v>
      </c>
      <c r="B28" s="10" t="s">
        <v>33</v>
      </c>
      <c r="C28" s="14">
        <v>3903</v>
      </c>
      <c r="D28" s="14">
        <v>909</v>
      </c>
      <c r="E28" s="14">
        <v>2252</v>
      </c>
      <c r="F28" s="14">
        <v>2941</v>
      </c>
      <c r="G28" s="18">
        <f t="shared" si="0"/>
        <v>10005</v>
      </c>
    </row>
    <row r="29" spans="1:7" x14ac:dyDescent="0.25">
      <c r="A29" s="6" t="s">
        <v>34</v>
      </c>
      <c r="B29" s="10" t="s">
        <v>34</v>
      </c>
      <c r="C29" s="14">
        <v>10182</v>
      </c>
      <c r="D29" s="14">
        <v>2218</v>
      </c>
      <c r="E29" s="14">
        <v>4803</v>
      </c>
      <c r="F29" s="14">
        <v>5461</v>
      </c>
      <c r="G29" s="18">
        <f t="shared" si="0"/>
        <v>22664</v>
      </c>
    </row>
    <row r="30" spans="1:7" x14ac:dyDescent="0.25">
      <c r="A30" s="6" t="s">
        <v>104</v>
      </c>
      <c r="B30" s="10" t="s">
        <v>35</v>
      </c>
      <c r="C30" s="14">
        <v>6887</v>
      </c>
      <c r="D30" s="14">
        <v>1430</v>
      </c>
      <c r="E30" s="14">
        <v>3930</v>
      </c>
      <c r="F30" s="14">
        <v>4995</v>
      </c>
      <c r="G30" s="18">
        <f t="shared" si="0"/>
        <v>17242</v>
      </c>
    </row>
    <row r="31" spans="1:7" x14ac:dyDescent="0.25">
      <c r="A31" s="6" t="s">
        <v>106</v>
      </c>
      <c r="B31" s="10" t="s">
        <v>36</v>
      </c>
      <c r="C31" s="14">
        <v>34028</v>
      </c>
      <c r="D31" s="14">
        <v>11449</v>
      </c>
      <c r="E31" s="14">
        <v>23171</v>
      </c>
      <c r="F31" s="14">
        <v>20517</v>
      </c>
      <c r="G31" s="18">
        <f t="shared" si="0"/>
        <v>89165</v>
      </c>
    </row>
    <row r="32" spans="1:7" x14ac:dyDescent="0.25">
      <c r="A32" s="6" t="s">
        <v>37</v>
      </c>
      <c r="B32" s="10" t="s">
        <v>37</v>
      </c>
      <c r="C32" s="14">
        <v>9387</v>
      </c>
      <c r="D32" s="14">
        <v>3001</v>
      </c>
      <c r="E32" s="14">
        <v>5598</v>
      </c>
      <c r="F32" s="14">
        <v>5413</v>
      </c>
      <c r="G32" s="18">
        <f t="shared" si="0"/>
        <v>23399</v>
      </c>
    </row>
    <row r="33" spans="1:7" x14ac:dyDescent="0.25">
      <c r="A33" s="6" t="s">
        <v>81</v>
      </c>
      <c r="B33" s="10" t="s">
        <v>38</v>
      </c>
      <c r="C33" s="14">
        <v>15599</v>
      </c>
      <c r="D33" s="14">
        <v>3926</v>
      </c>
      <c r="E33" s="14">
        <v>6702</v>
      </c>
      <c r="F33" s="14">
        <v>6478</v>
      </c>
      <c r="G33" s="18">
        <f t="shared" si="0"/>
        <v>32705</v>
      </c>
    </row>
    <row r="34" spans="1:7" x14ac:dyDescent="0.25">
      <c r="A34" s="6" t="s">
        <v>39</v>
      </c>
      <c r="B34" s="10" t="s">
        <v>39</v>
      </c>
      <c r="C34" s="14">
        <v>3952</v>
      </c>
      <c r="D34" s="14">
        <v>936</v>
      </c>
      <c r="E34" s="14">
        <v>2145</v>
      </c>
      <c r="F34" s="14">
        <v>2741</v>
      </c>
      <c r="G34" s="18">
        <f t="shared" ref="G34:G65" si="1">SUM(C34:F34)</f>
        <v>9774</v>
      </c>
    </row>
    <row r="35" spans="1:7" x14ac:dyDescent="0.25">
      <c r="A35" s="6" t="s">
        <v>69</v>
      </c>
      <c r="B35" s="10" t="s">
        <v>40</v>
      </c>
      <c r="C35" s="14">
        <v>710</v>
      </c>
      <c r="D35" s="14">
        <v>152</v>
      </c>
      <c r="E35" s="14">
        <v>401</v>
      </c>
      <c r="F35" s="14">
        <v>761</v>
      </c>
      <c r="G35" s="18">
        <f t="shared" si="1"/>
        <v>2024</v>
      </c>
    </row>
    <row r="36" spans="1:7" x14ac:dyDescent="0.25">
      <c r="A36" s="6" t="s">
        <v>41</v>
      </c>
      <c r="B36" s="10" t="s">
        <v>41</v>
      </c>
      <c r="C36" s="14">
        <v>23023</v>
      </c>
      <c r="D36" s="14">
        <v>5030</v>
      </c>
      <c r="E36" s="14">
        <v>10800</v>
      </c>
      <c r="F36" s="14">
        <v>11316</v>
      </c>
      <c r="G36" s="18">
        <f t="shared" si="1"/>
        <v>50169</v>
      </c>
    </row>
    <row r="37" spans="1:7" x14ac:dyDescent="0.25">
      <c r="A37" s="6" t="s">
        <v>42</v>
      </c>
      <c r="B37" s="10" t="s">
        <v>42</v>
      </c>
      <c r="C37" s="14">
        <v>15296</v>
      </c>
      <c r="D37" s="14">
        <v>3547</v>
      </c>
      <c r="E37" s="14">
        <v>8173</v>
      </c>
      <c r="F37" s="14">
        <v>9456</v>
      </c>
      <c r="G37" s="18">
        <f t="shared" si="1"/>
        <v>36472</v>
      </c>
    </row>
    <row r="38" spans="1:7" x14ac:dyDescent="0.25">
      <c r="A38" s="6" t="s">
        <v>43</v>
      </c>
      <c r="B38" s="10" t="s">
        <v>43</v>
      </c>
      <c r="C38" s="14">
        <v>13725</v>
      </c>
      <c r="D38" s="14">
        <v>2996</v>
      </c>
      <c r="E38" s="14">
        <v>7007</v>
      </c>
      <c r="F38" s="14">
        <v>9317</v>
      </c>
      <c r="G38" s="18">
        <f t="shared" si="1"/>
        <v>33045</v>
      </c>
    </row>
    <row r="39" spans="1:7" x14ac:dyDescent="0.25">
      <c r="A39" s="6" t="s">
        <v>107</v>
      </c>
      <c r="B39" s="10" t="s">
        <v>44</v>
      </c>
      <c r="C39" s="14">
        <v>6534</v>
      </c>
      <c r="D39" s="14">
        <v>1721</v>
      </c>
      <c r="E39" s="14">
        <v>3731</v>
      </c>
      <c r="F39" s="14">
        <v>4486</v>
      </c>
      <c r="G39" s="18">
        <f t="shared" si="1"/>
        <v>16472</v>
      </c>
    </row>
    <row r="40" spans="1:7" x14ac:dyDescent="0.25">
      <c r="A40" s="6" t="s">
        <v>54</v>
      </c>
      <c r="B40" s="10" t="s">
        <v>45</v>
      </c>
      <c r="C40" s="14">
        <v>692</v>
      </c>
      <c r="D40" s="14">
        <v>264</v>
      </c>
      <c r="E40" s="14">
        <v>616</v>
      </c>
      <c r="F40" s="14">
        <v>803</v>
      </c>
      <c r="G40" s="18">
        <f t="shared" si="1"/>
        <v>2375</v>
      </c>
    </row>
    <row r="41" spans="1:7" x14ac:dyDescent="0.25">
      <c r="A41" s="6" t="s">
        <v>54</v>
      </c>
      <c r="B41" s="10" t="s">
        <v>46</v>
      </c>
      <c r="C41" s="14">
        <v>2074</v>
      </c>
      <c r="D41" s="14">
        <v>803</v>
      </c>
      <c r="E41" s="14">
        <v>1661</v>
      </c>
      <c r="F41" s="14">
        <v>1534</v>
      </c>
      <c r="G41" s="18">
        <f t="shared" si="1"/>
        <v>6072</v>
      </c>
    </row>
    <row r="42" spans="1:7" x14ac:dyDescent="0.25">
      <c r="A42" s="6" t="s">
        <v>70</v>
      </c>
      <c r="B42" s="10" t="s">
        <v>47</v>
      </c>
      <c r="C42" s="14">
        <v>18553</v>
      </c>
      <c r="D42" s="14">
        <v>3090</v>
      </c>
      <c r="E42" s="14">
        <v>7590</v>
      </c>
      <c r="F42" s="14">
        <v>8030</v>
      </c>
      <c r="G42" s="18">
        <f t="shared" si="1"/>
        <v>37263</v>
      </c>
    </row>
    <row r="43" spans="1:7" x14ac:dyDescent="0.25">
      <c r="A43" s="6" t="s">
        <v>108</v>
      </c>
      <c r="B43" s="10" t="s">
        <v>48</v>
      </c>
      <c r="C43" s="14">
        <v>29158</v>
      </c>
      <c r="D43" s="14">
        <v>8691</v>
      </c>
      <c r="E43" s="14">
        <v>17705</v>
      </c>
      <c r="F43" s="14">
        <v>14897</v>
      </c>
      <c r="G43" s="18">
        <f t="shared" si="1"/>
        <v>70451</v>
      </c>
    </row>
    <row r="44" spans="1:7" x14ac:dyDescent="0.25">
      <c r="A44" s="6" t="s">
        <v>82</v>
      </c>
      <c r="B44" s="10" t="s">
        <v>49</v>
      </c>
      <c r="C44" s="14">
        <v>14915</v>
      </c>
      <c r="D44" s="14">
        <v>3588</v>
      </c>
      <c r="E44" s="14">
        <v>6928</v>
      </c>
      <c r="F44" s="14">
        <v>6702</v>
      </c>
      <c r="G44" s="18">
        <f t="shared" si="1"/>
        <v>32133</v>
      </c>
    </row>
    <row r="45" spans="1:7" x14ac:dyDescent="0.25">
      <c r="A45" s="6" t="s">
        <v>69</v>
      </c>
      <c r="B45" s="10" t="s">
        <v>50</v>
      </c>
      <c r="C45" s="14">
        <v>389</v>
      </c>
      <c r="D45" s="14">
        <v>83</v>
      </c>
      <c r="E45" s="14">
        <v>282</v>
      </c>
      <c r="F45" s="14">
        <v>602</v>
      </c>
      <c r="G45" s="18">
        <f t="shared" si="1"/>
        <v>1356</v>
      </c>
    </row>
    <row r="46" spans="1:7" x14ac:dyDescent="0.25">
      <c r="A46" s="6" t="s">
        <v>108</v>
      </c>
      <c r="B46" s="10" t="s">
        <v>51</v>
      </c>
      <c r="C46" s="14">
        <v>17873</v>
      </c>
      <c r="D46" s="14">
        <v>5455</v>
      </c>
      <c r="E46" s="14">
        <v>12915</v>
      </c>
      <c r="F46" s="14">
        <v>13120</v>
      </c>
      <c r="G46" s="18">
        <f t="shared" si="1"/>
        <v>49363</v>
      </c>
    </row>
    <row r="47" spans="1:7" x14ac:dyDescent="0.25">
      <c r="A47" s="6" t="s">
        <v>42</v>
      </c>
      <c r="B47" s="10" t="s">
        <v>52</v>
      </c>
      <c r="C47" s="14">
        <v>7897</v>
      </c>
      <c r="D47" s="14">
        <v>2094</v>
      </c>
      <c r="E47" s="14">
        <v>4796</v>
      </c>
      <c r="F47" s="14">
        <v>5625</v>
      </c>
      <c r="G47" s="18">
        <f t="shared" si="1"/>
        <v>20412</v>
      </c>
    </row>
    <row r="48" spans="1:7" x14ac:dyDescent="0.25">
      <c r="A48" s="6" t="s">
        <v>37</v>
      </c>
      <c r="B48" s="10" t="s">
        <v>53</v>
      </c>
      <c r="C48" s="14">
        <v>18354</v>
      </c>
      <c r="D48" s="14">
        <v>4585</v>
      </c>
      <c r="E48" s="14">
        <v>9101</v>
      </c>
      <c r="F48" s="14">
        <v>8488</v>
      </c>
      <c r="G48" s="18">
        <f t="shared" si="1"/>
        <v>40528</v>
      </c>
    </row>
    <row r="49" spans="1:7" x14ac:dyDescent="0.25">
      <c r="A49" s="6" t="s">
        <v>54</v>
      </c>
      <c r="B49" s="10" t="s">
        <v>54</v>
      </c>
      <c r="C49" s="14">
        <v>1792</v>
      </c>
      <c r="D49" s="14">
        <v>286</v>
      </c>
      <c r="E49" s="14">
        <v>776</v>
      </c>
      <c r="F49" s="14">
        <v>1381</v>
      </c>
      <c r="G49" s="18">
        <f t="shared" si="1"/>
        <v>4235</v>
      </c>
    </row>
    <row r="50" spans="1:7" x14ac:dyDescent="0.25">
      <c r="A50" s="6" t="s">
        <v>86</v>
      </c>
      <c r="B50" s="10" t="s">
        <v>55</v>
      </c>
      <c r="C50" s="14">
        <v>1969</v>
      </c>
      <c r="D50" s="14">
        <v>479</v>
      </c>
      <c r="E50" s="14">
        <v>996</v>
      </c>
      <c r="F50" s="14">
        <v>1487</v>
      </c>
      <c r="G50" s="18">
        <f t="shared" si="1"/>
        <v>4931</v>
      </c>
    </row>
    <row r="51" spans="1:7" x14ac:dyDescent="0.25">
      <c r="A51" s="6" t="s">
        <v>105</v>
      </c>
      <c r="B51" s="10" t="s">
        <v>56</v>
      </c>
      <c r="C51" s="14">
        <v>4322</v>
      </c>
      <c r="D51" s="14">
        <v>1129</v>
      </c>
      <c r="E51" s="14">
        <v>2511</v>
      </c>
      <c r="F51" s="14">
        <v>3044</v>
      </c>
      <c r="G51" s="18">
        <f t="shared" si="1"/>
        <v>11006</v>
      </c>
    </row>
    <row r="52" spans="1:7" x14ac:dyDescent="0.25">
      <c r="A52" s="6" t="s">
        <v>109</v>
      </c>
      <c r="B52" s="10" t="s">
        <v>57</v>
      </c>
      <c r="C52" s="14">
        <v>3223</v>
      </c>
      <c r="D52" s="14">
        <v>762</v>
      </c>
      <c r="E52" s="14">
        <v>2161</v>
      </c>
      <c r="F52" s="14">
        <v>3329</v>
      </c>
      <c r="G52" s="18">
        <f t="shared" si="1"/>
        <v>9475</v>
      </c>
    </row>
    <row r="53" spans="1:7" x14ac:dyDescent="0.25">
      <c r="A53" s="6" t="s">
        <v>62</v>
      </c>
      <c r="B53" s="10" t="s">
        <v>58</v>
      </c>
      <c r="C53" s="14">
        <v>1324</v>
      </c>
      <c r="D53" s="14">
        <v>318</v>
      </c>
      <c r="E53" s="14">
        <v>497</v>
      </c>
      <c r="F53" s="14">
        <v>536</v>
      </c>
      <c r="G53" s="18">
        <f t="shared" si="1"/>
        <v>2675</v>
      </c>
    </row>
    <row r="54" spans="1:7" x14ac:dyDescent="0.25">
      <c r="A54" s="6" t="s">
        <v>98</v>
      </c>
      <c r="B54" s="10" t="s">
        <v>59</v>
      </c>
      <c r="C54" s="14">
        <v>344</v>
      </c>
      <c r="D54" s="14">
        <v>77</v>
      </c>
      <c r="E54" s="14">
        <v>188</v>
      </c>
      <c r="F54" s="14">
        <v>429</v>
      </c>
      <c r="G54" s="18">
        <f t="shared" si="1"/>
        <v>1038</v>
      </c>
    </row>
    <row r="55" spans="1:7" x14ac:dyDescent="0.25">
      <c r="A55" s="6" t="s">
        <v>60</v>
      </c>
      <c r="B55" s="10" t="s">
        <v>60</v>
      </c>
      <c r="C55" s="14">
        <v>4830</v>
      </c>
      <c r="D55" s="14">
        <v>332</v>
      </c>
      <c r="E55" s="14">
        <v>832</v>
      </c>
      <c r="F55" s="14">
        <v>1437</v>
      </c>
      <c r="G55" s="18">
        <f t="shared" si="1"/>
        <v>7431</v>
      </c>
    </row>
    <row r="56" spans="1:7" x14ac:dyDescent="0.25">
      <c r="A56" s="6" t="s">
        <v>18</v>
      </c>
      <c r="B56" s="10" t="s">
        <v>61</v>
      </c>
      <c r="C56" s="14">
        <v>1932</v>
      </c>
      <c r="D56" s="14">
        <v>633</v>
      </c>
      <c r="E56" s="14">
        <v>1346</v>
      </c>
      <c r="F56" s="14">
        <v>1121</v>
      </c>
      <c r="G56" s="18">
        <f t="shared" si="1"/>
        <v>5032</v>
      </c>
    </row>
    <row r="57" spans="1:7" x14ac:dyDescent="0.25">
      <c r="A57" s="6" t="s">
        <v>62</v>
      </c>
      <c r="B57" s="10" t="s">
        <v>62</v>
      </c>
      <c r="C57" s="14">
        <v>16314</v>
      </c>
      <c r="D57" s="14">
        <v>4763</v>
      </c>
      <c r="E57" s="14">
        <v>8574</v>
      </c>
      <c r="F57" s="14">
        <v>7797</v>
      </c>
      <c r="G57" s="18">
        <f t="shared" si="1"/>
        <v>37448</v>
      </c>
    </row>
    <row r="58" spans="1:7" x14ac:dyDescent="0.25">
      <c r="A58" s="6" t="s">
        <v>60</v>
      </c>
      <c r="B58" s="10" t="s">
        <v>63</v>
      </c>
      <c r="C58" s="14">
        <v>2623</v>
      </c>
      <c r="D58" s="14">
        <v>207</v>
      </c>
      <c r="E58" s="14">
        <v>461</v>
      </c>
      <c r="F58" s="14">
        <v>815</v>
      </c>
      <c r="G58" s="18">
        <f t="shared" si="1"/>
        <v>4106</v>
      </c>
    </row>
    <row r="59" spans="1:7" x14ac:dyDescent="0.25">
      <c r="A59" s="6" t="s">
        <v>42</v>
      </c>
      <c r="B59" s="10" t="s">
        <v>64</v>
      </c>
      <c r="C59" s="14">
        <v>5959</v>
      </c>
      <c r="D59" s="14">
        <v>1292</v>
      </c>
      <c r="E59" s="14">
        <v>2892</v>
      </c>
      <c r="F59" s="14">
        <v>3176</v>
      </c>
      <c r="G59" s="18">
        <f t="shared" si="1"/>
        <v>13319</v>
      </c>
    </row>
    <row r="60" spans="1:7" x14ac:dyDescent="0.25">
      <c r="A60" s="6" t="s">
        <v>28</v>
      </c>
      <c r="B60" s="10" t="s">
        <v>65</v>
      </c>
      <c r="C60" s="14">
        <v>17371</v>
      </c>
      <c r="D60" s="14">
        <v>3083</v>
      </c>
      <c r="E60" s="14">
        <v>7590</v>
      </c>
      <c r="F60" s="14">
        <v>8030</v>
      </c>
      <c r="G60" s="18">
        <f t="shared" si="1"/>
        <v>36074</v>
      </c>
    </row>
    <row r="61" spans="1:7" x14ac:dyDescent="0.25">
      <c r="A61" s="6" t="s">
        <v>66</v>
      </c>
      <c r="B61" s="10" t="s">
        <v>66</v>
      </c>
      <c r="C61" s="14">
        <v>6701</v>
      </c>
      <c r="D61" s="14">
        <v>1251</v>
      </c>
      <c r="E61" s="14">
        <v>2960</v>
      </c>
      <c r="F61" s="14">
        <v>4618</v>
      </c>
      <c r="G61" s="18">
        <f t="shared" si="1"/>
        <v>15530</v>
      </c>
    </row>
    <row r="62" spans="1:7" x14ac:dyDescent="0.25">
      <c r="A62" s="6" t="s">
        <v>54</v>
      </c>
      <c r="B62" s="10" t="s">
        <v>67</v>
      </c>
      <c r="C62" s="14">
        <v>597</v>
      </c>
      <c r="D62" s="14">
        <v>156</v>
      </c>
      <c r="E62" s="14">
        <v>459</v>
      </c>
      <c r="F62" s="14">
        <v>1191</v>
      </c>
      <c r="G62" s="18">
        <f t="shared" si="1"/>
        <v>2403</v>
      </c>
    </row>
    <row r="63" spans="1:7" x14ac:dyDescent="0.25">
      <c r="A63" s="6" t="s">
        <v>68</v>
      </c>
      <c r="B63" s="10" t="s">
        <v>68</v>
      </c>
      <c r="C63" s="14">
        <v>10360</v>
      </c>
      <c r="D63" s="14">
        <v>1680</v>
      </c>
      <c r="E63" s="14">
        <v>3616</v>
      </c>
      <c r="F63" s="14">
        <v>3657</v>
      </c>
      <c r="G63" s="18">
        <f t="shared" si="1"/>
        <v>19313</v>
      </c>
    </row>
    <row r="64" spans="1:7" x14ac:dyDescent="0.25">
      <c r="A64" s="6" t="s">
        <v>69</v>
      </c>
      <c r="B64" s="10" t="s">
        <v>69</v>
      </c>
      <c r="C64" s="14">
        <v>1053</v>
      </c>
      <c r="D64" s="14">
        <v>118</v>
      </c>
      <c r="E64" s="14">
        <v>354</v>
      </c>
      <c r="F64" s="14">
        <v>950</v>
      </c>
      <c r="G64" s="18">
        <f t="shared" si="1"/>
        <v>2475</v>
      </c>
    </row>
    <row r="65" spans="1:7" x14ac:dyDescent="0.25">
      <c r="A65" s="6" t="s">
        <v>70</v>
      </c>
      <c r="B65" s="10" t="s">
        <v>70</v>
      </c>
      <c r="C65" s="14">
        <v>8076</v>
      </c>
      <c r="D65" s="14">
        <v>1994</v>
      </c>
      <c r="E65" s="14">
        <v>5111</v>
      </c>
      <c r="F65" s="14">
        <v>5662</v>
      </c>
      <c r="G65" s="18">
        <f t="shared" si="1"/>
        <v>20843</v>
      </c>
    </row>
    <row r="66" spans="1:7" x14ac:dyDescent="0.25">
      <c r="A66" s="6" t="s">
        <v>34</v>
      </c>
      <c r="B66" s="10" t="s">
        <v>71</v>
      </c>
      <c r="C66" s="14">
        <v>5578</v>
      </c>
      <c r="D66" s="14">
        <v>1101</v>
      </c>
      <c r="E66" s="14">
        <v>2814</v>
      </c>
      <c r="F66" s="14">
        <v>3835</v>
      </c>
      <c r="G66" s="18">
        <f t="shared" ref="G66:G97" si="2">SUM(C66:F66)</f>
        <v>13328</v>
      </c>
    </row>
    <row r="67" spans="1:7" x14ac:dyDescent="0.25">
      <c r="A67" s="6" t="s">
        <v>18</v>
      </c>
      <c r="B67" s="10" t="s">
        <v>72</v>
      </c>
      <c r="C67" s="14">
        <v>5934</v>
      </c>
      <c r="D67" s="14">
        <v>1815</v>
      </c>
      <c r="E67" s="14">
        <v>4386</v>
      </c>
      <c r="F67" s="14">
        <v>4757</v>
      </c>
      <c r="G67" s="18">
        <f t="shared" si="2"/>
        <v>16892</v>
      </c>
    </row>
    <row r="68" spans="1:7" x14ac:dyDescent="0.25">
      <c r="A68" s="6" t="s">
        <v>86</v>
      </c>
      <c r="B68" s="10" t="s">
        <v>73</v>
      </c>
      <c r="C68" s="14">
        <v>5643</v>
      </c>
      <c r="D68" s="14">
        <v>669</v>
      </c>
      <c r="E68" s="14">
        <v>1412</v>
      </c>
      <c r="F68" s="14">
        <v>2733</v>
      </c>
      <c r="G68" s="18">
        <f t="shared" si="2"/>
        <v>10457</v>
      </c>
    </row>
    <row r="69" spans="1:7" x14ac:dyDescent="0.25">
      <c r="A69" s="6" t="s">
        <v>18</v>
      </c>
      <c r="B69" s="10" t="s">
        <v>74</v>
      </c>
      <c r="C69" s="14">
        <v>5253</v>
      </c>
      <c r="D69" s="14">
        <v>1676</v>
      </c>
      <c r="E69" s="14">
        <v>3961</v>
      </c>
      <c r="F69" s="14">
        <v>3867</v>
      </c>
      <c r="G69" s="18">
        <f t="shared" si="2"/>
        <v>14757</v>
      </c>
    </row>
    <row r="70" spans="1:7" x14ac:dyDescent="0.25">
      <c r="A70" s="6" t="s">
        <v>39</v>
      </c>
      <c r="B70" s="10" t="s">
        <v>75</v>
      </c>
      <c r="C70" s="14">
        <v>13092</v>
      </c>
      <c r="D70" s="14">
        <v>3459</v>
      </c>
      <c r="E70" s="14">
        <v>7737</v>
      </c>
      <c r="F70" s="14">
        <v>8936</v>
      </c>
      <c r="G70" s="18">
        <f t="shared" si="2"/>
        <v>33224</v>
      </c>
    </row>
    <row r="71" spans="1:7" x14ac:dyDescent="0.25">
      <c r="A71" s="6" t="s">
        <v>86</v>
      </c>
      <c r="B71" s="10" t="s">
        <v>76</v>
      </c>
      <c r="C71" s="14">
        <v>5962</v>
      </c>
      <c r="D71" s="14">
        <v>587</v>
      </c>
      <c r="E71" s="14">
        <v>1239</v>
      </c>
      <c r="F71" s="14">
        <v>2521</v>
      </c>
      <c r="G71" s="18">
        <f t="shared" si="2"/>
        <v>10309</v>
      </c>
    </row>
    <row r="72" spans="1:7" x14ac:dyDescent="0.25">
      <c r="A72" s="6" t="s">
        <v>109</v>
      </c>
      <c r="B72" s="10" t="s">
        <v>77</v>
      </c>
      <c r="C72" s="14">
        <v>4742</v>
      </c>
      <c r="D72" s="14">
        <v>453</v>
      </c>
      <c r="E72" s="14">
        <v>1317</v>
      </c>
      <c r="F72" s="14">
        <v>2230</v>
      </c>
      <c r="G72" s="18">
        <f t="shared" si="2"/>
        <v>8742</v>
      </c>
    </row>
    <row r="73" spans="1:7" x14ac:dyDescent="0.25">
      <c r="A73" s="6" t="s">
        <v>78</v>
      </c>
      <c r="B73" s="10" t="s">
        <v>78</v>
      </c>
      <c r="C73" s="14">
        <v>3236</v>
      </c>
      <c r="D73" s="14">
        <v>232</v>
      </c>
      <c r="E73" s="14">
        <v>657</v>
      </c>
      <c r="F73" s="14">
        <v>1153</v>
      </c>
      <c r="G73" s="18">
        <f t="shared" si="2"/>
        <v>5278</v>
      </c>
    </row>
    <row r="74" spans="1:7" x14ac:dyDescent="0.25">
      <c r="A74" s="6" t="s">
        <v>70</v>
      </c>
      <c r="B74" s="10" t="s">
        <v>79</v>
      </c>
      <c r="C74" s="14">
        <v>3770</v>
      </c>
      <c r="D74" s="14">
        <v>1020</v>
      </c>
      <c r="E74" s="14">
        <v>2335</v>
      </c>
      <c r="F74" s="14">
        <v>2346</v>
      </c>
      <c r="G74" s="18">
        <f t="shared" si="2"/>
        <v>9471</v>
      </c>
    </row>
    <row r="75" spans="1:7" x14ac:dyDescent="0.25">
      <c r="A75" s="6" t="s">
        <v>101</v>
      </c>
      <c r="B75" s="10" t="s">
        <v>80</v>
      </c>
      <c r="C75" s="14">
        <v>6640</v>
      </c>
      <c r="D75" s="14">
        <v>1133</v>
      </c>
      <c r="E75" s="14">
        <v>3188</v>
      </c>
      <c r="F75" s="14">
        <v>4743</v>
      </c>
      <c r="G75" s="18">
        <f t="shared" si="2"/>
        <v>15704</v>
      </c>
    </row>
    <row r="76" spans="1:7" x14ac:dyDescent="0.25">
      <c r="A76" s="6" t="s">
        <v>81</v>
      </c>
      <c r="B76" s="10" t="s">
        <v>81</v>
      </c>
      <c r="C76" s="14">
        <v>12377</v>
      </c>
      <c r="D76" s="14">
        <v>3113</v>
      </c>
      <c r="E76" s="14">
        <v>6444</v>
      </c>
      <c r="F76" s="14">
        <v>7460</v>
      </c>
      <c r="G76" s="18">
        <f t="shared" si="2"/>
        <v>29394</v>
      </c>
    </row>
    <row r="77" spans="1:7" x14ac:dyDescent="0.25">
      <c r="A77" s="6" t="s">
        <v>82</v>
      </c>
      <c r="B77" s="10" t="s">
        <v>82</v>
      </c>
      <c r="C77" s="14">
        <v>7972</v>
      </c>
      <c r="D77" s="14">
        <v>1652</v>
      </c>
      <c r="E77" s="14">
        <v>3591</v>
      </c>
      <c r="F77" s="14">
        <v>4185</v>
      </c>
      <c r="G77" s="18">
        <f t="shared" si="2"/>
        <v>17400</v>
      </c>
    </row>
    <row r="78" spans="1:7" x14ac:dyDescent="0.25">
      <c r="A78" s="6" t="s">
        <v>81</v>
      </c>
      <c r="B78" s="10" t="s">
        <v>83</v>
      </c>
      <c r="C78" s="14">
        <v>13609</v>
      </c>
      <c r="D78" s="14">
        <v>3722</v>
      </c>
      <c r="E78" s="14">
        <v>6522</v>
      </c>
      <c r="F78" s="14">
        <v>6259</v>
      </c>
      <c r="G78" s="18">
        <f t="shared" si="2"/>
        <v>30112</v>
      </c>
    </row>
    <row r="79" spans="1:7" x14ac:dyDescent="0.25">
      <c r="A79" s="6" t="s">
        <v>84</v>
      </c>
      <c r="B79" s="10" t="s">
        <v>84</v>
      </c>
      <c r="C79" s="14">
        <v>24467</v>
      </c>
      <c r="D79" s="14">
        <v>4888</v>
      </c>
      <c r="E79" s="14">
        <v>11319</v>
      </c>
      <c r="F79" s="14">
        <v>13154</v>
      </c>
      <c r="G79" s="18">
        <f t="shared" si="2"/>
        <v>53828</v>
      </c>
    </row>
    <row r="80" spans="1:7" x14ac:dyDescent="0.25">
      <c r="A80" s="6" t="s">
        <v>98</v>
      </c>
      <c r="B80" s="10" t="s">
        <v>85</v>
      </c>
      <c r="C80" s="14">
        <v>1791</v>
      </c>
      <c r="D80" s="14">
        <v>343</v>
      </c>
      <c r="E80" s="14">
        <v>931</v>
      </c>
      <c r="F80" s="14">
        <v>1942</v>
      </c>
      <c r="G80" s="18">
        <f t="shared" si="2"/>
        <v>5007</v>
      </c>
    </row>
    <row r="81" spans="1:7" x14ac:dyDescent="0.25">
      <c r="A81" s="6" t="s">
        <v>86</v>
      </c>
      <c r="B81" s="10" t="s">
        <v>86</v>
      </c>
      <c r="C81" s="14">
        <v>5234</v>
      </c>
      <c r="D81" s="14">
        <v>473</v>
      </c>
      <c r="E81" s="14">
        <v>812</v>
      </c>
      <c r="F81" s="14">
        <v>1152</v>
      </c>
      <c r="G81" s="18">
        <f t="shared" si="2"/>
        <v>7671</v>
      </c>
    </row>
    <row r="82" spans="1:7" x14ac:dyDescent="0.25">
      <c r="A82" s="6" t="s">
        <v>106</v>
      </c>
      <c r="B82" s="10" t="s">
        <v>87</v>
      </c>
      <c r="C82" s="14">
        <v>1306</v>
      </c>
      <c r="D82" s="14">
        <v>362</v>
      </c>
      <c r="E82" s="14">
        <v>1046</v>
      </c>
      <c r="F82" s="14">
        <v>1444</v>
      </c>
      <c r="G82" s="18">
        <f t="shared" si="2"/>
        <v>4158</v>
      </c>
    </row>
    <row r="83" spans="1:7" x14ac:dyDescent="0.25">
      <c r="A83" s="6" t="s">
        <v>60</v>
      </c>
      <c r="B83" s="10" t="s">
        <v>88</v>
      </c>
      <c r="C83" s="14">
        <v>5336</v>
      </c>
      <c r="D83" s="14">
        <v>358</v>
      </c>
      <c r="E83" s="14">
        <v>1055</v>
      </c>
      <c r="F83" s="14">
        <v>1761</v>
      </c>
      <c r="G83" s="18">
        <f t="shared" si="2"/>
        <v>8510</v>
      </c>
    </row>
    <row r="84" spans="1:7" x14ac:dyDescent="0.25">
      <c r="A84" s="6" t="s">
        <v>107</v>
      </c>
      <c r="B84" s="10" t="s">
        <v>89</v>
      </c>
      <c r="C84" s="14">
        <v>14363</v>
      </c>
      <c r="D84" s="14">
        <v>4650</v>
      </c>
      <c r="E84" s="14">
        <v>8538</v>
      </c>
      <c r="F84" s="14">
        <v>8331</v>
      </c>
      <c r="G84" s="18">
        <f t="shared" si="2"/>
        <v>35882</v>
      </c>
    </row>
    <row r="85" spans="1:7" x14ac:dyDescent="0.25">
      <c r="A85" s="6" t="s">
        <v>109</v>
      </c>
      <c r="B85" s="10" t="s">
        <v>90</v>
      </c>
      <c r="C85" s="14">
        <v>2511</v>
      </c>
      <c r="D85" s="14">
        <v>629</v>
      </c>
      <c r="E85" s="14">
        <v>1782</v>
      </c>
      <c r="F85" s="14">
        <v>2852</v>
      </c>
      <c r="G85" s="18">
        <f t="shared" si="2"/>
        <v>7774</v>
      </c>
    </row>
    <row r="86" spans="1:7" x14ac:dyDescent="0.25">
      <c r="A86" s="6" t="s">
        <v>23</v>
      </c>
      <c r="B86" s="10" t="s">
        <v>91</v>
      </c>
      <c r="C86" s="14">
        <v>7297</v>
      </c>
      <c r="D86" s="14">
        <v>2381</v>
      </c>
      <c r="E86" s="14">
        <v>5072</v>
      </c>
      <c r="F86" s="14">
        <v>3798</v>
      </c>
      <c r="G86" s="18">
        <f t="shared" si="2"/>
        <v>18548</v>
      </c>
    </row>
    <row r="87" spans="1:7" x14ac:dyDescent="0.25">
      <c r="A87" s="6" t="s">
        <v>41</v>
      </c>
      <c r="B87" s="10" t="s">
        <v>92</v>
      </c>
      <c r="C87" s="14">
        <v>14564</v>
      </c>
      <c r="D87" s="14">
        <v>3119</v>
      </c>
      <c r="E87" s="14">
        <v>6992</v>
      </c>
      <c r="F87" s="14">
        <v>8262</v>
      </c>
      <c r="G87" s="18">
        <f t="shared" si="2"/>
        <v>32937</v>
      </c>
    </row>
    <row r="88" spans="1:7" x14ac:dyDescent="0.25">
      <c r="A88" s="6" t="s">
        <v>103</v>
      </c>
      <c r="B88" s="10" t="s">
        <v>93</v>
      </c>
      <c r="C88" s="14">
        <v>3867</v>
      </c>
      <c r="D88" s="14">
        <v>807</v>
      </c>
      <c r="E88" s="14">
        <v>2218</v>
      </c>
      <c r="F88" s="14">
        <v>3160</v>
      </c>
      <c r="G88" s="18">
        <f t="shared" si="2"/>
        <v>10052</v>
      </c>
    </row>
    <row r="89" spans="1:7" x14ac:dyDescent="0.25">
      <c r="A89" s="6" t="s">
        <v>110</v>
      </c>
      <c r="B89" s="10" t="s">
        <v>94</v>
      </c>
      <c r="C89" s="14">
        <v>2999</v>
      </c>
      <c r="D89" s="14">
        <v>389</v>
      </c>
      <c r="E89" s="14">
        <v>1117</v>
      </c>
      <c r="F89" s="14">
        <v>1672</v>
      </c>
      <c r="G89" s="18">
        <f t="shared" si="2"/>
        <v>6177</v>
      </c>
    </row>
    <row r="90" spans="1:7" x14ac:dyDescent="0.25">
      <c r="A90" s="6" t="s">
        <v>82</v>
      </c>
      <c r="B90" s="10" t="s">
        <v>95</v>
      </c>
      <c r="C90" s="14">
        <v>12621</v>
      </c>
      <c r="D90" s="14">
        <v>3011</v>
      </c>
      <c r="E90" s="14">
        <v>6160</v>
      </c>
      <c r="F90" s="14">
        <v>6224</v>
      </c>
      <c r="G90" s="18">
        <f t="shared" si="2"/>
        <v>28016</v>
      </c>
    </row>
    <row r="91" spans="1:7" x14ac:dyDescent="0.25">
      <c r="A91" s="6" t="s">
        <v>54</v>
      </c>
      <c r="B91" s="10" t="s">
        <v>96</v>
      </c>
      <c r="C91" s="14">
        <v>727</v>
      </c>
      <c r="D91" s="14">
        <v>185</v>
      </c>
      <c r="E91" s="14">
        <v>360</v>
      </c>
      <c r="F91" s="14">
        <v>521</v>
      </c>
      <c r="G91" s="18">
        <f t="shared" si="2"/>
        <v>1793</v>
      </c>
    </row>
    <row r="92" spans="1:7" x14ac:dyDescent="0.25">
      <c r="A92" s="6" t="s">
        <v>110</v>
      </c>
      <c r="B92" s="10" t="s">
        <v>97</v>
      </c>
      <c r="C92" s="14">
        <v>10485</v>
      </c>
      <c r="D92" s="14">
        <v>1546</v>
      </c>
      <c r="E92" s="14">
        <v>3785</v>
      </c>
      <c r="F92" s="14">
        <v>4717</v>
      </c>
      <c r="G92" s="18">
        <f t="shared" si="2"/>
        <v>20533</v>
      </c>
    </row>
    <row r="93" spans="1:7" x14ac:dyDescent="0.25">
      <c r="A93" s="6" t="s">
        <v>98</v>
      </c>
      <c r="B93" s="10" t="s">
        <v>98</v>
      </c>
      <c r="C93" s="14">
        <v>1389</v>
      </c>
      <c r="D93" s="14">
        <v>212</v>
      </c>
      <c r="E93" s="14">
        <v>549</v>
      </c>
      <c r="F93" s="14">
        <v>1512</v>
      </c>
      <c r="G93" s="18">
        <f t="shared" si="2"/>
        <v>3662</v>
      </c>
    </row>
    <row r="94" spans="1:7" x14ac:dyDescent="0.25">
      <c r="A94" s="6" t="s">
        <v>66</v>
      </c>
      <c r="B94" s="10" t="s">
        <v>99</v>
      </c>
      <c r="C94" s="14">
        <v>4146</v>
      </c>
      <c r="D94" s="14">
        <v>746</v>
      </c>
      <c r="E94" s="14">
        <v>2402</v>
      </c>
      <c r="F94" s="14">
        <v>3464</v>
      </c>
      <c r="G94" s="18">
        <f t="shared" si="2"/>
        <v>10758</v>
      </c>
    </row>
    <row r="95" spans="1:7" x14ac:dyDescent="0.25">
      <c r="A95" s="6" t="s">
        <v>110</v>
      </c>
      <c r="B95" s="10" t="s">
        <v>100</v>
      </c>
      <c r="C95" s="14">
        <v>7646</v>
      </c>
      <c r="D95" s="14">
        <v>1914</v>
      </c>
      <c r="E95" s="14">
        <v>4749</v>
      </c>
      <c r="F95" s="14">
        <v>6109</v>
      </c>
      <c r="G95" s="18">
        <f t="shared" si="2"/>
        <v>20418</v>
      </c>
    </row>
    <row r="96" spans="1:7" x14ac:dyDescent="0.25">
      <c r="A96" s="6" t="s">
        <v>101</v>
      </c>
      <c r="B96" s="10" t="s">
        <v>101</v>
      </c>
      <c r="C96" s="14">
        <v>4843</v>
      </c>
      <c r="D96" s="14">
        <v>710</v>
      </c>
      <c r="E96" s="14">
        <v>1966</v>
      </c>
      <c r="F96" s="14">
        <v>2870</v>
      </c>
      <c r="G96" s="18">
        <f t="shared" si="2"/>
        <v>10389</v>
      </c>
    </row>
    <row r="97" spans="1:7" x14ac:dyDescent="0.25">
      <c r="A97" s="6" t="s">
        <v>18</v>
      </c>
      <c r="B97" s="10" t="s">
        <v>102</v>
      </c>
      <c r="C97" s="14">
        <v>3938</v>
      </c>
      <c r="D97" s="14">
        <v>1161</v>
      </c>
      <c r="E97" s="14">
        <v>2858</v>
      </c>
      <c r="F97" s="14">
        <v>3259</v>
      </c>
      <c r="G97" s="18">
        <f t="shared" si="2"/>
        <v>11216</v>
      </c>
    </row>
    <row r="98" spans="1:7" x14ac:dyDescent="0.25">
      <c r="A98" s="3" t="s">
        <v>2</v>
      </c>
      <c r="B98" s="9"/>
      <c r="C98" s="14">
        <v>2165</v>
      </c>
      <c r="D98" s="14">
        <v>569</v>
      </c>
      <c r="E98" s="14">
        <v>1019</v>
      </c>
      <c r="F98" s="14">
        <v>889</v>
      </c>
      <c r="G98" s="18">
        <f t="shared" ref="G98" si="3">SUM(C98:F98)</f>
        <v>4642</v>
      </c>
    </row>
    <row r="99" spans="1:7" x14ac:dyDescent="0.25">
      <c r="A99" s="3" t="s">
        <v>3</v>
      </c>
      <c r="B99" s="9"/>
      <c r="C99" s="5">
        <f>SUM(C2:C98)</f>
        <v>767279</v>
      </c>
      <c r="D99" s="5">
        <f>SUM(D2:D98)</f>
        <v>181580</v>
      </c>
      <c r="E99" s="5">
        <f>SUM(E2:E98)</f>
        <v>399084</v>
      </c>
      <c r="F99" s="5">
        <f>SUM(F2:F98)</f>
        <v>446726</v>
      </c>
      <c r="G99" s="5">
        <f>SUM(G2:G98)</f>
        <v>1794669</v>
      </c>
    </row>
    <row r="100" spans="1:7" x14ac:dyDescent="0.25">
      <c r="A100" s="15" t="s">
        <v>114</v>
      </c>
      <c r="B100" s="16"/>
      <c r="C100" s="17">
        <f>AVERAGE(C2:C98)</f>
        <v>7910.0927835051543</v>
      </c>
      <c r="D100" s="17">
        <f>AVERAGE(D2:D98)</f>
        <v>1871.9587628865979</v>
      </c>
      <c r="E100" s="17">
        <f>AVERAGE(E2:E98)</f>
        <v>4114.2680412371137</v>
      </c>
      <c r="F100" s="17">
        <f>AVERAGE(F2:F98)</f>
        <v>4605.4226804123709</v>
      </c>
      <c r="G100" s="17">
        <f>AVERAGE(G2:G98)</f>
        <v>18501.742268041238</v>
      </c>
    </row>
    <row r="104" spans="1:7" x14ac:dyDescent="0.25">
      <c r="F104" s="21"/>
      <c r="G104" s="21"/>
    </row>
  </sheetData>
  <sortState xmlns:xlrd2="http://schemas.microsoft.com/office/spreadsheetml/2017/richdata2" ref="A2:G97">
    <sortCondition descending="1" ref="G2:G97"/>
  </sortState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D101"/>
  <sheetViews>
    <sheetView workbookViewId="0">
      <selection activeCell="C69" sqref="C69"/>
    </sheetView>
  </sheetViews>
  <sheetFormatPr defaultRowHeight="15" x14ac:dyDescent="0.25"/>
  <cols>
    <col min="1" max="1" width="26.42578125" bestFit="1" customWidth="1"/>
    <col min="2" max="2" width="31" style="4" customWidth="1"/>
    <col min="3" max="3" width="20" customWidth="1"/>
  </cols>
  <sheetData>
    <row r="1" spans="1:4" x14ac:dyDescent="0.25">
      <c r="A1" s="3" t="s">
        <v>6</v>
      </c>
      <c r="B1" s="3" t="s">
        <v>0</v>
      </c>
      <c r="C1" s="1" t="s">
        <v>5</v>
      </c>
    </row>
    <row r="2" spans="1:4" hidden="1" x14ac:dyDescent="0.25">
      <c r="A2" s="6" t="s">
        <v>60</v>
      </c>
      <c r="B2" s="6" t="s">
        <v>7</v>
      </c>
      <c r="C2" s="8">
        <v>2731</v>
      </c>
    </row>
    <row r="3" spans="1:4" hidden="1" x14ac:dyDescent="0.25">
      <c r="A3" s="6" t="s">
        <v>69</v>
      </c>
      <c r="B3" s="6" t="s">
        <v>8</v>
      </c>
      <c r="C3" s="8">
        <v>171</v>
      </c>
    </row>
    <row r="4" spans="1:4" hidden="1" x14ac:dyDescent="0.25">
      <c r="A4" s="6" t="s">
        <v>68</v>
      </c>
      <c r="B4" s="6" t="s">
        <v>9</v>
      </c>
      <c r="C4" s="8">
        <v>7084</v>
      </c>
    </row>
    <row r="5" spans="1:4" hidden="1" x14ac:dyDescent="0.25">
      <c r="A5" s="6" t="s">
        <v>103</v>
      </c>
      <c r="B5" s="6" t="s">
        <v>10</v>
      </c>
      <c r="C5" s="8">
        <v>4754</v>
      </c>
    </row>
    <row r="6" spans="1:4" hidden="1" x14ac:dyDescent="0.25">
      <c r="A6" s="6" t="s">
        <v>66</v>
      </c>
      <c r="B6" s="6" t="s">
        <v>11</v>
      </c>
      <c r="C6" s="8">
        <v>5949</v>
      </c>
    </row>
    <row r="7" spans="1:4" hidden="1" x14ac:dyDescent="0.25">
      <c r="A7" s="6" t="s">
        <v>54</v>
      </c>
      <c r="B7" s="6" t="s">
        <v>12</v>
      </c>
      <c r="C7" s="8">
        <v>452</v>
      </c>
    </row>
    <row r="8" spans="1:4" hidden="1" x14ac:dyDescent="0.25">
      <c r="A8" s="6" t="s">
        <v>86</v>
      </c>
      <c r="B8" s="6" t="s">
        <v>13</v>
      </c>
      <c r="C8" s="8">
        <v>2583</v>
      </c>
    </row>
    <row r="9" spans="1:4" hidden="1" x14ac:dyDescent="0.25">
      <c r="A9" s="6" t="s">
        <v>60</v>
      </c>
      <c r="B9" s="6" t="s">
        <v>14</v>
      </c>
      <c r="C9" s="8">
        <v>5043</v>
      </c>
    </row>
    <row r="10" spans="1:4" hidden="1" x14ac:dyDescent="0.25">
      <c r="A10" s="6" t="s">
        <v>86</v>
      </c>
      <c r="B10" s="6" t="s">
        <v>15</v>
      </c>
      <c r="C10" s="8">
        <v>4853</v>
      </c>
    </row>
    <row r="11" spans="1:4" hidden="1" x14ac:dyDescent="0.25">
      <c r="A11" s="6" t="s">
        <v>60</v>
      </c>
      <c r="B11" s="6" t="s">
        <v>16</v>
      </c>
      <c r="C11" s="8">
        <v>2674</v>
      </c>
    </row>
    <row r="12" spans="1:4" hidden="1" x14ac:dyDescent="0.25">
      <c r="A12" s="6" t="s">
        <v>104</v>
      </c>
      <c r="B12" s="6" t="s">
        <v>17</v>
      </c>
      <c r="C12" s="8">
        <v>24824</v>
      </c>
    </row>
    <row r="13" spans="1:4" x14ac:dyDescent="0.25">
      <c r="A13" s="6" t="s">
        <v>18</v>
      </c>
      <c r="B13" s="6" t="s">
        <v>18</v>
      </c>
      <c r="C13" s="8">
        <v>920</v>
      </c>
      <c r="D13" s="22">
        <f>C13/$C$101</f>
        <v>4.9475665501478895E-2</v>
      </c>
    </row>
    <row r="14" spans="1:4" hidden="1" x14ac:dyDescent="0.25">
      <c r="A14" s="6" t="s">
        <v>105</v>
      </c>
      <c r="B14" s="6" t="s">
        <v>19</v>
      </c>
      <c r="C14" s="8">
        <v>9644</v>
      </c>
    </row>
    <row r="15" spans="1:4" hidden="1" x14ac:dyDescent="0.25">
      <c r="A15" s="6" t="s">
        <v>86</v>
      </c>
      <c r="B15" s="6" t="s">
        <v>20</v>
      </c>
      <c r="C15" s="8">
        <v>2149</v>
      </c>
    </row>
    <row r="16" spans="1:4" hidden="1" x14ac:dyDescent="0.25">
      <c r="A16" s="6" t="s">
        <v>78</v>
      </c>
      <c r="B16" s="6" t="s">
        <v>21</v>
      </c>
      <c r="C16" s="8">
        <v>1551</v>
      </c>
    </row>
    <row r="17" spans="1:3" hidden="1" x14ac:dyDescent="0.25">
      <c r="A17" s="6" t="s">
        <v>78</v>
      </c>
      <c r="B17" s="6" t="s">
        <v>22</v>
      </c>
      <c r="C17" s="8">
        <v>2625</v>
      </c>
    </row>
    <row r="18" spans="1:3" hidden="1" x14ac:dyDescent="0.25">
      <c r="A18" s="6" t="s">
        <v>23</v>
      </c>
      <c r="B18" s="6" t="s">
        <v>23</v>
      </c>
      <c r="C18" s="8">
        <v>14880</v>
      </c>
    </row>
    <row r="19" spans="1:3" hidden="1" x14ac:dyDescent="0.25">
      <c r="A19" s="6" t="s">
        <v>66</v>
      </c>
      <c r="B19" s="6" t="s">
        <v>24</v>
      </c>
      <c r="C19" s="8">
        <v>9912</v>
      </c>
    </row>
    <row r="20" spans="1:3" hidden="1" x14ac:dyDescent="0.25">
      <c r="A20" s="6" t="s">
        <v>23</v>
      </c>
      <c r="B20" s="6" t="s">
        <v>25</v>
      </c>
      <c r="C20" s="8">
        <v>18173</v>
      </c>
    </row>
    <row r="21" spans="1:3" hidden="1" x14ac:dyDescent="0.25">
      <c r="A21" s="6" t="s">
        <v>103</v>
      </c>
      <c r="B21" s="6" t="s">
        <v>26</v>
      </c>
      <c r="C21" s="8">
        <v>2091</v>
      </c>
    </row>
    <row r="22" spans="1:3" hidden="1" x14ac:dyDescent="0.25">
      <c r="A22" s="6" t="s">
        <v>105</v>
      </c>
      <c r="B22" s="6" t="s">
        <v>27</v>
      </c>
      <c r="C22" s="8">
        <v>3748</v>
      </c>
    </row>
    <row r="23" spans="1:3" hidden="1" x14ac:dyDescent="0.25">
      <c r="A23" s="6" t="s">
        <v>28</v>
      </c>
      <c r="B23" s="6" t="s">
        <v>28</v>
      </c>
      <c r="C23" s="8">
        <v>25006</v>
      </c>
    </row>
    <row r="24" spans="1:3" hidden="1" x14ac:dyDescent="0.25">
      <c r="A24" s="6" t="s">
        <v>106</v>
      </c>
      <c r="B24" s="6" t="s">
        <v>29</v>
      </c>
      <c r="C24" s="8">
        <v>11909</v>
      </c>
    </row>
    <row r="25" spans="1:3" hidden="1" x14ac:dyDescent="0.25">
      <c r="A25" s="6" t="s">
        <v>42</v>
      </c>
      <c r="B25" s="6" t="s">
        <v>30</v>
      </c>
      <c r="C25" s="8">
        <v>9722</v>
      </c>
    </row>
    <row r="26" spans="1:3" hidden="1" x14ac:dyDescent="0.25">
      <c r="A26" s="6" t="s">
        <v>31</v>
      </c>
      <c r="B26" s="6" t="s">
        <v>31</v>
      </c>
      <c r="C26" s="8">
        <v>22696</v>
      </c>
    </row>
    <row r="27" spans="1:3" hidden="1" x14ac:dyDescent="0.25">
      <c r="A27" s="6" t="s">
        <v>86</v>
      </c>
      <c r="B27" s="6" t="s">
        <v>32</v>
      </c>
      <c r="C27" s="8">
        <v>399</v>
      </c>
    </row>
    <row r="28" spans="1:3" hidden="1" x14ac:dyDescent="0.25">
      <c r="A28" s="6" t="s">
        <v>39</v>
      </c>
      <c r="B28" s="6" t="s">
        <v>33</v>
      </c>
      <c r="C28" s="8">
        <v>3715</v>
      </c>
    </row>
    <row r="29" spans="1:3" hidden="1" x14ac:dyDescent="0.25">
      <c r="A29" s="6" t="s">
        <v>34</v>
      </c>
      <c r="B29" s="6" t="s">
        <v>34</v>
      </c>
      <c r="C29" s="8">
        <v>10034</v>
      </c>
    </row>
    <row r="30" spans="1:3" hidden="1" x14ac:dyDescent="0.25">
      <c r="A30" s="6" t="s">
        <v>104</v>
      </c>
      <c r="B30" s="6" t="s">
        <v>35</v>
      </c>
      <c r="C30" s="8">
        <v>6436</v>
      </c>
    </row>
    <row r="31" spans="1:3" hidden="1" x14ac:dyDescent="0.25">
      <c r="A31" s="6" t="s">
        <v>106</v>
      </c>
      <c r="B31" s="6" t="s">
        <v>36</v>
      </c>
      <c r="C31" s="8">
        <v>36464</v>
      </c>
    </row>
    <row r="32" spans="1:3" hidden="1" x14ac:dyDescent="0.25">
      <c r="A32" s="6" t="s">
        <v>37</v>
      </c>
      <c r="B32" s="6" t="s">
        <v>37</v>
      </c>
      <c r="C32" s="8">
        <v>9878</v>
      </c>
    </row>
    <row r="33" spans="1:3" hidden="1" x14ac:dyDescent="0.25">
      <c r="A33" s="6" t="s">
        <v>81</v>
      </c>
      <c r="B33" s="6" t="s">
        <v>38</v>
      </c>
      <c r="C33" s="8">
        <v>15831</v>
      </c>
    </row>
    <row r="34" spans="1:3" hidden="1" x14ac:dyDescent="0.25">
      <c r="A34" s="6" t="s">
        <v>39</v>
      </c>
      <c r="B34" s="6" t="s">
        <v>39</v>
      </c>
      <c r="C34" s="8">
        <v>3790</v>
      </c>
    </row>
    <row r="35" spans="1:3" hidden="1" x14ac:dyDescent="0.25">
      <c r="A35" s="6" t="s">
        <v>69</v>
      </c>
      <c r="B35" s="6" t="s">
        <v>40</v>
      </c>
      <c r="C35" s="8">
        <v>622</v>
      </c>
    </row>
    <row r="36" spans="1:3" hidden="1" x14ac:dyDescent="0.25">
      <c r="A36" s="6" t="s">
        <v>41</v>
      </c>
      <c r="B36" s="6" t="s">
        <v>41</v>
      </c>
      <c r="C36" s="8">
        <v>22951</v>
      </c>
    </row>
    <row r="37" spans="1:3" hidden="1" x14ac:dyDescent="0.25">
      <c r="A37" s="6" t="s">
        <v>42</v>
      </c>
      <c r="B37" s="6" t="s">
        <v>42</v>
      </c>
      <c r="C37" s="8">
        <v>15036</v>
      </c>
    </row>
    <row r="38" spans="1:3" hidden="1" x14ac:dyDescent="0.25">
      <c r="A38" s="6" t="s">
        <v>43</v>
      </c>
      <c r="B38" s="6" t="s">
        <v>43</v>
      </c>
      <c r="C38" s="8">
        <v>13227</v>
      </c>
    </row>
    <row r="39" spans="1:3" hidden="1" x14ac:dyDescent="0.25">
      <c r="A39" s="6" t="s">
        <v>107</v>
      </c>
      <c r="B39" s="6" t="s">
        <v>44</v>
      </c>
      <c r="C39" s="8">
        <v>6604</v>
      </c>
    </row>
    <row r="40" spans="1:3" hidden="1" x14ac:dyDescent="0.25">
      <c r="A40" s="6" t="s">
        <v>54</v>
      </c>
      <c r="B40" s="6" t="s">
        <v>45</v>
      </c>
      <c r="C40" s="8">
        <v>732</v>
      </c>
    </row>
    <row r="41" spans="1:3" hidden="1" x14ac:dyDescent="0.25">
      <c r="A41" s="6" t="s">
        <v>54</v>
      </c>
      <c r="B41" s="6" t="s">
        <v>46</v>
      </c>
      <c r="C41" s="8">
        <v>2223</v>
      </c>
    </row>
    <row r="42" spans="1:3" hidden="1" x14ac:dyDescent="0.25">
      <c r="A42" s="6" t="s">
        <v>70</v>
      </c>
      <c r="B42" s="6" t="s">
        <v>47</v>
      </c>
      <c r="C42" s="8">
        <v>17212</v>
      </c>
    </row>
    <row r="43" spans="1:3" hidden="1" x14ac:dyDescent="0.25">
      <c r="A43" s="6" t="s">
        <v>108</v>
      </c>
      <c r="B43" s="6" t="s">
        <v>48</v>
      </c>
      <c r="C43" s="8">
        <v>30188</v>
      </c>
    </row>
    <row r="44" spans="1:3" hidden="1" x14ac:dyDescent="0.25">
      <c r="A44" s="6" t="s">
        <v>82</v>
      </c>
      <c r="B44" s="6" t="s">
        <v>49</v>
      </c>
      <c r="C44" s="8">
        <v>15193</v>
      </c>
    </row>
    <row r="45" spans="1:3" hidden="1" x14ac:dyDescent="0.25">
      <c r="A45" s="6" t="s">
        <v>69</v>
      </c>
      <c r="B45" s="6" t="s">
        <v>50</v>
      </c>
      <c r="C45" s="8">
        <v>318</v>
      </c>
    </row>
    <row r="46" spans="1:3" hidden="1" x14ac:dyDescent="0.25">
      <c r="A46" s="6" t="s">
        <v>108</v>
      </c>
      <c r="B46" s="6" t="s">
        <v>51</v>
      </c>
      <c r="C46" s="8">
        <v>18197</v>
      </c>
    </row>
    <row r="47" spans="1:3" hidden="1" x14ac:dyDescent="0.25">
      <c r="A47" s="6" t="s">
        <v>42</v>
      </c>
      <c r="B47" s="6" t="s">
        <v>52</v>
      </c>
      <c r="C47" s="8">
        <v>7850</v>
      </c>
    </row>
    <row r="48" spans="1:3" hidden="1" x14ac:dyDescent="0.25">
      <c r="A48" s="6" t="s">
        <v>37</v>
      </c>
      <c r="B48" s="6" t="s">
        <v>53</v>
      </c>
      <c r="C48" s="8">
        <v>18405</v>
      </c>
    </row>
    <row r="49" spans="1:4" hidden="1" x14ac:dyDescent="0.25">
      <c r="A49" s="6" t="s">
        <v>54</v>
      </c>
      <c r="B49" s="6" t="s">
        <v>54</v>
      </c>
      <c r="C49" s="8">
        <v>1568</v>
      </c>
    </row>
    <row r="50" spans="1:4" hidden="1" x14ac:dyDescent="0.25">
      <c r="A50" s="6" t="s">
        <v>86</v>
      </c>
      <c r="B50" s="6" t="s">
        <v>55</v>
      </c>
      <c r="C50" s="8">
        <v>1755</v>
      </c>
    </row>
    <row r="51" spans="1:4" hidden="1" x14ac:dyDescent="0.25">
      <c r="A51" s="6" t="s">
        <v>105</v>
      </c>
      <c r="B51" s="6" t="s">
        <v>56</v>
      </c>
      <c r="C51" s="8">
        <v>4300</v>
      </c>
    </row>
    <row r="52" spans="1:4" hidden="1" x14ac:dyDescent="0.25">
      <c r="A52" s="6" t="s">
        <v>109</v>
      </c>
      <c r="B52" s="6" t="s">
        <v>57</v>
      </c>
      <c r="C52" s="8">
        <v>2996</v>
      </c>
    </row>
    <row r="53" spans="1:4" hidden="1" x14ac:dyDescent="0.25">
      <c r="A53" s="6" t="s">
        <v>62</v>
      </c>
      <c r="B53" s="6" t="s">
        <v>58</v>
      </c>
      <c r="C53" s="8">
        <v>1390</v>
      </c>
    </row>
    <row r="54" spans="1:4" hidden="1" x14ac:dyDescent="0.25">
      <c r="A54" s="6" t="s">
        <v>98</v>
      </c>
      <c r="B54" s="6" t="s">
        <v>59</v>
      </c>
      <c r="C54" s="8">
        <v>292</v>
      </c>
    </row>
    <row r="55" spans="1:4" hidden="1" x14ac:dyDescent="0.25">
      <c r="A55" s="6" t="s">
        <v>60</v>
      </c>
      <c r="B55" s="6" t="s">
        <v>60</v>
      </c>
      <c r="C55" s="8">
        <v>4166</v>
      </c>
    </row>
    <row r="56" spans="1:4" x14ac:dyDescent="0.25">
      <c r="A56" s="6" t="s">
        <v>18</v>
      </c>
      <c r="B56" s="6" t="s">
        <v>61</v>
      </c>
      <c r="C56" s="8">
        <v>2050</v>
      </c>
      <c r="D56" s="22">
        <f>C56/$C$101</f>
        <v>0.11024468943264318</v>
      </c>
    </row>
    <row r="57" spans="1:4" hidden="1" x14ac:dyDescent="0.25">
      <c r="A57" s="6" t="s">
        <v>62</v>
      </c>
      <c r="B57" s="6" t="s">
        <v>62</v>
      </c>
      <c r="C57" s="8">
        <v>17044</v>
      </c>
    </row>
    <row r="58" spans="1:4" hidden="1" x14ac:dyDescent="0.25">
      <c r="A58" s="6" t="s">
        <v>60</v>
      </c>
      <c r="B58" s="6" t="s">
        <v>63</v>
      </c>
      <c r="C58" s="8">
        <v>2311</v>
      </c>
    </row>
    <row r="59" spans="1:4" hidden="1" x14ac:dyDescent="0.25">
      <c r="A59" s="6" t="s">
        <v>42</v>
      </c>
      <c r="B59" s="6" t="s">
        <v>64</v>
      </c>
      <c r="C59" s="8">
        <v>5753</v>
      </c>
    </row>
    <row r="60" spans="1:4" hidden="1" x14ac:dyDescent="0.25">
      <c r="A60" s="6" t="s">
        <v>28</v>
      </c>
      <c r="B60" s="6" t="s">
        <v>65</v>
      </c>
      <c r="C60" s="8">
        <v>16337</v>
      </c>
    </row>
    <row r="61" spans="1:4" hidden="1" x14ac:dyDescent="0.25">
      <c r="A61" s="6" t="s">
        <v>66</v>
      </c>
      <c r="B61" s="6" t="s">
        <v>66</v>
      </c>
      <c r="C61" s="8">
        <v>6224</v>
      </c>
    </row>
    <row r="62" spans="1:4" hidden="1" x14ac:dyDescent="0.25">
      <c r="A62" s="6" t="s">
        <v>54</v>
      </c>
      <c r="B62" s="6" t="s">
        <v>67</v>
      </c>
      <c r="C62" s="8">
        <v>527</v>
      </c>
    </row>
    <row r="63" spans="1:4" hidden="1" x14ac:dyDescent="0.25">
      <c r="A63" s="6" t="s">
        <v>68</v>
      </c>
      <c r="B63" s="6" t="s">
        <v>68</v>
      </c>
      <c r="C63" s="8">
        <v>9680</v>
      </c>
    </row>
    <row r="64" spans="1:4" hidden="1" x14ac:dyDescent="0.25">
      <c r="A64" s="6" t="s">
        <v>69</v>
      </c>
      <c r="B64" s="6" t="s">
        <v>69</v>
      </c>
      <c r="C64" s="8">
        <v>890</v>
      </c>
    </row>
    <row r="65" spans="1:4" hidden="1" x14ac:dyDescent="0.25">
      <c r="A65" s="6" t="s">
        <v>70</v>
      </c>
      <c r="B65" s="6" t="s">
        <v>70</v>
      </c>
      <c r="C65" s="8">
        <v>7695</v>
      </c>
    </row>
    <row r="66" spans="1:4" hidden="1" x14ac:dyDescent="0.25">
      <c r="A66" s="6" t="s">
        <v>34</v>
      </c>
      <c r="B66" s="6" t="s">
        <v>71</v>
      </c>
      <c r="C66" s="8">
        <v>5237</v>
      </c>
    </row>
    <row r="67" spans="1:4" x14ac:dyDescent="0.25">
      <c r="A67" s="6" t="s">
        <v>18</v>
      </c>
      <c r="B67" s="6" t="s">
        <v>72</v>
      </c>
      <c r="C67" s="8">
        <v>6131</v>
      </c>
      <c r="D67" s="22">
        <f>C67/$C$101</f>
        <v>0.32971228824952942</v>
      </c>
    </row>
    <row r="68" spans="1:4" hidden="1" x14ac:dyDescent="0.25">
      <c r="A68" s="6" t="s">
        <v>86</v>
      </c>
      <c r="B68" s="6" t="s">
        <v>73</v>
      </c>
      <c r="C68" s="8">
        <v>4708</v>
      </c>
    </row>
    <row r="69" spans="1:4" x14ac:dyDescent="0.25">
      <c r="A69" s="6" t="s">
        <v>18</v>
      </c>
      <c r="B69" s="6" t="s">
        <v>74</v>
      </c>
      <c r="C69" s="8">
        <v>5448</v>
      </c>
      <c r="D69" s="22">
        <f>C69/$C$101</f>
        <v>0.29298198440440981</v>
      </c>
    </row>
    <row r="70" spans="1:4" hidden="1" x14ac:dyDescent="0.25">
      <c r="A70" s="6" t="s">
        <v>39</v>
      </c>
      <c r="B70" s="6" t="s">
        <v>75</v>
      </c>
      <c r="C70" s="8">
        <v>12959</v>
      </c>
    </row>
    <row r="71" spans="1:4" hidden="1" x14ac:dyDescent="0.25">
      <c r="A71" s="6" t="s">
        <v>86</v>
      </c>
      <c r="B71" s="6" t="s">
        <v>76</v>
      </c>
      <c r="C71" s="8">
        <v>5209</v>
      </c>
    </row>
    <row r="72" spans="1:4" hidden="1" x14ac:dyDescent="0.25">
      <c r="A72" s="6" t="s">
        <v>109</v>
      </c>
      <c r="B72" s="6" t="s">
        <v>77</v>
      </c>
      <c r="C72" s="8">
        <v>4086</v>
      </c>
    </row>
    <row r="73" spans="1:4" hidden="1" x14ac:dyDescent="0.25">
      <c r="A73" s="6" t="s">
        <v>78</v>
      </c>
      <c r="B73" s="6" t="s">
        <v>78</v>
      </c>
      <c r="C73" s="8">
        <v>2821</v>
      </c>
    </row>
    <row r="74" spans="1:4" hidden="1" x14ac:dyDescent="0.25">
      <c r="A74" s="6" t="s">
        <v>70</v>
      </c>
      <c r="B74" s="6" t="s">
        <v>79</v>
      </c>
      <c r="C74" s="8">
        <v>3714</v>
      </c>
    </row>
    <row r="75" spans="1:4" hidden="1" x14ac:dyDescent="0.25">
      <c r="A75" s="6" t="s">
        <v>101</v>
      </c>
      <c r="B75" s="6" t="s">
        <v>80</v>
      </c>
      <c r="C75" s="8">
        <v>6088</v>
      </c>
    </row>
    <row r="76" spans="1:4" hidden="1" x14ac:dyDescent="0.25">
      <c r="A76" s="6" t="s">
        <v>81</v>
      </c>
      <c r="B76" s="6" t="s">
        <v>81</v>
      </c>
      <c r="C76" s="8">
        <v>12361</v>
      </c>
    </row>
    <row r="77" spans="1:4" hidden="1" x14ac:dyDescent="0.25">
      <c r="A77" s="6" t="s">
        <v>82</v>
      </c>
      <c r="B77" s="6" t="s">
        <v>82</v>
      </c>
      <c r="C77" s="8">
        <v>7755</v>
      </c>
    </row>
    <row r="78" spans="1:4" hidden="1" x14ac:dyDescent="0.25">
      <c r="A78" s="6" t="s">
        <v>81</v>
      </c>
      <c r="B78" s="6" t="s">
        <v>83</v>
      </c>
      <c r="C78" s="8">
        <v>14177</v>
      </c>
    </row>
    <row r="79" spans="1:4" hidden="1" x14ac:dyDescent="0.25">
      <c r="A79" s="6" t="s">
        <v>84</v>
      </c>
      <c r="B79" s="6" t="s">
        <v>84</v>
      </c>
      <c r="C79" s="8">
        <v>23529</v>
      </c>
    </row>
    <row r="80" spans="1:4" hidden="1" x14ac:dyDescent="0.25">
      <c r="A80" s="6" t="s">
        <v>98</v>
      </c>
      <c r="B80" s="6" t="s">
        <v>85</v>
      </c>
      <c r="C80" s="8">
        <v>1596</v>
      </c>
    </row>
    <row r="81" spans="1:3" hidden="1" x14ac:dyDescent="0.25">
      <c r="A81" s="6" t="s">
        <v>86</v>
      </c>
      <c r="B81" s="6" t="s">
        <v>86</v>
      </c>
      <c r="C81" s="8">
        <v>4572</v>
      </c>
    </row>
    <row r="82" spans="1:3" hidden="1" x14ac:dyDescent="0.25">
      <c r="A82" s="6" t="s">
        <v>106</v>
      </c>
      <c r="B82" s="6" t="s">
        <v>87</v>
      </c>
      <c r="C82" s="8">
        <v>1235</v>
      </c>
    </row>
    <row r="83" spans="1:3" hidden="1" x14ac:dyDescent="0.25">
      <c r="A83" s="6" t="s">
        <v>60</v>
      </c>
      <c r="B83" s="6" t="s">
        <v>88</v>
      </c>
      <c r="C83" s="8">
        <v>4601</v>
      </c>
    </row>
    <row r="84" spans="1:3" hidden="1" x14ac:dyDescent="0.25">
      <c r="A84" s="6" t="s">
        <v>107</v>
      </c>
      <c r="B84" s="6" t="s">
        <v>89</v>
      </c>
      <c r="C84" s="8">
        <v>15346</v>
      </c>
    </row>
    <row r="85" spans="1:3" hidden="1" x14ac:dyDescent="0.25">
      <c r="A85" s="6" t="s">
        <v>109</v>
      </c>
      <c r="B85" s="6" t="s">
        <v>90</v>
      </c>
      <c r="C85" s="8">
        <v>2289</v>
      </c>
    </row>
    <row r="86" spans="1:3" hidden="1" x14ac:dyDescent="0.25">
      <c r="A86" s="6" t="s">
        <v>23</v>
      </c>
      <c r="B86" s="6" t="s">
        <v>91</v>
      </c>
      <c r="C86" s="8">
        <v>7916</v>
      </c>
    </row>
    <row r="87" spans="1:3" hidden="1" x14ac:dyDescent="0.25">
      <c r="A87" s="6" t="s">
        <v>41</v>
      </c>
      <c r="B87" s="6" t="s">
        <v>92</v>
      </c>
      <c r="C87" s="8">
        <v>14502</v>
      </c>
    </row>
    <row r="88" spans="1:3" hidden="1" x14ac:dyDescent="0.25">
      <c r="A88" s="6" t="s">
        <v>103</v>
      </c>
      <c r="B88" s="6" t="s">
        <v>93</v>
      </c>
      <c r="C88" s="8">
        <v>3614</v>
      </c>
    </row>
    <row r="89" spans="1:3" hidden="1" x14ac:dyDescent="0.25">
      <c r="A89" s="6" t="s">
        <v>110</v>
      </c>
      <c r="B89" s="6" t="s">
        <v>94</v>
      </c>
      <c r="C89" s="8">
        <v>2727</v>
      </c>
    </row>
    <row r="90" spans="1:3" hidden="1" x14ac:dyDescent="0.25">
      <c r="A90" s="6" t="s">
        <v>82</v>
      </c>
      <c r="B90" s="6" t="s">
        <v>95</v>
      </c>
      <c r="C90" s="8">
        <v>12714</v>
      </c>
    </row>
    <row r="91" spans="1:3" hidden="1" x14ac:dyDescent="0.25">
      <c r="A91" s="6" t="s">
        <v>54</v>
      </c>
      <c r="B91" s="6" t="s">
        <v>96</v>
      </c>
      <c r="C91" s="8">
        <v>698</v>
      </c>
    </row>
    <row r="92" spans="1:3" hidden="1" x14ac:dyDescent="0.25">
      <c r="A92" s="6" t="s">
        <v>110</v>
      </c>
      <c r="B92" s="6" t="s">
        <v>97</v>
      </c>
      <c r="C92" s="8">
        <v>9942</v>
      </c>
    </row>
    <row r="93" spans="1:3" hidden="1" x14ac:dyDescent="0.25">
      <c r="A93" s="6" t="s">
        <v>98</v>
      </c>
      <c r="B93" s="6" t="s">
        <v>98</v>
      </c>
      <c r="C93" s="8">
        <v>1095</v>
      </c>
    </row>
    <row r="94" spans="1:3" hidden="1" x14ac:dyDescent="0.25">
      <c r="A94" s="6" t="s">
        <v>66</v>
      </c>
      <c r="B94" s="6" t="s">
        <v>99</v>
      </c>
      <c r="C94" s="8">
        <v>3807</v>
      </c>
    </row>
    <row r="95" spans="1:3" hidden="1" x14ac:dyDescent="0.25">
      <c r="A95" s="6" t="s">
        <v>110</v>
      </c>
      <c r="B95" s="6" t="s">
        <v>100</v>
      </c>
      <c r="C95" s="8">
        <v>7525</v>
      </c>
    </row>
    <row r="96" spans="1:3" hidden="1" x14ac:dyDescent="0.25">
      <c r="A96" s="6" t="s">
        <v>101</v>
      </c>
      <c r="B96" s="6" t="s">
        <v>101</v>
      </c>
      <c r="C96" s="8">
        <v>4327</v>
      </c>
    </row>
    <row r="97" spans="1:4" x14ac:dyDescent="0.25">
      <c r="A97" s="6" t="s">
        <v>18</v>
      </c>
      <c r="B97" s="6" t="s">
        <v>102</v>
      </c>
      <c r="C97" s="8">
        <v>4046</v>
      </c>
      <c r="D97" s="22">
        <f>C97/$C$101</f>
        <v>0.2175853724119387</v>
      </c>
    </row>
    <row r="98" spans="1:4" hidden="1" x14ac:dyDescent="0.25">
      <c r="A98" s="3" t="s">
        <v>4</v>
      </c>
      <c r="B98" s="9"/>
      <c r="C98" s="8">
        <v>2249</v>
      </c>
    </row>
    <row r="99" spans="1:4" hidden="1" x14ac:dyDescent="0.25">
      <c r="A99" s="3" t="s">
        <v>3</v>
      </c>
      <c r="B99" s="9"/>
      <c r="C99" s="7">
        <f>SUM(C2:C98)</f>
        <v>755451</v>
      </c>
    </row>
    <row r="101" spans="1:4" x14ac:dyDescent="0.25">
      <c r="C101" s="21">
        <f>SUM(C13,C56,C67,C69,C97)</f>
        <v>18595</v>
      </c>
    </row>
  </sheetData>
  <autoFilter ref="A1:C99" xr:uid="{00000000-0001-0000-0100-000000000000}">
    <filterColumn colId="0">
      <filters>
        <filter val="Butantã"/>
      </filters>
    </filterColumn>
  </autoFilter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4CC5A-E1A3-419E-AC19-B1D031D7E4A7}">
  <dimension ref="A3:C36"/>
  <sheetViews>
    <sheetView workbookViewId="0">
      <selection activeCell="B28" sqref="B28"/>
    </sheetView>
  </sheetViews>
  <sheetFormatPr defaultRowHeight="15" x14ac:dyDescent="0.25"/>
  <cols>
    <col min="1" max="1" width="26.42578125" bestFit="1" customWidth="1"/>
    <col min="2" max="2" width="16.42578125" bestFit="1" customWidth="1"/>
    <col min="3" max="3" width="17.5703125" bestFit="1" customWidth="1"/>
  </cols>
  <sheetData>
    <row r="3" spans="1:3" x14ac:dyDescent="0.25">
      <c r="A3" s="19" t="s">
        <v>115</v>
      </c>
      <c r="B3" t="s">
        <v>117</v>
      </c>
      <c r="C3" t="s">
        <v>118</v>
      </c>
    </row>
    <row r="4" spans="1:3" x14ac:dyDescent="0.25">
      <c r="A4" s="4" t="s">
        <v>103</v>
      </c>
      <c r="B4">
        <v>10459</v>
      </c>
      <c r="C4" s="20">
        <v>1.3886049160782898E-2</v>
      </c>
    </row>
    <row r="5" spans="1:3" x14ac:dyDescent="0.25">
      <c r="A5" s="4" t="s">
        <v>18</v>
      </c>
      <c r="B5">
        <v>18595</v>
      </c>
      <c r="C5" s="20">
        <v>2.4687932320944447E-2</v>
      </c>
    </row>
    <row r="6" spans="1:3" x14ac:dyDescent="0.25">
      <c r="A6" s="4" t="s">
        <v>23</v>
      </c>
      <c r="B6">
        <v>40969</v>
      </c>
      <c r="C6" s="20">
        <v>5.439311101138871E-2</v>
      </c>
    </row>
    <row r="7" spans="1:3" x14ac:dyDescent="0.25">
      <c r="A7" s="4" t="s">
        <v>106</v>
      </c>
      <c r="B7">
        <v>49608</v>
      </c>
      <c r="C7" s="20">
        <v>6.5862809711073528E-2</v>
      </c>
    </row>
    <row r="8" spans="1:3" x14ac:dyDescent="0.25">
      <c r="A8" s="4" t="s">
        <v>105</v>
      </c>
      <c r="B8">
        <v>17692</v>
      </c>
      <c r="C8" s="20">
        <v>2.3489050746015015E-2</v>
      </c>
    </row>
    <row r="9" spans="1:3" x14ac:dyDescent="0.25">
      <c r="A9" s="4" t="s">
        <v>28</v>
      </c>
      <c r="B9">
        <v>41343</v>
      </c>
      <c r="C9" s="20">
        <v>5.4889657754493483E-2</v>
      </c>
    </row>
    <row r="10" spans="1:3" x14ac:dyDescent="0.25">
      <c r="A10" s="4" t="s">
        <v>31</v>
      </c>
      <c r="B10">
        <v>22696</v>
      </c>
      <c r="C10" s="20">
        <v>3.0132686848946232E-2</v>
      </c>
    </row>
    <row r="11" spans="1:3" x14ac:dyDescent="0.25">
      <c r="A11" s="4" t="s">
        <v>34</v>
      </c>
      <c r="B11">
        <v>15271</v>
      </c>
      <c r="C11" s="20">
        <v>2.0274773566719154E-2</v>
      </c>
    </row>
    <row r="12" spans="1:3" x14ac:dyDescent="0.25">
      <c r="A12" s="4" t="s">
        <v>104</v>
      </c>
      <c r="B12">
        <v>31260</v>
      </c>
      <c r="C12" s="20">
        <v>4.1502810666992386E-2</v>
      </c>
    </row>
    <row r="13" spans="1:3" x14ac:dyDescent="0.25">
      <c r="A13" s="4" t="s">
        <v>37</v>
      </c>
      <c r="B13">
        <v>28283</v>
      </c>
      <c r="C13" s="20">
        <v>3.7550351698481949E-2</v>
      </c>
    </row>
    <row r="14" spans="1:3" x14ac:dyDescent="0.25">
      <c r="A14" s="4" t="s">
        <v>39</v>
      </c>
      <c r="B14">
        <v>20464</v>
      </c>
      <c r="C14" s="20">
        <v>2.7169338371379789E-2</v>
      </c>
    </row>
    <row r="15" spans="1:3" x14ac:dyDescent="0.25">
      <c r="A15" s="4" t="s">
        <v>41</v>
      </c>
      <c r="B15">
        <v>37453</v>
      </c>
      <c r="C15" s="20">
        <v>4.9725040560168451E-2</v>
      </c>
    </row>
    <row r="16" spans="1:3" x14ac:dyDescent="0.25">
      <c r="A16" s="4" t="s">
        <v>42</v>
      </c>
      <c r="B16">
        <v>38361</v>
      </c>
      <c r="C16" s="20">
        <v>5.0930560460540467E-2</v>
      </c>
    </row>
    <row r="17" spans="1:3" x14ac:dyDescent="0.25">
      <c r="A17" s="4" t="s">
        <v>43</v>
      </c>
      <c r="B17">
        <v>13227</v>
      </c>
      <c r="C17" s="20">
        <v>1.7561026125793612E-2</v>
      </c>
    </row>
    <row r="18" spans="1:3" x14ac:dyDescent="0.25">
      <c r="A18" s="4" t="s">
        <v>107</v>
      </c>
      <c r="B18">
        <v>21950</v>
      </c>
      <c r="C18" s="20">
        <v>2.9142248692913722E-2</v>
      </c>
    </row>
    <row r="19" spans="1:3" x14ac:dyDescent="0.25">
      <c r="A19" s="4" t="s">
        <v>54</v>
      </c>
      <c r="B19">
        <v>6200</v>
      </c>
      <c r="C19" s="20">
        <v>8.2315235487956748E-3</v>
      </c>
    </row>
    <row r="20" spans="1:3" x14ac:dyDescent="0.25">
      <c r="A20" s="4" t="s">
        <v>108</v>
      </c>
      <c r="B20">
        <v>48385</v>
      </c>
      <c r="C20" s="20">
        <v>6.4239075307819152E-2</v>
      </c>
    </row>
    <row r="21" spans="1:3" x14ac:dyDescent="0.25">
      <c r="A21" s="4" t="s">
        <v>60</v>
      </c>
      <c r="B21">
        <v>21526</v>
      </c>
      <c r="C21" s="20">
        <v>2.8579318695383178E-2</v>
      </c>
    </row>
    <row r="22" spans="1:3" x14ac:dyDescent="0.25">
      <c r="A22" s="4" t="s">
        <v>62</v>
      </c>
      <c r="B22">
        <v>18434</v>
      </c>
      <c r="C22" s="20">
        <v>2.4474178241693463E-2</v>
      </c>
    </row>
    <row r="23" spans="1:3" x14ac:dyDescent="0.25">
      <c r="A23" s="4" t="s">
        <v>66</v>
      </c>
      <c r="B23">
        <v>25892</v>
      </c>
      <c r="C23" s="20">
        <v>3.4375904471841551E-2</v>
      </c>
    </row>
    <row r="24" spans="1:3" x14ac:dyDescent="0.25">
      <c r="A24" s="4" t="s">
        <v>68</v>
      </c>
      <c r="B24">
        <v>16764</v>
      </c>
      <c r="C24" s="20">
        <v>2.2256977543872694E-2</v>
      </c>
    </row>
    <row r="25" spans="1:3" x14ac:dyDescent="0.25">
      <c r="A25" s="4" t="s">
        <v>69</v>
      </c>
      <c r="B25">
        <v>2001</v>
      </c>
      <c r="C25" s="20">
        <v>2.6566578421193783E-3</v>
      </c>
    </row>
    <row r="26" spans="1:3" x14ac:dyDescent="0.25">
      <c r="A26" s="4" t="s">
        <v>70</v>
      </c>
      <c r="B26">
        <v>28621</v>
      </c>
      <c r="C26" s="20">
        <v>3.7999102498400161E-2</v>
      </c>
    </row>
    <row r="27" spans="1:3" x14ac:dyDescent="0.25">
      <c r="A27" s="4" t="s">
        <v>109</v>
      </c>
      <c r="B27">
        <v>9371</v>
      </c>
      <c r="C27" s="20">
        <v>1.2441549544478108E-2</v>
      </c>
    </row>
    <row r="28" spans="1:3" x14ac:dyDescent="0.25">
      <c r="A28" s="4" t="s">
        <v>78</v>
      </c>
      <c r="B28">
        <v>6997</v>
      </c>
      <c r="C28" s="20">
        <v>9.2896726243424741E-3</v>
      </c>
    </row>
    <row r="29" spans="1:3" x14ac:dyDescent="0.25">
      <c r="A29" s="4" t="s">
        <v>81</v>
      </c>
      <c r="B29">
        <v>42369</v>
      </c>
      <c r="C29" s="20">
        <v>5.6251842135310315E-2</v>
      </c>
    </row>
    <row r="30" spans="1:3" x14ac:dyDescent="0.25">
      <c r="A30" s="4" t="s">
        <v>82</v>
      </c>
      <c r="B30">
        <v>35662</v>
      </c>
      <c r="C30" s="20">
        <v>4.7347192386637316E-2</v>
      </c>
    </row>
    <row r="31" spans="1:3" x14ac:dyDescent="0.25">
      <c r="A31" s="4" t="s">
        <v>84</v>
      </c>
      <c r="B31">
        <v>23529</v>
      </c>
      <c r="C31" s="20">
        <v>3.1238631867679587E-2</v>
      </c>
    </row>
    <row r="32" spans="1:3" x14ac:dyDescent="0.25">
      <c r="A32" s="4" t="s">
        <v>86</v>
      </c>
      <c r="B32">
        <v>26228</v>
      </c>
      <c r="C32" s="20">
        <v>3.4821999941582735E-2</v>
      </c>
    </row>
    <row r="33" spans="1:3" x14ac:dyDescent="0.25">
      <c r="A33" s="4" t="s">
        <v>110</v>
      </c>
      <c r="B33">
        <v>20194</v>
      </c>
      <c r="C33" s="20">
        <v>2.6810868797480621E-2</v>
      </c>
    </row>
    <row r="34" spans="1:3" x14ac:dyDescent="0.25">
      <c r="A34" s="4" t="s">
        <v>98</v>
      </c>
      <c r="B34">
        <v>2983</v>
      </c>
      <c r="C34" s="20">
        <v>3.9604249590415317E-3</v>
      </c>
    </row>
    <row r="35" spans="1:3" x14ac:dyDescent="0.25">
      <c r="A35" s="4" t="s">
        <v>101</v>
      </c>
      <c r="B35">
        <v>10415</v>
      </c>
      <c r="C35" s="20">
        <v>1.3827631896888218E-2</v>
      </c>
    </row>
    <row r="36" spans="1:3" x14ac:dyDescent="0.25">
      <c r="A36" s="4" t="s">
        <v>116</v>
      </c>
      <c r="B36">
        <v>753202</v>
      </c>
      <c r="C36" s="20">
        <v>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Total de Famílias Cadúnico</vt:lpstr>
      <vt:lpstr>Famílias Beneficiárias PBF</vt:lpstr>
      <vt:lpstr>PBF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Eliza Stephani dos Santos do Melo</cp:lastModifiedBy>
  <dcterms:created xsi:type="dcterms:W3CDTF">2023-06-14T19:10:49Z</dcterms:created>
  <dcterms:modified xsi:type="dcterms:W3CDTF">2025-06-30T12:27:16Z</dcterms:modified>
</cp:coreProperties>
</file>