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34" documentId="13_ncr:1_{BC20721F-B84D-4E0B-BEB4-14A96B07A95B}" xr6:coauthVersionLast="47" xr6:coauthVersionMax="47" xr10:uidLastSave="{1652E258-E5CE-45B6-8A94-4AA1B089C9F9}"/>
  <bookViews>
    <workbookView xWindow="-120" yWindow="-120" windowWidth="20730" windowHeight="11040" tabRatio="572" xr2:uid="{00000000-000D-0000-FFFF-FFFF00000000}"/>
  </bookViews>
  <sheets>
    <sheet name="1.IDENTIFICAÇÃO RC" sheetId="20" r:id="rId1"/>
    <sheet name="2.AVALIAÇÃO RC" sheetId="21" r:id="rId2"/>
  </sheets>
  <externalReferences>
    <externalReference r:id="rId3"/>
  </externalReferences>
  <definedNames>
    <definedName name="MatrizResidual1">OFFSET(#REF!,0,0,COUNTA(#REF!),1)</definedName>
    <definedName name="MatrizRiscoResidual">OFFSET(#REF!,0,0,COUNTA(#REF!),1)</definedName>
    <definedName name="MatrizRiscoResidual1">OFFSET(#REF!,0,0,COUNTA(#REF!),1)</definedName>
    <definedName name="Participantes">OFFSET([1]PART!$D$6:$D$106,1,0, COUNTIF([1]PART!$D$7:$D$106,"?*"),1)</definedName>
    <definedName name="problemas">#REF!</definedName>
    <definedName name="SEÇÃO">OFFSET(#REF!,1,0, COUNTIF(#REF!,"?*"),1)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G12" i="21"/>
  <c r="K12" i="21"/>
  <c r="E11" i="21"/>
  <c r="G11" i="21"/>
  <c r="H11" i="21"/>
  <c r="K11" i="21"/>
  <c r="E10" i="21"/>
  <c r="H10" i="21" s="1"/>
  <c r="G10" i="21"/>
  <c r="K10" i="21"/>
  <c r="E9" i="21"/>
  <c r="H9" i="21" s="1"/>
  <c r="G9" i="21"/>
  <c r="K9" i="21"/>
  <c r="E8" i="21"/>
  <c r="H8" i="21" s="1"/>
  <c r="G8" i="21"/>
  <c r="K8" i="21"/>
  <c r="G6" i="21"/>
  <c r="G7" i="21"/>
  <c r="H12" i="21" l="1"/>
  <c r="L12" i="21" s="1"/>
  <c r="M12" i="21" s="1"/>
  <c r="L11" i="21"/>
  <c r="M11" i="21" s="1"/>
  <c r="I11" i="21"/>
  <c r="N11" i="21" s="1"/>
  <c r="I10" i="21"/>
  <c r="N10" i="21" s="1"/>
  <c r="L10" i="21"/>
  <c r="M10" i="21" s="1"/>
  <c r="I9" i="21"/>
  <c r="N9" i="21" s="1"/>
  <c r="L9" i="21"/>
  <c r="M9" i="21" s="1"/>
  <c r="L8" i="21"/>
  <c r="M8" i="21" s="1"/>
  <c r="I8" i="21"/>
  <c r="N8" i="21" s="1"/>
  <c r="K5" i="21"/>
  <c r="I12" i="21" l="1"/>
  <c r="N12" i="21" s="1"/>
  <c r="K7" i="21"/>
  <c r="K6" i="21"/>
  <c r="G5" i="21"/>
  <c r="E7" i="21"/>
  <c r="E6" i="21"/>
  <c r="E5" i="21"/>
  <c r="H7" i="21" l="1"/>
  <c r="I7" i="21" s="1"/>
  <c r="N7" i="21" s="1"/>
  <c r="H6" i="21"/>
  <c r="I6" i="21" s="1"/>
  <c r="N6" i="21" s="1"/>
  <c r="H5" i="21"/>
  <c r="I5" i="21" s="1"/>
  <c r="N5" i="21" s="1"/>
  <c r="L5" i="21" l="1"/>
  <c r="M5" i="21" s="1"/>
  <c r="L6" i="21"/>
  <c r="M6" i="21" s="1"/>
  <c r="L7" i="21"/>
  <c r="M7" i="21" s="1"/>
</calcChain>
</file>

<file path=xl/sharedStrings.xml><?xml version="1.0" encoding="utf-8"?>
<sst xmlns="http://schemas.openxmlformats.org/spreadsheetml/2006/main" count="51" uniqueCount="40">
  <si>
    <t>Preencher.</t>
  </si>
  <si>
    <t>#</t>
  </si>
  <si>
    <t>PROCESSO-CHAVE</t>
  </si>
  <si>
    <t>DESCRIÇÃO DO RISCO</t>
  </si>
  <si>
    <t>DESCRIÇÃO DA(S) CAUSA(S)</t>
  </si>
  <si>
    <t>DESCRIÇÃO DA(S) CONSEQUÊNCIA(S)</t>
  </si>
  <si>
    <t>DESCRIÇÃO DO(S) CONTROLE(S) INTERNO(S)</t>
  </si>
  <si>
    <t>Selecionar - conforme aba 1.IDENTIFICAÇÃO RC</t>
  </si>
  <si>
    <t>AVALIAÇÃO DO IMPACTO</t>
  </si>
  <si>
    <t>AVALIAÇÃO DAPROBABILIDADE</t>
  </si>
  <si>
    <t>RISCO INERENTE (RI)</t>
  </si>
  <si>
    <t>AVALIAÇÃO DOS CONTROLES INTERNOS</t>
  </si>
  <si>
    <t>RISCO RESIDUAL</t>
  </si>
  <si>
    <t>CONCLUSÃO PARA O PROSSEGUIMENTO DO PLANEJAMENTO DOS PROCEDIMENTOS DE AUDITORIA.</t>
  </si>
  <si>
    <t>DOCUMENTAÇÃO DO ENTENDIMENTO DA EQUIPE DE AUDITORIA DURANTE A ETAPA DE PLANEJAMENTO QUANTO ÀS NOTAS ATRIBUÍDAS - IMPACTO E PROBABILIDADE RO EVENTO RISCO OCORRER E FATOR DE AVALIAÇÃO DOS CONTROLES INTERNOS.</t>
  </si>
  <si>
    <t>Escolher</t>
  </si>
  <si>
    <t>Automático</t>
  </si>
  <si>
    <t>Preenchimento obrigatório para os casos em que o risco não será incluído no escopo da auditoria.</t>
  </si>
  <si>
    <t>Preenchimento obrigatório para os riscos que seguirão para a fase de planejamento.</t>
  </si>
  <si>
    <t xml:space="preserve">Breve justificativa para a avaliação do impacto realizada. </t>
  </si>
  <si>
    <t>Breve justificativa para a avaliação da probabilidade realizada.</t>
  </si>
  <si>
    <t>Breve justificativa para a avaliação dos controles internos realizada.</t>
  </si>
  <si>
    <t>RISCO VINCULADO</t>
  </si>
  <si>
    <t>ESCALA</t>
  </si>
  <si>
    <t>PESO</t>
  </si>
  <si>
    <t>NÍVEL</t>
  </si>
  <si>
    <t>RESULTADO</t>
  </si>
  <si>
    <t>TESTES SUGERIDOS</t>
  </si>
  <si>
    <t>RESPOSTA DA EQUIPE</t>
  </si>
  <si>
    <t>JUSTIFICATIVA PARA "NÃO ESCOPO"</t>
  </si>
  <si>
    <t>QUESTÃO DE AUDITORIA</t>
  </si>
  <si>
    <t>JUSTIFICATIVA DA AVALIAÇÃO DO IMPACTO</t>
  </si>
  <si>
    <t>JUSTIFICATIVA DA AVALIAÇÃO DA PROBABILIDADE</t>
  </si>
  <si>
    <t>JUSTIFICATIVA DA AVALIAÇÃO DOS CONTROLES INTERNOS</t>
  </si>
  <si>
    <t>ESCALA2</t>
  </si>
  <si>
    <t>PESO3</t>
  </si>
  <si>
    <t>ESCALA4</t>
  </si>
  <si>
    <t>PESO5</t>
  </si>
  <si>
    <t>NÍVEL6</t>
  </si>
  <si>
    <t>RESULTADO7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</si>
</sst>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Times New Roman"/>
    </font>
    <font>
      <b/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EEFF8"/>
        <bgColor indexed="64"/>
      </patternFill>
    </fill>
    <fill>
      <patternFill patternType="solid">
        <fgColor rgb="FFEB5BEB"/>
        <bgColor indexed="64"/>
      </patternFill>
    </fill>
    <fill>
      <patternFill patternType="solid">
        <fgColor rgb="FFF58567"/>
        <bgColor indexed="64"/>
      </patternFill>
    </fill>
    <fill>
      <patternFill patternType="solid">
        <fgColor rgb="FFF58567"/>
        <bgColor theme="0" tint="-0.14999847407452621"/>
      </patternFill>
    </fill>
    <fill>
      <patternFill patternType="solid">
        <fgColor rgb="FF00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00B050"/>
      </font>
      <fill>
        <patternFill>
          <bgColor theme="6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0099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theme="0" tint="-0.14999847407452621"/>
          <bgColor rgb="FFF5856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theme="0" tint="-0.14999847407452621"/>
          <bgColor rgb="FFF5856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EB5BE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9EEF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9EEF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66FF9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rgb="FF66FF9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family val="1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66FF66"/>
      <color rgb="FFFF0066"/>
      <color rgb="FF00FF00"/>
      <color rgb="FF0099FF"/>
      <color rgb="FFEB5BEB"/>
      <color rgb="FFF58567"/>
      <color rgb="FF9EEFF8"/>
      <color rgb="FF66FF99"/>
      <color rgb="FF99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843743/Downloads/unlocked_Planilha-de-Brainstorm-4.0-D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"/>
      <sheetName val="PLAN"/>
      <sheetName val="PART"/>
      <sheetName val="BRAIN"/>
      <sheetName val="DEPUR"/>
      <sheetName val="DASH"/>
      <sheetName val="INI"/>
      <sheetName val="DUV"/>
      <sheetName val="SUG"/>
      <sheetName val="L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4DA2D-7B21-4CDC-A0E6-35A9E2B25815}" name="Tabela1" displayName="Tabela1" ref="B4:T12" totalsRowShown="0" headerRowDxfId="27" dataDxfId="25" headerRowBorderDxfId="26" tableBorderDxfId="24" totalsRowBorderDxfId="23">
  <autoFilter ref="B4:T12" xr:uid="{F1E4DA2D-7B21-4CDC-A0E6-35A9E2B25815}"/>
  <tableColumns count="19">
    <tableColumn id="1" xr3:uid="{58AF098A-C5BA-4195-8F98-210D08AB5410}" name="#" dataDxfId="22"/>
    <tableColumn id="2" xr3:uid="{410401FD-7D05-4987-BB1E-85DC08448F98}" name="RISCO VINCULADO" dataDxfId="21"/>
    <tableColumn id="3" xr3:uid="{CE74B475-2B67-442C-ABA3-1979E0C5517F}" name="ESCALA" dataDxfId="20"/>
    <tableColumn id="4" xr3:uid="{F1C71483-5CC7-49BE-9880-49BE2C49D534}" name="PESO" dataDxfId="19">
      <calculatedColumnFormula>IF(D5="","", IF(D5="Muito Baixo","1", IF(D5="Baixo","2", IF(D5="Médio","5", IF(D5="Alto","8", IF(D5="Muito Alto","10",))))))</calculatedColumnFormula>
    </tableColumn>
    <tableColumn id="5" xr3:uid="{2EBD988D-16F9-4CA1-9BF1-FB3DF06B5CFC}" name="ESCALA2" dataDxfId="18"/>
    <tableColumn id="6" xr3:uid="{5F595D94-1EC0-4862-8D3F-4EB724925217}" name="PESO3" dataDxfId="17">
      <calculatedColumnFormula>IF(F5="","", IF(F5="Muito Baixa","1", IF(F5="Baixa","2", IF(F5="Média","5", IF(F5="Alta","8", IF(F5="Muito Alta","10",))))))</calculatedColumnFormula>
    </tableColumn>
    <tableColumn id="7" xr3:uid="{C8C94CAB-506A-4152-98F9-2BE4F35B2492}" name="NÍVEL" dataDxfId="16">
      <calculatedColumnFormula>E5*G5</calculatedColumnFormula>
    </tableColumn>
    <tableColumn id="8" xr3:uid="{16EF686E-6123-44BB-829D-3ECF3C19B6BB}" name="RESULTADO" dataDxfId="15">
      <calculatedColumnFormula>IF(H5="","",IF(H5&gt;=80,"Extremo",IF(H5&gt;=40,"Alto",IF(H5&gt;=10,"Médio",IF(H5&gt;0,"Baixo","")))))</calculatedColumnFormula>
    </tableColumn>
    <tableColumn id="9" xr3:uid="{C4A41C3B-F4CE-4E0E-A559-5959DF8031AC}" name="ESCALA4" dataDxfId="14"/>
    <tableColumn id="10" xr3:uid="{80A3F1A0-16D0-4B81-97A1-260038300D69}" name="PESO5" dataDxfId="13">
      <calculatedColumnFormula>IF(J5="","", IF(J5="Inexistente","1", IF(J5="Fraco","0,8", IF(J5="Mediano","0,6", IF(J5="Satisfatório","0,4", IF(J5="Forte","0,2",))))))</calculatedColumnFormula>
    </tableColumn>
    <tableColumn id="11" xr3:uid="{C7548DA3-EEB1-4FDA-BE9F-ACC3B83278EF}" name="NÍVEL6" dataDxfId="12">
      <calculatedColumnFormula>H5*K5</calculatedColumnFormula>
    </tableColumn>
    <tableColumn id="12" xr3:uid="{D4882B2C-1E12-4CEC-BB0B-F8649A5FED0E}" name="RESULTADO7" dataDxfId="11">
      <calculatedColumnFormula>IF(L5="","",IF(L5&gt;=80,"Extremo",IF(L5&gt;=40,"Alto",IF(L5&gt;=10,"Médio",IF(L5&gt;0,"Baixo","")))))</calculatedColumnFormula>
    </tableColumn>
    <tableColumn id="13" xr3:uid="{566AFB0A-6265-454F-A123-7206BF63B627}" name="TESTES SUGERIDOS" dataDxfId="10">
      <calculatedColumnFormula>IF(I5="Baixo","Se Equipe julgar necessário", IF(J5="Inexistente","Testes Substantivos", IF(J5="Fraco","+ Testes Substantivos", IF(J5="Mediano","Testes Substantivos/Testes de Controle", IF(J5="Satisfatório","+ Testes de Controle", IF(J5="Forte","+ Testes de Controle",))))))</calculatedColumnFormula>
    </tableColumn>
    <tableColumn id="14" xr3:uid="{38CD4C79-56AF-4A9E-A5B4-14E9FBEC55B1}" name="RESPOSTA DA EQUIPE" dataDxfId="9"/>
    <tableColumn id="15" xr3:uid="{9BDA7A49-358F-4F58-A35B-B85D6BE230E7}" name="JUSTIFICATIVA PARA &quot;NÃO ESCOPO&quot;" dataDxfId="8"/>
    <tableColumn id="16" xr3:uid="{6CEFB132-D77B-4240-A42D-001AC8472698}" name="QUESTÃO DE AUDITORIA" dataDxfId="7"/>
    <tableColumn id="17" xr3:uid="{125090E9-4478-4649-AED1-0B24F5BEBC3E}" name="JUSTIFICATIVA DA AVALIAÇÃO DO IMPACTO"/>
    <tableColumn id="18" xr3:uid="{9B33999B-BA97-422B-820E-BF53835688A9}" name="JUSTIFICATIVA DA AVALIAÇÃO DA PROBABILIDADE" dataDxfId="6"/>
    <tableColumn id="19" xr3:uid="{943859BE-7952-4A63-98F1-D298F1A0DA0E}" name="JUSTIFICATIVA DA AVALIAÇÃO DOS CONTROLES INTERNO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37F8-BE53-4F59-9AF0-230A202755E4}">
  <sheetPr>
    <tabColor rgb="FF0099FF"/>
  </sheetPr>
  <dimension ref="B2:G4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RowHeight="15" x14ac:dyDescent="0.25"/>
  <cols>
    <col min="1" max="1" width="3.7109375" customWidth="1"/>
    <col min="2" max="2" width="10.7109375" style="3" customWidth="1"/>
    <col min="3" max="3" width="20.7109375" style="3" customWidth="1"/>
    <col min="4" max="7" width="70.7109375" style="3" customWidth="1"/>
  </cols>
  <sheetData>
    <row r="2" spans="2:7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2:7" x14ac:dyDescent="0.25">
      <c r="B3" s="44">
        <v>1</v>
      </c>
      <c r="C3" s="47"/>
      <c r="D3" s="47"/>
      <c r="E3" s="6"/>
      <c r="F3" s="6"/>
      <c r="G3" s="22"/>
    </row>
    <row r="4" spans="2:7" x14ac:dyDescent="0.25">
      <c r="B4" s="45"/>
      <c r="C4" s="48"/>
      <c r="D4" s="48"/>
      <c r="E4" s="6"/>
      <c r="F4" s="6"/>
      <c r="G4" s="22"/>
    </row>
    <row r="5" spans="2:7" x14ac:dyDescent="0.25">
      <c r="B5" s="45"/>
      <c r="C5" s="48"/>
      <c r="D5" s="48"/>
      <c r="E5" s="6"/>
      <c r="F5" s="6"/>
      <c r="G5" s="22"/>
    </row>
    <row r="6" spans="2:7" x14ac:dyDescent="0.25">
      <c r="B6" s="45"/>
      <c r="C6" s="48"/>
      <c r="D6" s="48"/>
      <c r="E6" s="6"/>
      <c r="F6" s="6"/>
      <c r="G6" s="22"/>
    </row>
    <row r="7" spans="2:7" x14ac:dyDescent="0.25">
      <c r="B7" s="46"/>
      <c r="C7" s="49"/>
      <c r="D7" s="49"/>
      <c r="E7" s="6"/>
      <c r="F7" s="6"/>
      <c r="G7" s="22"/>
    </row>
    <row r="8" spans="2:7" x14ac:dyDescent="0.25">
      <c r="B8" s="50">
        <v>2</v>
      </c>
      <c r="C8" s="53"/>
      <c r="D8" s="53"/>
      <c r="E8" s="17"/>
      <c r="F8" s="17"/>
      <c r="G8" s="17"/>
    </row>
    <row r="9" spans="2:7" x14ac:dyDescent="0.25">
      <c r="B9" s="51"/>
      <c r="C9" s="54"/>
      <c r="D9" s="54"/>
      <c r="E9" s="17"/>
      <c r="F9" s="17"/>
      <c r="G9" s="17"/>
    </row>
    <row r="10" spans="2:7" x14ac:dyDescent="0.25">
      <c r="B10" s="51"/>
      <c r="C10" s="54"/>
      <c r="D10" s="54"/>
      <c r="E10" s="17"/>
      <c r="F10" s="17"/>
      <c r="G10" s="17"/>
    </row>
    <row r="11" spans="2:7" x14ac:dyDescent="0.25">
      <c r="B11" s="51"/>
      <c r="C11" s="54"/>
      <c r="D11" s="54"/>
      <c r="E11" s="17"/>
      <c r="F11" s="17"/>
      <c r="G11" s="17"/>
    </row>
    <row r="12" spans="2:7" x14ac:dyDescent="0.25">
      <c r="B12" s="52"/>
      <c r="C12" s="55"/>
      <c r="D12" s="55"/>
      <c r="E12" s="17"/>
      <c r="F12" s="17"/>
      <c r="G12" s="17"/>
    </row>
    <row r="13" spans="2:7" x14ac:dyDescent="0.25">
      <c r="B13" s="44">
        <v>3</v>
      </c>
      <c r="C13" s="47"/>
      <c r="D13" s="47"/>
      <c r="E13" s="6"/>
      <c r="F13" s="6"/>
      <c r="G13" s="22"/>
    </row>
    <row r="14" spans="2:7" x14ac:dyDescent="0.25">
      <c r="B14" s="45"/>
      <c r="C14" s="48"/>
      <c r="D14" s="48"/>
      <c r="E14" s="6"/>
      <c r="F14" s="6"/>
      <c r="G14" s="22"/>
    </row>
    <row r="15" spans="2:7" x14ac:dyDescent="0.25">
      <c r="B15" s="45"/>
      <c r="C15" s="48"/>
      <c r="D15" s="48"/>
      <c r="E15" s="6"/>
      <c r="F15" s="6"/>
      <c r="G15" s="22"/>
    </row>
    <row r="16" spans="2:7" x14ac:dyDescent="0.25">
      <c r="B16" s="45"/>
      <c r="C16" s="48"/>
      <c r="D16" s="48"/>
      <c r="E16" s="6"/>
      <c r="F16" s="6"/>
      <c r="G16" s="22"/>
    </row>
    <row r="17" spans="2:7" x14ac:dyDescent="0.25">
      <c r="B17" s="46"/>
      <c r="C17" s="49"/>
      <c r="D17" s="49"/>
      <c r="E17" s="6"/>
      <c r="F17" s="6"/>
      <c r="G17" s="22"/>
    </row>
    <row r="18" spans="2:7" x14ac:dyDescent="0.25">
      <c r="B18" s="50">
        <v>4</v>
      </c>
      <c r="C18" s="53"/>
      <c r="D18" s="53"/>
      <c r="E18" s="17"/>
      <c r="F18" s="17"/>
      <c r="G18" s="17"/>
    </row>
    <row r="19" spans="2:7" x14ac:dyDescent="0.25">
      <c r="B19" s="51"/>
      <c r="C19" s="54"/>
      <c r="D19" s="54"/>
      <c r="E19" s="17"/>
      <c r="F19" s="17"/>
      <c r="G19" s="17"/>
    </row>
    <row r="20" spans="2:7" x14ac:dyDescent="0.25">
      <c r="B20" s="51"/>
      <c r="C20" s="54"/>
      <c r="D20" s="54"/>
      <c r="E20" s="17"/>
      <c r="F20" s="17"/>
      <c r="G20" s="17"/>
    </row>
    <row r="21" spans="2:7" x14ac:dyDescent="0.25">
      <c r="B21" s="51"/>
      <c r="C21" s="54"/>
      <c r="D21" s="54"/>
      <c r="E21" s="17"/>
      <c r="F21" s="17"/>
      <c r="G21" s="17"/>
    </row>
    <row r="22" spans="2:7" x14ac:dyDescent="0.25">
      <c r="B22" s="52"/>
      <c r="C22" s="55"/>
      <c r="D22" s="55"/>
      <c r="E22" s="17"/>
      <c r="F22" s="17"/>
      <c r="G22" s="17"/>
    </row>
    <row r="23" spans="2:7" x14ac:dyDescent="0.25">
      <c r="B23" s="44">
        <v>5</v>
      </c>
      <c r="C23" s="47"/>
      <c r="D23" s="47"/>
      <c r="E23" s="6"/>
      <c r="F23" s="6"/>
      <c r="G23" s="22"/>
    </row>
    <row r="24" spans="2:7" x14ac:dyDescent="0.25">
      <c r="B24" s="45"/>
      <c r="C24" s="48"/>
      <c r="D24" s="48"/>
      <c r="E24" s="6"/>
      <c r="F24" s="6"/>
      <c r="G24" s="22"/>
    </row>
    <row r="25" spans="2:7" x14ac:dyDescent="0.25">
      <c r="B25" s="45"/>
      <c r="C25" s="48"/>
      <c r="D25" s="48"/>
      <c r="E25" s="6"/>
      <c r="F25" s="6"/>
      <c r="G25" s="22"/>
    </row>
    <row r="26" spans="2:7" x14ac:dyDescent="0.25">
      <c r="B26" s="45"/>
      <c r="C26" s="48"/>
      <c r="D26" s="48"/>
      <c r="E26" s="6"/>
      <c r="F26" s="6"/>
      <c r="G26" s="22"/>
    </row>
    <row r="27" spans="2:7" x14ac:dyDescent="0.25">
      <c r="B27" s="46"/>
      <c r="C27" s="49"/>
      <c r="D27" s="49"/>
      <c r="E27" s="6"/>
      <c r="F27" s="6"/>
      <c r="G27" s="22"/>
    </row>
    <row r="28" spans="2:7" x14ac:dyDescent="0.25">
      <c r="B28" s="50">
        <v>6</v>
      </c>
      <c r="C28" s="53"/>
      <c r="D28" s="53"/>
      <c r="E28" s="17"/>
      <c r="F28" s="17"/>
      <c r="G28" s="17"/>
    </row>
    <row r="29" spans="2:7" x14ac:dyDescent="0.25">
      <c r="B29" s="51"/>
      <c r="C29" s="54"/>
      <c r="D29" s="54"/>
      <c r="E29" s="17"/>
      <c r="F29" s="17"/>
      <c r="G29" s="17"/>
    </row>
    <row r="30" spans="2:7" x14ac:dyDescent="0.25">
      <c r="B30" s="51"/>
      <c r="C30" s="54"/>
      <c r="D30" s="54"/>
      <c r="E30" s="17"/>
      <c r="F30" s="17"/>
      <c r="G30" s="17"/>
    </row>
    <row r="31" spans="2:7" x14ac:dyDescent="0.25">
      <c r="B31" s="51"/>
      <c r="C31" s="54"/>
      <c r="D31" s="54"/>
      <c r="E31" s="17"/>
      <c r="F31" s="17"/>
      <c r="G31" s="17"/>
    </row>
    <row r="32" spans="2:7" x14ac:dyDescent="0.25">
      <c r="B32" s="52"/>
      <c r="C32" s="55"/>
      <c r="D32" s="55"/>
      <c r="E32" s="17"/>
      <c r="F32" s="17"/>
      <c r="G32" s="17"/>
    </row>
    <row r="33" spans="2:7" x14ac:dyDescent="0.25">
      <c r="B33" s="44">
        <v>7</v>
      </c>
      <c r="C33" s="47"/>
      <c r="D33" s="47"/>
      <c r="E33" s="6"/>
      <c r="F33" s="6"/>
      <c r="G33" s="22"/>
    </row>
    <row r="34" spans="2:7" x14ac:dyDescent="0.25">
      <c r="B34" s="45"/>
      <c r="C34" s="48"/>
      <c r="D34" s="48"/>
      <c r="E34" s="6"/>
      <c r="F34" s="6"/>
      <c r="G34" s="22"/>
    </row>
    <row r="35" spans="2:7" x14ac:dyDescent="0.25">
      <c r="B35" s="45"/>
      <c r="C35" s="48"/>
      <c r="D35" s="48"/>
      <c r="E35" s="6"/>
      <c r="F35" s="6"/>
      <c r="G35" s="22"/>
    </row>
    <row r="36" spans="2:7" x14ac:dyDescent="0.25">
      <c r="B36" s="45"/>
      <c r="C36" s="48"/>
      <c r="D36" s="48"/>
      <c r="E36" s="6"/>
      <c r="F36" s="6"/>
      <c r="G36" s="22"/>
    </row>
    <row r="37" spans="2:7" x14ac:dyDescent="0.25">
      <c r="B37" s="46"/>
      <c r="C37" s="49"/>
      <c r="D37" s="49"/>
      <c r="E37" s="6"/>
      <c r="F37" s="6"/>
      <c r="G37" s="22"/>
    </row>
    <row r="38" spans="2:7" x14ac:dyDescent="0.25">
      <c r="B38" s="50">
        <v>8</v>
      </c>
      <c r="C38" s="53"/>
      <c r="D38" s="53"/>
      <c r="E38" s="17"/>
      <c r="F38" s="17"/>
      <c r="G38" s="17"/>
    </row>
    <row r="39" spans="2:7" x14ac:dyDescent="0.25">
      <c r="B39" s="51"/>
      <c r="C39" s="54"/>
      <c r="D39" s="54"/>
      <c r="E39" s="17"/>
      <c r="F39" s="17"/>
      <c r="G39" s="17"/>
    </row>
    <row r="40" spans="2:7" x14ac:dyDescent="0.25">
      <c r="B40" s="51"/>
      <c r="C40" s="54"/>
      <c r="D40" s="54"/>
      <c r="E40" s="17"/>
      <c r="F40" s="17"/>
      <c r="G40" s="17"/>
    </row>
    <row r="41" spans="2:7" x14ac:dyDescent="0.25">
      <c r="B41" s="51"/>
      <c r="C41" s="54"/>
      <c r="D41" s="54"/>
      <c r="E41" s="17"/>
      <c r="F41" s="17"/>
      <c r="G41" s="17"/>
    </row>
    <row r="42" spans="2:7" x14ac:dyDescent="0.25">
      <c r="B42" s="52"/>
      <c r="C42" s="55"/>
      <c r="D42" s="55"/>
      <c r="E42" s="17"/>
      <c r="F42" s="17"/>
      <c r="G42" s="17"/>
    </row>
  </sheetData>
  <mergeCells count="24">
    <mergeCell ref="B38:B42"/>
    <mergeCell ref="C38:C42"/>
    <mergeCell ref="D38:D42"/>
    <mergeCell ref="B28:B32"/>
    <mergeCell ref="C28:C32"/>
    <mergeCell ref="D28:D32"/>
    <mergeCell ref="B33:B37"/>
    <mergeCell ref="C33:C37"/>
    <mergeCell ref="D33:D37"/>
    <mergeCell ref="B18:B22"/>
    <mergeCell ref="C18:C22"/>
    <mergeCell ref="D18:D22"/>
    <mergeCell ref="B23:B27"/>
    <mergeCell ref="C23:C27"/>
    <mergeCell ref="D23:D27"/>
    <mergeCell ref="B13:B17"/>
    <mergeCell ref="D13:D17"/>
    <mergeCell ref="C3:C7"/>
    <mergeCell ref="C13:C17"/>
    <mergeCell ref="B8:B12"/>
    <mergeCell ref="D8:D12"/>
    <mergeCell ref="C8:C12"/>
    <mergeCell ref="D3:D7"/>
    <mergeCell ref="B3:B7"/>
  </mergeCells>
  <dataValidations count="6">
    <dataValidation allowBlank="1" showInputMessage="1" showErrorMessage="1" prompt="Preencher." sqref="B2" xr:uid="{10213A2C-4270-4591-9249-FF23A90B0636}"/>
    <dataValidation allowBlank="1" showInputMessage="1" showErrorMessage="1" prompt="Descrever o processo-chave vinculado ao risco. Exemplo: licitação; execução; fiscalização; política etc. " sqref="C2" xr:uid="{85D31A3B-EF90-49F5-B53D-4633AF43F05D}"/>
    <dataValidation allowBlank="1" showInputMessage="1" showErrorMessage="1" prompt="Descrever o risco identificado, lembrando que, o risco é um evento futuro que pode causar um efeito positivo ou negativo nos objetivos da organização." sqref="D2" xr:uid="{D0F90366-BC32-44BD-B5F9-91DD925D06F6}"/>
    <dataValidation allowBlank="1" showInputMessage="1" showErrorMessage="1" prompt="Descrever falha que pode levar à ocorrência do risco identificado. Importante ressaltar que um risco pode ter apenas uma causa ou variadas causas." sqref="E2" xr:uid="{72D4AC79-FDD6-4D7C-9142-EB8FBDFE257D}"/>
    <dataValidation allowBlank="1" showInputMessage="1" showErrorMessage="1" prompt="Descrever o impacto (efeito) que pode acontecer caso o evento risco ocorra. Igual a causa, a consequência pode ser única ou variada." sqref="F2" xr:uid="{6A04EACF-3616-40D2-B4FA-47FCDC4D68B9}"/>
    <dataValidation allowBlank="1" showInputMessage="1" showErrorMessage="1" prompt="Descrever os controles existentes para que o evento risco não ocorra (escrever &quot;Não identificado.&quot; se não foi possível concluir pela existência de qualquer controle)." sqref="G2" xr:uid="{A4ACF51B-8060-48B3-BE4F-B54F60EE3745}"/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E9D2-F976-4897-9250-199FF04EDD0F}">
  <sheetPr>
    <tabColor rgb="FF002060"/>
  </sheetPr>
  <dimension ref="B2:T12"/>
  <sheetViews>
    <sheetView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L2" sqref="L2:M2"/>
    </sheetView>
  </sheetViews>
  <sheetFormatPr defaultRowHeight="15" x14ac:dyDescent="0.25"/>
  <cols>
    <col min="1" max="1" width="3.7109375" customWidth="1"/>
    <col min="2" max="2" width="10.7109375" style="1" customWidth="1"/>
    <col min="3" max="3" width="70.7109375" style="1" customWidth="1"/>
    <col min="4" max="5" width="10.7109375" style="1" customWidth="1"/>
    <col min="6" max="6" width="11.28515625" style="1" customWidth="1"/>
    <col min="7" max="7" width="10.7109375" style="1" customWidth="1"/>
    <col min="8" max="8" width="11.7109375" style="1" customWidth="1"/>
    <col min="9" max="9" width="14" style="1" customWidth="1"/>
    <col min="10" max="12" width="11.7109375" style="1" customWidth="1"/>
    <col min="13" max="13" width="15" style="1" customWidth="1"/>
    <col min="14" max="14" width="21.42578125" style="1" customWidth="1"/>
    <col min="15" max="15" width="22.42578125" style="1" customWidth="1"/>
    <col min="16" max="17" width="60.7109375" style="1" customWidth="1"/>
    <col min="18" max="20" width="70.7109375" style="1" customWidth="1"/>
  </cols>
  <sheetData>
    <row r="2" spans="2:20" s="20" customFormat="1" ht="23.25" customHeight="1" x14ac:dyDescent="0.25">
      <c r="B2" s="57" t="s">
        <v>0</v>
      </c>
      <c r="C2" s="57" t="s">
        <v>7</v>
      </c>
      <c r="D2" s="56" t="s">
        <v>8</v>
      </c>
      <c r="E2" s="56"/>
      <c r="F2" s="58" t="s">
        <v>9</v>
      </c>
      <c r="G2" s="58"/>
      <c r="H2" s="63" t="s">
        <v>10</v>
      </c>
      <c r="I2" s="63"/>
      <c r="J2" s="64" t="s">
        <v>11</v>
      </c>
      <c r="K2" s="64"/>
      <c r="L2" s="65" t="s">
        <v>12</v>
      </c>
      <c r="M2" s="65"/>
      <c r="N2" s="60" t="s">
        <v>13</v>
      </c>
      <c r="O2" s="61"/>
      <c r="P2" s="61"/>
      <c r="Q2" s="62"/>
      <c r="R2" s="59" t="s">
        <v>14</v>
      </c>
      <c r="S2" s="59"/>
      <c r="T2" s="59"/>
    </row>
    <row r="3" spans="2:20" ht="25.5" x14ac:dyDescent="0.25">
      <c r="B3" s="57"/>
      <c r="C3" s="57"/>
      <c r="D3" s="16" t="s">
        <v>15</v>
      </c>
      <c r="E3" s="18" t="s">
        <v>16</v>
      </c>
      <c r="F3" s="16" t="s">
        <v>15</v>
      </c>
      <c r="G3" s="18" t="s">
        <v>16</v>
      </c>
      <c r="H3" s="18" t="s">
        <v>16</v>
      </c>
      <c r="I3" s="18" t="s">
        <v>16</v>
      </c>
      <c r="J3" s="16" t="s">
        <v>15</v>
      </c>
      <c r="K3" s="18" t="s">
        <v>16</v>
      </c>
      <c r="L3" s="18" t="s">
        <v>16</v>
      </c>
      <c r="M3" s="18" t="s">
        <v>16</v>
      </c>
      <c r="N3" s="18" t="s">
        <v>16</v>
      </c>
      <c r="O3" s="16" t="s">
        <v>15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</row>
    <row r="4" spans="2:20" x14ac:dyDescent="0.25">
      <c r="B4" s="30" t="s">
        <v>1</v>
      </c>
      <c r="C4" s="31" t="s">
        <v>22</v>
      </c>
      <c r="D4" s="31" t="s">
        <v>23</v>
      </c>
      <c r="E4" s="31" t="s">
        <v>24</v>
      </c>
      <c r="F4" s="31" t="s">
        <v>34</v>
      </c>
      <c r="G4" s="31" t="s">
        <v>35</v>
      </c>
      <c r="H4" s="31" t="s">
        <v>25</v>
      </c>
      <c r="I4" s="31" t="s">
        <v>26</v>
      </c>
      <c r="J4" s="31" t="s">
        <v>36</v>
      </c>
      <c r="K4" s="31" t="s">
        <v>37</v>
      </c>
      <c r="L4" s="31" t="s">
        <v>38</v>
      </c>
      <c r="M4" s="31" t="s">
        <v>39</v>
      </c>
      <c r="N4" s="31" t="s">
        <v>27</v>
      </c>
      <c r="O4" s="31" t="s">
        <v>28</v>
      </c>
      <c r="P4" s="31" t="s">
        <v>29</v>
      </c>
      <c r="Q4" s="31" t="s">
        <v>30</v>
      </c>
      <c r="R4" s="31" t="s">
        <v>31</v>
      </c>
      <c r="S4" s="31" t="s">
        <v>32</v>
      </c>
      <c r="T4" s="32" t="s">
        <v>33</v>
      </c>
    </row>
    <row r="5" spans="2:20" x14ac:dyDescent="0.25">
      <c r="B5" s="27">
        <v>1</v>
      </c>
      <c r="C5" s="7"/>
      <c r="D5" s="8"/>
      <c r="E5" s="9" t="str">
        <f>IF(D5="","", IF(D5="Muito Baixo","1", IF(D5="Baixo","2", IF(D5="Médio","5", IF(D5="Alto","8", IF(D5="Muito Alto","10",))))))</f>
        <v/>
      </c>
      <c r="F5" s="10"/>
      <c r="G5" s="11" t="str">
        <f>IF(F5="","", IF(F5="Muito Baixa","1", IF(F5="Baixa","2", IF(F5="Média","5", IF(F5="Alta","8", IF(F5="Muito Alta","10",))))))</f>
        <v/>
      </c>
      <c r="H5" s="12" t="e">
        <f>E5*G5</f>
        <v>#VALUE!</v>
      </c>
      <c r="I5" s="19" t="e">
        <f>IF(H5="","",IF(H5&gt;=80,"Extremo",IF(H5&gt;=40,"Alto",IF(H5&gt;=10,"Médio",IF(H5&gt;0,"Baixo","")))))</f>
        <v>#VALUE!</v>
      </c>
      <c r="J5" s="13"/>
      <c r="K5" s="14" t="str">
        <f>IF(J5="","", IF(J5="Inexistente","1", IF(J5="Fraco","0,8", IF(J5="Mediano","0,6", IF(J5="Satisfatório","0,4", IF(J5="Forte","0,2",))))))</f>
        <v/>
      </c>
      <c r="L5" s="15" t="e">
        <f>H5*K5</f>
        <v>#VALUE!</v>
      </c>
      <c r="M5" s="19" t="e">
        <f>IF(L5="","",IF(L5&gt;=80,"Extremo",IF(L5&gt;=40,"Alto",IF(L5&gt;=10,"Médio",IF(L5&gt;0,"Baixo","")))))</f>
        <v>#VALUE!</v>
      </c>
      <c r="N5" s="2" t="e">
        <f>IF(I5="Baixo","Se Equipe julgar necessário", IF(J5="Inexistente","Testes Substantivos", IF(J5="Fraco","+ Testes Substantivos", IF(J5="Mediano","Testes Substantivos/Testes de Controle", IF(J5="Satisfatório","+ Testes de Controle", IF(J5="Forte","+ Testes de Controle",))))))</f>
        <v>#VALUE!</v>
      </c>
      <c r="O5" s="4"/>
      <c r="P5" s="6"/>
      <c r="Q5" s="6"/>
      <c r="R5" s="6"/>
      <c r="S5" s="6"/>
      <c r="T5" s="28"/>
    </row>
    <row r="6" spans="2:20" x14ac:dyDescent="0.25">
      <c r="B6" s="27">
        <v>2</v>
      </c>
      <c r="C6" s="7"/>
      <c r="D6" s="8"/>
      <c r="E6" s="9" t="str">
        <f t="shared" ref="E6:E7" si="0">IF(D6="","", IF(D6="Muito Baixo","1", IF(D6="Baixo","2", IF(D6="Médio","5", IF(D6="Alto","8", IF(D6="Muito Alto","10",))))))</f>
        <v/>
      </c>
      <c r="F6" s="10"/>
      <c r="G6" s="11" t="str">
        <f t="shared" ref="G6:G7" si="1">IF(F6="","", IF(F6="Muito Baixa","1", IF(F6="Baixa","2", IF(F6="Média","5", IF(F6="Alta","8", IF(F6="Muito Alta","10",))))))</f>
        <v/>
      </c>
      <c r="H6" s="12" t="e">
        <f t="shared" ref="H6:H7" si="2">E6*G6</f>
        <v>#VALUE!</v>
      </c>
      <c r="I6" s="19" t="e">
        <f t="shared" ref="I6:I7" si="3">IF(H6="","",IF(H6&gt;=80,"Extremo",IF(H6&gt;=40,"Alto",IF(H6&gt;=10,"Médio",IF(H6&gt;0,"Baixo","")))))</f>
        <v>#VALUE!</v>
      </c>
      <c r="J6" s="13"/>
      <c r="K6" s="14" t="str">
        <f t="shared" ref="K6:K7" si="4">IF(J6="","", IF(J6="Inexistente","1", IF(J6="Fraco","0,8", IF(J6="Mediano","0,6", IF(J6="Satisfatório","0,4", IF(J6="Forte","0,2",))))))</f>
        <v/>
      </c>
      <c r="L6" s="15" t="e">
        <f t="shared" ref="L6:L7" si="5">H6*K6</f>
        <v>#VALUE!</v>
      </c>
      <c r="M6" s="19" t="e">
        <f t="shared" ref="M6:M7" si="6">IF(L6="","",IF(L6&gt;=80,"Extremo",IF(L6&gt;=40,"Alto",IF(L6&gt;=10,"Médio",IF(L6&gt;0,"Baixo","")))))</f>
        <v>#VALUE!</v>
      </c>
      <c r="N6" s="2" t="e">
        <f t="shared" ref="N6:N7" si="7">IF(I6="Baixo","Se Equipe julgar necessário", IF(J6="Inexistente","Testes Substantivos", IF(J6="Fraco","+ Testes Substantivos", IF(J6="Mediano","Testes Substantivos/Testes de Controle", IF(J6="Satisfatório","+ Testes de Controle", IF(J6="Forte","+ Testes de Controle",))))))</f>
        <v>#VALUE!</v>
      </c>
      <c r="O6" s="4"/>
      <c r="P6" s="6"/>
      <c r="Q6" s="6"/>
      <c r="R6" s="23"/>
      <c r="S6" s="6"/>
      <c r="T6" s="29"/>
    </row>
    <row r="7" spans="2:20" x14ac:dyDescent="0.25">
      <c r="B7" s="33">
        <v>3</v>
      </c>
      <c r="C7" s="34"/>
      <c r="D7" s="35"/>
      <c r="E7" s="36" t="str">
        <f t="shared" si="0"/>
        <v/>
      </c>
      <c r="F7" s="37"/>
      <c r="G7" s="38" t="str">
        <f t="shared" si="1"/>
        <v/>
      </c>
      <c r="H7" s="39" t="e">
        <f t="shared" si="2"/>
        <v>#VALUE!</v>
      </c>
      <c r="I7" s="40" t="e">
        <f t="shared" si="3"/>
        <v>#VALUE!</v>
      </c>
      <c r="J7" s="41"/>
      <c r="K7" s="42" t="str">
        <f t="shared" si="4"/>
        <v/>
      </c>
      <c r="L7" s="43" t="e">
        <f t="shared" si="5"/>
        <v>#VALUE!</v>
      </c>
      <c r="M7" s="40" t="e">
        <f t="shared" si="6"/>
        <v>#VALUE!</v>
      </c>
      <c r="N7" s="24" t="e">
        <f t="shared" si="7"/>
        <v>#VALUE!</v>
      </c>
      <c r="O7" s="21"/>
      <c r="P7" s="25"/>
      <c r="Q7" s="25"/>
      <c r="R7" s="25"/>
      <c r="S7" s="25"/>
      <c r="T7" s="26"/>
    </row>
    <row r="8" spans="2:20" x14ac:dyDescent="0.25">
      <c r="B8" s="33">
        <v>4</v>
      </c>
      <c r="C8" s="34"/>
      <c r="D8" s="35"/>
      <c r="E8" s="36" t="str">
        <f>IF(D8="","", IF(D8="Muito Baixo","1", IF(D8="Baixo","2", IF(D8="Médio","5", IF(D8="Alto","8", IF(D8="Muito Alto","10",))))))</f>
        <v/>
      </c>
      <c r="F8" s="37"/>
      <c r="G8" s="38" t="str">
        <f>IF(F8="","", IF(F8="Muito Baixa","1", IF(F8="Baixa","2", IF(F8="Média","5", IF(F8="Alta","8", IF(F8="Muito Alta","10",))))))</f>
        <v/>
      </c>
      <c r="H8" s="39" t="e">
        <f>E8*G8</f>
        <v>#VALUE!</v>
      </c>
      <c r="I8" s="40" t="e">
        <f>IF(H8="","",IF(H8&gt;=80,"Extremo",IF(H8&gt;=40,"Alto",IF(H8&gt;=10,"Médio",IF(H8&gt;0,"Baixo","")))))</f>
        <v>#VALUE!</v>
      </c>
      <c r="J8" s="41"/>
      <c r="K8" s="42" t="str">
        <f>IF(J8="","", IF(J8="Inexistente","1", IF(J8="Fraco","0,8", IF(J8="Mediano","0,6", IF(J8="Satisfatório","0,4", IF(J8="Forte","0,2",))))))</f>
        <v/>
      </c>
      <c r="L8" s="43" t="e">
        <f>H8*K8</f>
        <v>#VALUE!</v>
      </c>
      <c r="M8" s="40" t="e">
        <f>IF(L8="","",IF(L8&gt;=80,"Extremo",IF(L8&gt;=40,"Alto",IF(L8&gt;=10,"Médio",IF(L8&gt;0,"Baixo","")))))</f>
        <v>#VALUE!</v>
      </c>
      <c r="N8" s="24" t="e">
        <f>IF(I8="Baixo","Se Equipe julgar necessário", IF(J8="Inexistente","Testes Substantivos", IF(J8="Fraco","+ Testes Substantivos", IF(J8="Mediano","Testes Substantivos/Testes de Controle", IF(J8="Satisfatório","+ Testes de Controle", IF(J8="Forte","+ Testes de Controle",))))))</f>
        <v>#VALUE!</v>
      </c>
      <c r="O8" s="21"/>
      <c r="P8" s="25"/>
      <c r="Q8" s="25"/>
      <c r="S8" s="25"/>
    </row>
    <row r="9" spans="2:20" x14ac:dyDescent="0.25">
      <c r="B9" s="33">
        <v>5</v>
      </c>
      <c r="C9" s="34"/>
      <c r="D9" s="35"/>
      <c r="E9" s="36" t="str">
        <f>IF(D9="","", IF(D9="Muito Baixo","1", IF(D9="Baixo","2", IF(D9="Médio","5", IF(D9="Alto","8", IF(D9="Muito Alto","10",))))))</f>
        <v/>
      </c>
      <c r="F9" s="37"/>
      <c r="G9" s="38" t="str">
        <f>IF(F9="","", IF(F9="Muito Baixa","1", IF(F9="Baixa","2", IF(F9="Média","5", IF(F9="Alta","8", IF(F9="Muito Alta","10",))))))</f>
        <v/>
      </c>
      <c r="H9" s="39" t="e">
        <f>E9*G9</f>
        <v>#VALUE!</v>
      </c>
      <c r="I9" s="40" t="e">
        <f>IF(H9="","",IF(H9&gt;=80,"Extremo",IF(H9&gt;=40,"Alto",IF(H9&gt;=10,"Médio",IF(H9&gt;0,"Baixo","")))))</f>
        <v>#VALUE!</v>
      </c>
      <c r="J9" s="41"/>
      <c r="K9" s="42" t="str">
        <f>IF(J9="","", IF(J9="Inexistente","1", IF(J9="Fraco","0,8", IF(J9="Mediano","0,6", IF(J9="Satisfatório","0,4", IF(J9="Forte","0,2",))))))</f>
        <v/>
      </c>
      <c r="L9" s="43" t="e">
        <f>H9*K9</f>
        <v>#VALUE!</v>
      </c>
      <c r="M9" s="40" t="e">
        <f>IF(L9="","",IF(L9&gt;=80,"Extremo",IF(L9&gt;=40,"Alto",IF(L9&gt;=10,"Médio",IF(L9&gt;0,"Baixo","")))))</f>
        <v>#VALUE!</v>
      </c>
      <c r="N9" s="24" t="e">
        <f>IF(I9="Baixo","Se Equipe julgar necessário", IF(J9="Inexistente","Testes Substantivos", IF(J9="Fraco","+ Testes Substantivos", IF(J9="Mediano","Testes Substantivos/Testes de Controle", IF(J9="Satisfatório","+ Testes de Controle", IF(J9="Forte","+ Testes de Controle",))))))</f>
        <v>#VALUE!</v>
      </c>
      <c r="O9" s="21"/>
      <c r="P9" s="25"/>
      <c r="Q9" s="25"/>
      <c r="S9" s="25"/>
    </row>
    <row r="10" spans="2:20" x14ac:dyDescent="0.25">
      <c r="B10" s="33">
        <v>6</v>
      </c>
      <c r="C10" s="34"/>
      <c r="D10" s="35"/>
      <c r="E10" s="36" t="str">
        <f>IF(D10="","", IF(D10="Muito Baixo","1", IF(D10="Baixo","2", IF(D10="Médio","5", IF(D10="Alto","8", IF(D10="Muito Alto","10",))))))</f>
        <v/>
      </c>
      <c r="F10" s="37"/>
      <c r="G10" s="38" t="str">
        <f>IF(F10="","", IF(F10="Muito Baixa","1", IF(F10="Baixa","2", IF(F10="Média","5", IF(F10="Alta","8", IF(F10="Muito Alta","10",))))))</f>
        <v/>
      </c>
      <c r="H10" s="39" t="e">
        <f>E10*G10</f>
        <v>#VALUE!</v>
      </c>
      <c r="I10" s="40" t="e">
        <f>IF(H10="","",IF(H10&gt;=80,"Extremo",IF(H10&gt;=40,"Alto",IF(H10&gt;=10,"Médio",IF(H10&gt;0,"Baixo","")))))</f>
        <v>#VALUE!</v>
      </c>
      <c r="J10" s="41"/>
      <c r="K10" s="42" t="str">
        <f>IF(J10="","", IF(J10="Inexistente","1", IF(J10="Fraco","0,8", IF(J10="Mediano","0,6", IF(J10="Satisfatório","0,4", IF(J10="Forte","0,2",))))))</f>
        <v/>
      </c>
      <c r="L10" s="43" t="e">
        <f>H10*K10</f>
        <v>#VALUE!</v>
      </c>
      <c r="M10" s="40" t="e">
        <f>IF(L10="","",IF(L10&gt;=80,"Extremo",IF(L10&gt;=40,"Alto",IF(L10&gt;=10,"Médio",IF(L10&gt;0,"Baixo","")))))</f>
        <v>#VALUE!</v>
      </c>
      <c r="N10" s="24" t="e">
        <f>IF(I10="Baixo","Se Equipe julgar necessário", IF(J10="Inexistente","Testes Substantivos", IF(J10="Fraco","+ Testes Substantivos", IF(J10="Mediano","Testes Substantivos/Testes de Controle", IF(J10="Satisfatório","+ Testes de Controle", IF(J10="Forte","+ Testes de Controle",))))))</f>
        <v>#VALUE!</v>
      </c>
      <c r="O10" s="21"/>
      <c r="P10" s="25"/>
      <c r="Q10" s="25"/>
      <c r="S10" s="25"/>
    </row>
    <row r="11" spans="2:20" x14ac:dyDescent="0.25">
      <c r="B11" s="33">
        <v>7</v>
      </c>
      <c r="C11" s="34"/>
      <c r="D11" s="35"/>
      <c r="E11" s="36" t="str">
        <f>IF(D11="","", IF(D11="Muito Baixo","1", IF(D11="Baixo","2", IF(D11="Médio","5", IF(D11="Alto","8", IF(D11="Muito Alto","10",))))))</f>
        <v/>
      </c>
      <c r="F11" s="37"/>
      <c r="G11" s="38" t="str">
        <f>IF(F11="","", IF(F11="Muito Baixa","1", IF(F11="Baixa","2", IF(F11="Média","5", IF(F11="Alta","8", IF(F11="Muito Alta","10",))))))</f>
        <v/>
      </c>
      <c r="H11" s="39" t="e">
        <f>E11*G11</f>
        <v>#VALUE!</v>
      </c>
      <c r="I11" s="40" t="e">
        <f>IF(H11="","",IF(H11&gt;=80,"Extremo",IF(H11&gt;=40,"Alto",IF(H11&gt;=10,"Médio",IF(H11&gt;0,"Baixo","")))))</f>
        <v>#VALUE!</v>
      </c>
      <c r="J11" s="41"/>
      <c r="K11" s="42" t="str">
        <f>IF(J11="","", IF(J11="Inexistente","1", IF(J11="Fraco","0,8", IF(J11="Mediano","0,6", IF(J11="Satisfatório","0,4", IF(J11="Forte","0,2",))))))</f>
        <v/>
      </c>
      <c r="L11" s="43" t="e">
        <f>H11*K11</f>
        <v>#VALUE!</v>
      </c>
      <c r="M11" s="40" t="e">
        <f>IF(L11="","",IF(L11&gt;=80,"Extremo",IF(L11&gt;=40,"Alto",IF(L11&gt;=10,"Médio",IF(L11&gt;0,"Baixo","")))))</f>
        <v>#VALUE!</v>
      </c>
      <c r="N11" s="24" t="e">
        <f>IF(I11="Baixo","Se Equipe julgar necessário", IF(J11="Inexistente","Testes Substantivos", IF(J11="Fraco","+ Testes Substantivos", IF(J11="Mediano","Testes Substantivos/Testes de Controle", IF(J11="Satisfatório","+ Testes de Controle", IF(J11="Forte","+ Testes de Controle",))))))</f>
        <v>#VALUE!</v>
      </c>
      <c r="O11" s="21"/>
      <c r="P11" s="25"/>
      <c r="Q11" s="25"/>
      <c r="S11" s="25"/>
    </row>
    <row r="12" spans="2:20" x14ac:dyDescent="0.25">
      <c r="B12" s="33">
        <v>8</v>
      </c>
      <c r="C12" s="34"/>
      <c r="D12" s="35"/>
      <c r="E12" s="36" t="str">
        <f>IF(D12="","", IF(D12="Muito Baixo","1", IF(D12="Baixo","2", IF(D12="Médio","5", IF(D12="Alto","8", IF(D12="Muito Alto","10",))))))</f>
        <v/>
      </c>
      <c r="F12" s="37"/>
      <c r="G12" s="38" t="str">
        <f>IF(F12="","", IF(F12="Muito Baixa","1", IF(F12="Baixa","2", IF(F12="Média","5", IF(F12="Alta","8", IF(F12="Muito Alta","10",))))))</f>
        <v/>
      </c>
      <c r="H12" s="39" t="e">
        <f>E12*G12</f>
        <v>#VALUE!</v>
      </c>
      <c r="I12" s="40" t="e">
        <f>IF(H12="","",IF(H12&gt;=80,"Extremo",IF(H12&gt;=40,"Alto",IF(H12&gt;=10,"Médio",IF(H12&gt;0,"Baixo","")))))</f>
        <v>#VALUE!</v>
      </c>
      <c r="J12" s="41"/>
      <c r="K12" s="42" t="str">
        <f>IF(J12="","", IF(J12="Inexistente","1", IF(J12="Fraco","0,8", IF(J12="Mediano","0,6", IF(J12="Satisfatório","0,4", IF(J12="Forte","0,2",))))))</f>
        <v/>
      </c>
      <c r="L12" s="43" t="e">
        <f>H12*K12</f>
        <v>#VALUE!</v>
      </c>
      <c r="M12" s="40" t="e">
        <f>IF(L12="","",IF(L12&gt;=80,"Extremo",IF(L12&gt;=40,"Alto",IF(L12&gt;=10,"Médio",IF(L12&gt;0,"Baixo","")))))</f>
        <v>#VALUE!</v>
      </c>
      <c r="N12" s="24" t="e">
        <f>IF(I12="Baixo","Se Equipe julgar necessário", IF(J12="Inexistente","Testes Substantivos", IF(J12="Fraco","+ Testes Substantivos", IF(J12="Mediano","Testes Substantivos/Testes de Controle", IF(J12="Satisfatório","+ Testes de Controle", IF(J12="Forte","+ Testes de Controle",))))))</f>
        <v>#VALUE!</v>
      </c>
      <c r="O12" s="21"/>
      <c r="P12" s="25"/>
      <c r="Q12" s="25"/>
      <c r="S12" s="25"/>
    </row>
  </sheetData>
  <mergeCells count="9">
    <mergeCell ref="D2:E2"/>
    <mergeCell ref="B2:B3"/>
    <mergeCell ref="C2:C3"/>
    <mergeCell ref="F2:G2"/>
    <mergeCell ref="R2:T2"/>
    <mergeCell ref="N2:Q2"/>
    <mergeCell ref="H2:I2"/>
    <mergeCell ref="J2:K2"/>
    <mergeCell ref="L2:M2"/>
  </mergeCells>
  <conditionalFormatting sqref="I5:I12 M5:M12">
    <cfRule type="containsText" dxfId="5" priority="7" operator="containsText" text="Baixo">
      <formula>NOT(ISERROR(SEARCH("Baixo",I5)))</formula>
    </cfRule>
    <cfRule type="containsText" dxfId="4" priority="8" operator="containsText" text="Médio">
      <formula>NOT(ISERROR(SEARCH("Médio",I5)))</formula>
    </cfRule>
    <cfRule type="containsText" dxfId="3" priority="9" operator="containsText" text="Alto">
      <formula>NOT(ISERROR(SEARCH("Alto",I5)))</formula>
    </cfRule>
    <cfRule type="containsText" dxfId="2" priority="10" operator="containsText" text="Extremo">
      <formula>NOT(ISERROR(SEARCH("Extremo",I5)))</formula>
    </cfRule>
  </conditionalFormatting>
  <conditionalFormatting sqref="O5:O12">
    <cfRule type="containsText" dxfId="1" priority="1" operator="containsText" text="Não">
      <formula>NOT(ISERROR(SEARCH("Não",O5)))</formula>
    </cfRule>
    <cfRule type="containsText" dxfId="0" priority="2" operator="containsText" text="Escopo">
      <formula>NOT(ISERROR(SEARCH("Escopo",O5)))</formula>
    </cfRule>
  </conditionalFormatting>
  <dataValidations count="8">
    <dataValidation type="list" allowBlank="1" showInputMessage="1" showErrorMessage="1" sqref="D5:D12" xr:uid="{E382C922-3292-41D5-A864-C45BD0BD81F7}">
      <formula1>"Muito Baixo, Baixo, Médio, Alto, Muito Alto"</formula1>
    </dataValidation>
    <dataValidation type="list" allowBlank="1" showInputMessage="1" showErrorMessage="1" sqref="F5:F12" xr:uid="{8DAFAA36-77BE-4539-9D6F-3A67583AAA26}">
      <formula1>"Muito Baixa, Baixa, Média, Alta, Muito Alta"</formula1>
    </dataValidation>
    <dataValidation type="list" allowBlank="1" showInputMessage="1" showErrorMessage="1" sqref="J5:J12" xr:uid="{8F4887CF-B95B-4AF0-A30C-65769BC66BE5}">
      <formula1>"Inexistente, Fraco, Mediano, Satisfatório, Forte"</formula1>
    </dataValidation>
    <dataValidation type="list" allowBlank="1" showInputMessage="1" showErrorMessage="1" sqref="O5:O12" xr:uid="{E2996E74-6CF6-4E38-9A21-71B40D8199EB}">
      <formula1>"Escopo, Não Escopo"</formula1>
    </dataValidation>
    <dataValidation allowBlank="1" showInputMessage="1" showErrorMessage="1" prompt="Resultado utilizado para a definição do Escopo." sqref="H2:I2" xr:uid="{D3DAEB11-1DDF-458C-96F3-E37C12AA3CAF}"/>
    <dataValidation allowBlank="1" showInputMessage="1" showErrorMessage="1" prompt="Resultado utilizado para a definição dos procedimentos de auditoria._x000a_" sqref="L2:M2" xr:uid="{FF6B7CC3-EC4C-4791-B470-F79FF7E25025}"/>
    <dataValidation allowBlank="1" showInputMessage="1" showErrorMessage="1" prompt="Escrever &quot;Não se aplica.&quot; para os casos dos classificados como &quot;Escopo&quot; ou informar a justificativa para o &quot;Não Escopo&quot;." sqref="P4" xr:uid="{A1FE9398-EBB3-47CB-927C-91A03CFD4D3B}"/>
    <dataValidation allowBlank="1" showInputMessage="1" showErrorMessage="1" prompt="Tudo que é escopo termina com uma Questão de Auditoria.  Texto da questão ou escrever &quot;Não se aplica.&quot; para os classificados como &quot;Não Escopo&quot;._x000a_" sqref="Q4" xr:uid="{25ECF702-97B0-4C7E-B2A9-767E78B7B5E3}"/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A543A4-F078-4125-B6C9-942A716DFD86}">
          <x14:formula1>
            <xm:f>'1.IDENTIFICAÇÃO RC'!$D$3:$D$42</xm:f>
          </x14:formula1>
          <xm:sqref>C5:C12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932d43-ec50-48df-b837-3bd642737a7c" xsi:nil="true"/>
    <lcf76f155ced4ddcb4097134ff3c332f xmlns="b60f8d3a-6ab0-42c5-870e-2e36506702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950C0C4931B7429683E7D7773CCA7D" ma:contentTypeVersion="12" ma:contentTypeDescription="Crie um novo documento." ma:contentTypeScope="" ma:versionID="0908f2d84b19ba59425e504c6d1c7a55">
  <xsd:schema xmlns:xsd="http://www.w3.org/2001/XMLSchema" xmlns:xs="http://www.w3.org/2001/XMLSchema" xmlns:p="http://schemas.microsoft.com/office/2006/metadata/properties" xmlns:ns2="b60f8d3a-6ab0-42c5-870e-2e36506702eb" xmlns:ns3="47932d43-ec50-48df-b837-3bd642737a7c" targetNamespace="http://schemas.microsoft.com/office/2006/metadata/properties" ma:root="true" ma:fieldsID="bdce3b04880b64ec2b6afb9ca97611d1" ns2:_="" ns3:_="">
    <xsd:import namespace="b60f8d3a-6ab0-42c5-870e-2e36506702eb"/>
    <xsd:import namespace="47932d43-ec50-48df-b837-3bd642737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f8d3a-6ab0-42c5-870e-2e3650670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32d43-ec50-48df-b837-3bd642737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295d014-fb3f-46af-a48b-9728e69afd5d}" ma:internalName="TaxCatchAll" ma:showField="CatchAllData" ma:web="47932d43-ec50-48df-b837-3bd642737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94C12-4216-4D45-B4A9-193139A8F19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b60f8d3a-6ab0-42c5-870e-2e36506702eb"/>
    <ds:schemaRef ds:uri="http://schemas.openxmlformats.org/package/2006/metadata/core-properties"/>
    <ds:schemaRef ds:uri="47932d43-ec50-48df-b837-3bd642737a7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F0191C-B896-4F36-ABBA-D418A4CEB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f8d3a-6ab0-42c5-870e-2e36506702eb"/>
    <ds:schemaRef ds:uri="47932d43-ec50-48df-b837-3bd642737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2589E-6786-48A9-9D2A-ECFFFE0B19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1.IDENTIFICAÇÃO RC</vt:lpstr>
      <vt:lpstr>2.AVALIAÇÃO RC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2023-10-26T11:37:00Z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0x01010080950C0C4931B7429683E7D7773CCA7D</vt:lpwstr>
  </property>
  <property fmtid="{D5CDD505-2E9C-101B-9397-08002B2CF9AE}" pid="3" name="Order">
    <vt:r8>75600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