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parceriassa.sharepoint.com/sites/sppdiri/Documentos Compartilhados/04. Projetos Ger B/03. Esplanada Liberdade/05. Fase 1 - PMI/09. Estudos Recebidos/Publicação dos estudos/02. Kengo Kuma/"/>
    </mc:Choice>
  </mc:AlternateContent>
  <xr:revisionPtr revIDLastSave="0" documentId="8_{29CAF45D-6783-4D8F-A1E3-906F5415B55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Cronograma Físico-Financeiro" sheetId="2" r:id="rId1"/>
    <sheet name="Orçamento e cálculo de áreas" sheetId="1" r:id="rId2"/>
    <sheet name="Fundações" sheetId="3" r:id="rId3"/>
    <sheet name="Estruturas de concreto" sheetId="4" r:id="rId4"/>
    <sheet name="Superestrutura dos edifícios" sheetId="5" r:id="rId5"/>
  </sheets>
  <definedNames>
    <definedName name="_xlnm.Print_Area" localSheetId="0">'Cronograma Físico-Financeiro'!$A:$EL</definedName>
    <definedName name="COMAR">#REF!</definedName>
    <definedName name="Comissao_Vendedor">#REF!</definedName>
    <definedName name="DEMOLIÇÃO">#REF!</definedName>
    <definedName name="ESCRITURA_E_REGISTRO">#REF!</definedName>
    <definedName name="Especificação_de_Condominio">#REF!</definedName>
    <definedName name="Fluxo_de_Pagamento_Incorporação">#REF!</definedName>
    <definedName name="Fluxo_de_Pagamento_Terreno">#REF!</definedName>
    <definedName name="Fluxo_de_Pagamentos">#REF!</definedName>
    <definedName name="Fluxo_de_Pagamentos___Obra">#REF!</definedName>
    <definedName name="IPTU">#REF!</definedName>
    <definedName name="ITBI">#REF!</definedName>
    <definedName name="Levantamento_Topografico">#REF!</definedName>
    <definedName name="LIMPEZA_DE_TERRENOS">#REF!</definedName>
    <definedName name="Memorial_de_Incorporação">#REF!</definedName>
    <definedName name="NBR">#REF!</definedName>
    <definedName name="PROJETO_LEGAL">#REF!</definedName>
    <definedName name="Segurança">#REF!</definedName>
    <definedName name="SEGURO_GARANTIA">#REF!</definedName>
    <definedName name="TAPUME">#REF!</definedName>
    <definedName name="Terre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2" l="1"/>
  <c r="G26" i="1"/>
  <c r="T23" i="3"/>
  <c r="T10" i="3"/>
  <c r="T9" i="3"/>
  <c r="T8" i="3"/>
  <c r="T7" i="3"/>
  <c r="T6" i="3"/>
  <c r="T11" i="3" s="1"/>
  <c r="T5" i="3"/>
  <c r="T18" i="3"/>
  <c r="T19" i="3"/>
  <c r="T20" i="3"/>
  <c r="T21" i="3"/>
  <c r="T22" i="3"/>
  <c r="T17" i="3"/>
  <c r="R22" i="3"/>
  <c r="R21" i="3"/>
  <c r="R20" i="3"/>
  <c r="R19" i="3"/>
  <c r="R23" i="3" s="1"/>
  <c r="T14" i="3" s="1"/>
  <c r="R18" i="3"/>
  <c r="R17" i="3"/>
  <c r="R6" i="3"/>
  <c r="R7" i="3"/>
  <c r="R8" i="3"/>
  <c r="R9" i="3"/>
  <c r="R10" i="3"/>
  <c r="R5" i="3"/>
  <c r="R11" i="3" s="1"/>
  <c r="T2" i="3" s="1"/>
  <c r="T26" i="3" s="1"/>
  <c r="Q6" i="4"/>
  <c r="Q7" i="4"/>
  <c r="Q8" i="4"/>
  <c r="Q9" i="4"/>
  <c r="Q10" i="4"/>
  <c r="Q5" i="4"/>
  <c r="Q29" i="4"/>
  <c r="Q39" i="4"/>
  <c r="Q40" i="4"/>
  <c r="Q38" i="4"/>
  <c r="O40" i="4"/>
  <c r="O39" i="4"/>
  <c r="O38" i="4"/>
  <c r="M38" i="4"/>
  <c r="M6" i="4"/>
  <c r="O6" i="4" s="1"/>
  <c r="M7" i="4"/>
  <c r="O7" i="4" s="1"/>
  <c r="M8" i="4"/>
  <c r="O8" i="4" s="1"/>
  <c r="M9" i="4"/>
  <c r="O9" i="4" s="1"/>
  <c r="M10" i="4"/>
  <c r="O10" i="4" s="1"/>
  <c r="M5" i="4"/>
  <c r="O5" i="4" s="1"/>
  <c r="M39" i="4"/>
  <c r="M40" i="4"/>
  <c r="G30" i="4"/>
  <c r="M30" i="4" s="1"/>
  <c r="G31" i="4"/>
  <c r="O31" i="4" s="1"/>
  <c r="G29" i="4"/>
  <c r="M29" i="4" s="1"/>
  <c r="G21" i="4"/>
  <c r="O21" i="4" s="1"/>
  <c r="G18" i="4"/>
  <c r="M18" i="4" s="1"/>
  <c r="G19" i="4"/>
  <c r="Q19" i="4" s="1"/>
  <c r="G20" i="4"/>
  <c r="Q20" i="4" s="1"/>
  <c r="G22" i="4"/>
  <c r="K22" i="4" s="1"/>
  <c r="G17" i="4"/>
  <c r="O17" i="4" s="1"/>
  <c r="O29" i="4" l="1"/>
  <c r="Q41" i="4"/>
  <c r="O41" i="4"/>
  <c r="K21" i="4"/>
  <c r="Q11" i="4"/>
  <c r="Q35" i="4"/>
  <c r="Q17" i="4"/>
  <c r="M35" i="4"/>
  <c r="M2" i="4"/>
  <c r="M31" i="4"/>
  <c r="M26" i="4" s="1"/>
  <c r="K17" i="4"/>
  <c r="Q31" i="4"/>
  <c r="O11" i="4"/>
  <c r="Q2" i="4" s="1"/>
  <c r="M20" i="4"/>
  <c r="O20" i="4"/>
  <c r="Q18" i="4"/>
  <c r="M19" i="4"/>
  <c r="K20" i="4"/>
  <c r="O18" i="4"/>
  <c r="Q30" i="4"/>
  <c r="K19" i="4"/>
  <c r="Q22" i="4"/>
  <c r="K18" i="4"/>
  <c r="O30" i="4"/>
  <c r="M17" i="4"/>
  <c r="Q21" i="4"/>
  <c r="M22" i="4"/>
  <c r="O19" i="4"/>
  <c r="O22" i="4"/>
  <c r="M21" i="4"/>
  <c r="Q32" i="4" l="1"/>
  <c r="O32" i="4"/>
  <c r="Q26" i="4" s="1"/>
  <c r="O23" i="4"/>
  <c r="M14" i="4"/>
  <c r="M53" i="4" s="1"/>
  <c r="Q23" i="4"/>
  <c r="Q14" i="4" l="1"/>
  <c r="Q53" i="4" s="1"/>
  <c r="P18" i="3"/>
  <c r="P19" i="3"/>
  <c r="P20" i="3"/>
  <c r="P21" i="3"/>
  <c r="P22" i="3"/>
  <c r="P17" i="3"/>
  <c r="P23" i="3" s="1"/>
  <c r="P6" i="3"/>
  <c r="P11" i="3" s="1"/>
  <c r="P7" i="3"/>
  <c r="P8" i="3"/>
  <c r="P9" i="3"/>
  <c r="P10" i="3"/>
  <c r="P5" i="3"/>
  <c r="K40" i="4"/>
  <c r="K39" i="4"/>
  <c r="K38" i="4"/>
  <c r="K31" i="4"/>
  <c r="K30" i="4"/>
  <c r="K29" i="4"/>
  <c r="K10" i="4"/>
  <c r="K9" i="4"/>
  <c r="K8" i="4"/>
  <c r="K7" i="4"/>
  <c r="K6" i="4"/>
  <c r="K5" i="4"/>
  <c r="N18" i="3"/>
  <c r="N19" i="3"/>
  <c r="N23" i="3" s="1"/>
  <c r="P14" i="3" s="1"/>
  <c r="N20" i="3"/>
  <c r="N21" i="3"/>
  <c r="N22" i="3"/>
  <c r="N17" i="3"/>
  <c r="N6" i="3"/>
  <c r="N7" i="3"/>
  <c r="N8" i="3"/>
  <c r="N9" i="3"/>
  <c r="N10" i="3"/>
  <c r="N5" i="3"/>
  <c r="N11" i="3" s="1"/>
  <c r="G16" i="1"/>
  <c r="G17" i="1"/>
  <c r="G11" i="1"/>
  <c r="F21" i="2"/>
  <c r="F22" i="2"/>
  <c r="G35" i="1"/>
  <c r="I11" i="2"/>
  <c r="J12" i="2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J12" i="2" s="1"/>
  <c r="AK12" i="2" s="1"/>
  <c r="AL12" i="2" s="1"/>
  <c r="AM12" i="2" s="1"/>
  <c r="AN12" i="2" s="1"/>
  <c r="AO12" i="2" s="1"/>
  <c r="AP12" i="2" s="1"/>
  <c r="AQ12" i="2" s="1"/>
  <c r="AR12" i="2" s="1"/>
  <c r="J13" i="2"/>
  <c r="J11" i="2" s="1"/>
  <c r="F16" i="2"/>
  <c r="V25" i="2"/>
  <c r="AA25" i="2"/>
  <c r="AB25" i="2"/>
  <c r="S25" i="2"/>
  <c r="T25" i="2"/>
  <c r="AQ25" i="2"/>
  <c r="AR25" i="2"/>
  <c r="AI25" i="2"/>
  <c r="AJ25" i="2"/>
  <c r="K25" i="2"/>
  <c r="AP25" i="2"/>
  <c r="G34" i="1"/>
  <c r="G30" i="1"/>
  <c r="G28" i="1"/>
  <c r="P2" i="3" l="1"/>
  <c r="P26" i="3" s="1"/>
  <c r="K41" i="4"/>
  <c r="K32" i="4"/>
  <c r="K23" i="4"/>
  <c r="K11" i="4"/>
  <c r="G32" i="1"/>
  <c r="G37" i="1" s="1"/>
  <c r="J25" i="2"/>
  <c r="AD25" i="2"/>
  <c r="AO25" i="2"/>
  <c r="AG25" i="2"/>
  <c r="Y25" i="2"/>
  <c r="Q25" i="2"/>
  <c r="I25" i="2"/>
  <c r="AK25" i="2"/>
  <c r="AC25" i="2"/>
  <c r="U25" i="2"/>
  <c r="AH25" i="2"/>
  <c r="Z25" i="2"/>
  <c r="N25" i="2"/>
  <c r="F23" i="2"/>
  <c r="G18" i="1" s="1"/>
  <c r="R25" i="2"/>
  <c r="AL25" i="2"/>
  <c r="F17" i="2"/>
  <c r="G12" i="1" s="1"/>
  <c r="L25" i="2"/>
  <c r="M25" i="2"/>
  <c r="F19" i="2"/>
  <c r="G14" i="1" s="1"/>
  <c r="AE25" i="2"/>
  <c r="G25" i="2"/>
  <c r="F20" i="2"/>
  <c r="G15" i="1" s="1"/>
  <c r="AM25" i="2"/>
  <c r="O25" i="2"/>
  <c r="W25" i="2"/>
  <c r="AN25" i="2"/>
  <c r="AF25" i="2"/>
  <c r="X25" i="2"/>
  <c r="P25" i="2"/>
  <c r="F18" i="2"/>
  <c r="G13" i="1" s="1"/>
  <c r="H25" i="2"/>
  <c r="K13" i="2"/>
  <c r="G20" i="1" l="1"/>
  <c r="J37" i="1" s="1"/>
  <c r="K53" i="4"/>
  <c r="F25" i="2"/>
  <c r="K11" i="2"/>
  <c r="L13" i="2"/>
  <c r="G26" i="2"/>
  <c r="AE27" i="2" l="1"/>
  <c r="AM27" i="2"/>
  <c r="G28" i="2"/>
  <c r="G27" i="2"/>
  <c r="AN27" i="2"/>
  <c r="P27" i="2"/>
  <c r="H26" i="2"/>
  <c r="E18" i="2"/>
  <c r="F13" i="1" s="1"/>
  <c r="AF27" i="2"/>
  <c r="E20" i="2"/>
  <c r="F15" i="1" s="1"/>
  <c r="O27" i="2"/>
  <c r="E21" i="2"/>
  <c r="F16" i="1" s="1"/>
  <c r="T27" i="2"/>
  <c r="I27" i="2"/>
  <c r="Q27" i="2"/>
  <c r="AG27" i="2"/>
  <c r="AJ27" i="2"/>
  <c r="Y27" i="2"/>
  <c r="AO27" i="2"/>
  <c r="AP27" i="2"/>
  <c r="U27" i="2"/>
  <c r="E17" i="2"/>
  <c r="F12" i="1" s="1"/>
  <c r="L27" i="2"/>
  <c r="AA27" i="2"/>
  <c r="R27" i="2"/>
  <c r="AD27" i="2"/>
  <c r="Z27" i="2"/>
  <c r="AQ27" i="2"/>
  <c r="AR27" i="2"/>
  <c r="AH27" i="2"/>
  <c r="S27" i="2"/>
  <c r="E22" i="2"/>
  <c r="F17" i="1" s="1"/>
  <c r="V27" i="2"/>
  <c r="K27" i="2"/>
  <c r="AK27" i="2"/>
  <c r="J27" i="2"/>
  <c r="E16" i="2"/>
  <c r="F11" i="1" s="1"/>
  <c r="AB27" i="2"/>
  <c r="N27" i="2"/>
  <c r="E23" i="2"/>
  <c r="F18" i="1" s="1"/>
  <c r="AC27" i="2"/>
  <c r="AI27" i="2"/>
  <c r="AL27" i="2"/>
  <c r="H27" i="2"/>
  <c r="E19" i="2"/>
  <c r="F14" i="1" s="1"/>
  <c r="X27" i="2"/>
  <c r="M27" i="2"/>
  <c r="W27" i="2"/>
  <c r="M13" i="2"/>
  <c r="L11" i="2"/>
  <c r="F20" i="1" l="1"/>
  <c r="N13" i="2"/>
  <c r="M11" i="2"/>
  <c r="E25" i="2"/>
  <c r="H28" i="2"/>
  <c r="I26" i="2"/>
  <c r="I28" i="2" l="1"/>
  <c r="J26" i="2"/>
  <c r="O13" i="2"/>
  <c r="N11" i="2"/>
  <c r="J28" i="2" l="1"/>
  <c r="K26" i="2"/>
  <c r="P13" i="2"/>
  <c r="O11" i="2"/>
  <c r="Q13" i="2" l="1"/>
  <c r="P11" i="2"/>
  <c r="K28" i="2"/>
  <c r="L26" i="2"/>
  <c r="Q11" i="2" l="1"/>
  <c r="R13" i="2"/>
  <c r="L28" i="2"/>
  <c r="M26" i="2"/>
  <c r="M28" i="2" l="1"/>
  <c r="N26" i="2"/>
  <c r="R11" i="2"/>
  <c r="S13" i="2"/>
  <c r="S11" i="2" l="1"/>
  <c r="T13" i="2"/>
  <c r="N28" i="2"/>
  <c r="O26" i="2"/>
  <c r="O28" i="2" l="1"/>
  <c r="P26" i="2"/>
  <c r="U13" i="2"/>
  <c r="T11" i="2"/>
  <c r="V13" i="2" l="1"/>
  <c r="U11" i="2"/>
  <c r="Q26" i="2"/>
  <c r="P28" i="2"/>
  <c r="R26" i="2" l="1"/>
  <c r="Q28" i="2"/>
  <c r="W13" i="2"/>
  <c r="V11" i="2"/>
  <c r="X13" i="2" l="1"/>
  <c r="W11" i="2"/>
  <c r="R28" i="2"/>
  <c r="S26" i="2"/>
  <c r="S28" i="2" l="1"/>
  <c r="T26" i="2"/>
  <c r="Y13" i="2"/>
  <c r="X11" i="2"/>
  <c r="Y11" i="2" l="1"/>
  <c r="Z13" i="2"/>
  <c r="T28" i="2"/>
  <c r="U26" i="2"/>
  <c r="U28" i="2" l="1"/>
  <c r="V26" i="2"/>
  <c r="Z11" i="2"/>
  <c r="AA13" i="2"/>
  <c r="AA11" i="2" l="1"/>
  <c r="AB13" i="2"/>
  <c r="V28" i="2"/>
  <c r="W26" i="2"/>
  <c r="W28" i="2" l="1"/>
  <c r="X26" i="2"/>
  <c r="AC13" i="2"/>
  <c r="AB11" i="2"/>
  <c r="AD13" i="2" l="1"/>
  <c r="AC11" i="2"/>
  <c r="X28" i="2"/>
  <c r="Y26" i="2"/>
  <c r="Y28" i="2" l="1"/>
  <c r="Z26" i="2"/>
  <c r="AE13" i="2"/>
  <c r="AD11" i="2"/>
  <c r="AF13" i="2" l="1"/>
  <c r="AE11" i="2"/>
  <c r="Z28" i="2"/>
  <c r="AA26" i="2"/>
  <c r="AA28" i="2" l="1"/>
  <c r="AB26" i="2"/>
  <c r="AG13" i="2"/>
  <c r="AF11" i="2"/>
  <c r="AG11" i="2" l="1"/>
  <c r="AH13" i="2"/>
  <c r="AB28" i="2"/>
  <c r="AC26" i="2"/>
  <c r="AC28" i="2" l="1"/>
  <c r="AD26" i="2"/>
  <c r="AH11" i="2"/>
  <c r="AI13" i="2"/>
  <c r="AI11" i="2" l="1"/>
  <c r="AJ13" i="2"/>
  <c r="AD28" i="2"/>
  <c r="AE26" i="2"/>
  <c r="AE28" i="2" l="1"/>
  <c r="AF26" i="2"/>
  <c r="AK13" i="2"/>
  <c r="AJ11" i="2"/>
  <c r="AL13" i="2" l="1"/>
  <c r="AK11" i="2"/>
  <c r="AF28" i="2"/>
  <c r="AG26" i="2"/>
  <c r="AG28" i="2" l="1"/>
  <c r="AH26" i="2"/>
  <c r="AM13" i="2"/>
  <c r="AL11" i="2"/>
  <c r="AN13" i="2" l="1"/>
  <c r="AM11" i="2"/>
  <c r="AH28" i="2"/>
  <c r="AI26" i="2"/>
  <c r="AI28" i="2" l="1"/>
  <c r="AJ26" i="2"/>
  <c r="AO13" i="2"/>
  <c r="AN11" i="2"/>
  <c r="AO11" i="2" l="1"/>
  <c r="AP13" i="2"/>
  <c r="AJ28" i="2"/>
  <c r="AK26" i="2"/>
  <c r="AK28" i="2" l="1"/>
  <c r="AL26" i="2"/>
  <c r="AP11" i="2"/>
  <c r="AQ13" i="2"/>
  <c r="AQ11" i="2" l="1"/>
  <c r="AR13" i="2"/>
  <c r="AL28" i="2"/>
  <c r="AM26" i="2"/>
  <c r="AM28" i="2" l="1"/>
  <c r="AN26" i="2"/>
  <c r="AR11" i="2"/>
  <c r="AN28" i="2" l="1"/>
  <c r="AO26" i="2"/>
  <c r="AO28" i="2" l="1"/>
  <c r="AP26" i="2"/>
  <c r="AP28" i="2" l="1"/>
  <c r="AQ26" i="2"/>
  <c r="AQ28" i="2" l="1"/>
  <c r="AR26" i="2"/>
  <c r="AR28" i="2" l="1"/>
</calcChain>
</file>

<file path=xl/sharedStrings.xml><?xml version="1.0" encoding="utf-8"?>
<sst xmlns="http://schemas.openxmlformats.org/spreadsheetml/2006/main" count="483" uniqueCount="181">
  <si>
    <t xml:space="preserve"> Área m² Interna</t>
  </si>
  <si>
    <t xml:space="preserve"> Área m² Externa</t>
  </si>
  <si>
    <t>ÁREA SUSPENSA</t>
  </si>
  <si>
    <t>Praça / esplanada</t>
  </si>
  <si>
    <t>Edificio IMESP (pref)</t>
  </si>
  <si>
    <t>Edificio Delegacia (pref)</t>
  </si>
  <si>
    <t>TOTAL</t>
  </si>
  <si>
    <t>(BRL, exceto quando indicado)</t>
  </si>
  <si>
    <t xml:space="preserve"> </t>
  </si>
  <si>
    <t>x</t>
  </si>
  <si>
    <t>Suporte: ano</t>
  </si>
  <si>
    <t>Suporte: nº mês</t>
  </si>
  <si>
    <t>% no total</t>
  </si>
  <si>
    <t>Orçamento</t>
  </si>
  <si>
    <t>Elaboração de projeto</t>
  </si>
  <si>
    <t xml:space="preserve">Serviços preliminares </t>
  </si>
  <si>
    <t>Escavação e terraplenagem</t>
  </si>
  <si>
    <t>Fundação e contenção</t>
  </si>
  <si>
    <t>Estruturas de concreto e metálica</t>
  </si>
  <si>
    <t>Acabamento, instalações e sistemas</t>
  </si>
  <si>
    <t>Urbanização e serviços externos</t>
  </si>
  <si>
    <t>Despesas pré-operacionais</t>
  </si>
  <si>
    <t>% do orçamento toal</t>
  </si>
  <si>
    <t>% do orçamento toal acumulado</t>
  </si>
  <si>
    <t>Projeto Esplanada Liberdade</t>
  </si>
  <si>
    <t xml:space="preserve">CAPEX </t>
  </si>
  <si>
    <t>CAPEX (investimentos iniciais)</t>
  </si>
  <si>
    <t>Cálculo de áreas</t>
  </si>
  <si>
    <t>EDIFÍCIOS LINDEIROS</t>
  </si>
  <si>
    <t>DESCRIÇÃO DOS ITENS</t>
  </si>
  <si>
    <t>TOTAL acumulado</t>
  </si>
  <si>
    <t>Demolições e Escavações</t>
  </si>
  <si>
    <t>Aprovações, Projetos Preliminares, Liberações e Alvarás</t>
  </si>
  <si>
    <t>Projetos Executivos e Complementares</t>
  </si>
  <si>
    <t>Fundações e Contenções</t>
  </si>
  <si>
    <t>Despesas Reembolsáveis (PMI), Consultorias e Seguros</t>
  </si>
  <si>
    <t>Área Total m²</t>
  </si>
  <si>
    <t>Estacas</t>
  </si>
  <si>
    <t>2400 kg/m3</t>
  </si>
  <si>
    <t>Tipo de bloco de fundação</t>
  </si>
  <si>
    <t>tipo de estaca</t>
  </si>
  <si>
    <t>no. Blocos</t>
  </si>
  <si>
    <t>Estacas por bloco</t>
  </si>
  <si>
    <t>Total de estacas</t>
  </si>
  <si>
    <t>Diâmetro das estacas</t>
  </si>
  <si>
    <t>Comprimento das estacas</t>
  </si>
  <si>
    <t>Volume por estaca</t>
  </si>
  <si>
    <t>Volume total</t>
  </si>
  <si>
    <t>Concreto</t>
  </si>
  <si>
    <t>Armadura</t>
  </si>
  <si>
    <t>[-]</t>
  </si>
  <si>
    <t>[cm]</t>
  </si>
  <si>
    <t>[m]</t>
  </si>
  <si>
    <t>[m3]</t>
  </si>
  <si>
    <t>[kg]</t>
  </si>
  <si>
    <t>a</t>
  </si>
  <si>
    <t>estaca raiz</t>
  </si>
  <si>
    <t>b</t>
  </si>
  <si>
    <t>c</t>
  </si>
  <si>
    <t>d</t>
  </si>
  <si>
    <t>estaca hélice contínua</t>
  </si>
  <si>
    <t>e</t>
  </si>
  <si>
    <t>f</t>
  </si>
  <si>
    <t>Blocos de Fundação</t>
  </si>
  <si>
    <t>Volume por bloco</t>
  </si>
  <si>
    <t xml:space="preserve">Volume </t>
  </si>
  <si>
    <t>Colunas</t>
  </si>
  <si>
    <t>Volume</t>
  </si>
  <si>
    <t>Tipo de coluna</t>
  </si>
  <si>
    <t>rep</t>
  </si>
  <si>
    <t>Volume [m3]/coluna</t>
  </si>
  <si>
    <t>edifício comercial</t>
  </si>
  <si>
    <t>borda do edifício comercial</t>
  </si>
  <si>
    <t>esplanada central</t>
  </si>
  <si>
    <t>borda da esplanada central</t>
  </si>
  <si>
    <t>edifício cultural</t>
  </si>
  <si>
    <t>borda do edifício cultural</t>
  </si>
  <si>
    <t>Vigas</t>
  </si>
  <si>
    <t>Tipo de viga</t>
  </si>
  <si>
    <t>lm</t>
  </si>
  <si>
    <t>Vigas T</t>
  </si>
  <si>
    <t>pcs</t>
  </si>
  <si>
    <t>Laje de concreto de sobrecapa</t>
  </si>
  <si>
    <t>m3</t>
  </si>
  <si>
    <t>Fator de segurança</t>
  </si>
  <si>
    <t>Quantitativos dos Elementos estruturais</t>
  </si>
  <si>
    <t>CLT GL24h</t>
  </si>
  <si>
    <t>Cross Laminated Timber</t>
  </si>
  <si>
    <t>Medidas de Superfícies</t>
  </si>
  <si>
    <t>Area</t>
  </si>
  <si>
    <t>Peso/área</t>
  </si>
  <si>
    <t>Peso</t>
  </si>
  <si>
    <t>Descrição</t>
  </si>
  <si>
    <t>Edifício</t>
  </si>
  <si>
    <t>Posição</t>
  </si>
  <si>
    <t>[m²]</t>
  </si>
  <si>
    <t>[kg/m²]</t>
  </si>
  <si>
    <t>Comercial</t>
  </si>
  <si>
    <t>Lajes de piso</t>
  </si>
  <si>
    <t>CLT-Concrete composited slab</t>
  </si>
  <si>
    <t>Cultural</t>
  </si>
  <si>
    <t>Cobertura Vigas CLT norte sul</t>
  </si>
  <si>
    <t>Vigas CLT h=100cm, b=12cm, GL24h</t>
  </si>
  <si>
    <t>Vigas internas aos pisos de CLT-Concreto</t>
  </si>
  <si>
    <t>Vigas CLT h=80cm, b=30cm a 45cm, GL24h</t>
  </si>
  <si>
    <t>Medidas lineares</t>
  </si>
  <si>
    <t>Comprimento</t>
  </si>
  <si>
    <t>Peso/comprimento</t>
  </si>
  <si>
    <t>[kg/m]</t>
  </si>
  <si>
    <t>Vigas CLT</t>
  </si>
  <si>
    <t>Vigas CLT h=80cm, b=30cm to 45cm, GL24h</t>
  </si>
  <si>
    <t>Soma peso total</t>
  </si>
  <si>
    <t>Concreto C25/30</t>
  </si>
  <si>
    <t>Peso/area</t>
  </si>
  <si>
    <t>Peso armadura</t>
  </si>
  <si>
    <t>CLT-Concreto laje mista</t>
  </si>
  <si>
    <t>Lajes de rampas</t>
  </si>
  <si>
    <t>Aço-Concreto laje mista</t>
  </si>
  <si>
    <t>Lajes do térreo</t>
  </si>
  <si>
    <t>Lajes de cobertura</t>
  </si>
  <si>
    <t>Pilares do edifício</t>
  </si>
  <si>
    <t>seção circular D45-D30 cm, C25/30</t>
  </si>
  <si>
    <t>Edifício todo (exc. Paredes de cisalhamento</t>
  </si>
  <si>
    <t>seção quadrada 40x40cm - 30x30cm, C25/30</t>
  </si>
  <si>
    <t>Aço 355</t>
  </si>
  <si>
    <t>Lajes das rampas</t>
  </si>
  <si>
    <t>Steel-Concrete composited slab</t>
  </si>
  <si>
    <t>Vigas das lajes das rampas</t>
  </si>
  <si>
    <t>Beams for steel-concrete composited slabs</t>
  </si>
  <si>
    <t>Vigas das paredes de cisalhamento</t>
  </si>
  <si>
    <t>HEB-260, S355</t>
  </si>
  <si>
    <t xml:space="preserve">Diagonais das paredes de cisalhamento </t>
  </si>
  <si>
    <t>CHS 139,7x5mm, S355</t>
  </si>
  <si>
    <t xml:space="preserve">Lajes do térreo </t>
  </si>
  <si>
    <t>Pilares das paredes de cisalhamento</t>
  </si>
  <si>
    <t>HEB-240, S355</t>
  </si>
  <si>
    <t>Vigas das ranpas, paredes de cisalhamento, laje inferior do estacionamento</t>
  </si>
  <si>
    <t>Vigas de cobertura</t>
  </si>
  <si>
    <t>SHS 600x600x10 / 12,5 mm, S355</t>
  </si>
  <si>
    <t>Quantidade</t>
  </si>
  <si>
    <t>[kg/peça]</t>
  </si>
  <si>
    <t>Treliças do teatro</t>
  </si>
  <si>
    <t>Treliça HEA-400A + HEA-320A + HEA-240A, S355</t>
  </si>
  <si>
    <t>Aço / Armadura</t>
  </si>
  <si>
    <t xml:space="preserve">Valores </t>
  </si>
  <si>
    <t>R$</t>
  </si>
  <si>
    <t>M3 Concreto</t>
  </si>
  <si>
    <t>R$ / m3</t>
  </si>
  <si>
    <t xml:space="preserve">Concreto </t>
  </si>
  <si>
    <t>Mão de Obra</t>
  </si>
  <si>
    <t>R$ / kg</t>
  </si>
  <si>
    <t>Edificio Comercial - Avenida Liberdade</t>
  </si>
  <si>
    <t>Edifico Cultural - Viaduto Galvão Bueno</t>
  </si>
  <si>
    <t xml:space="preserve">Valor </t>
  </si>
  <si>
    <t>N/A</t>
  </si>
  <si>
    <t>Concreto: valor médio</t>
  </si>
  <si>
    <t>- R$ 550,00 (tem muito concreto especial)</t>
  </si>
  <si>
    <t>- R$ 500,00 (considerando 66% de concreto fck 30 bombeado e 34% de concreto fck 30 lançamento convencional)</t>
  </si>
  <si>
    <t>OBSERVAÇÕES</t>
  </si>
  <si>
    <t>- vergalhão: R$ 5,30/kg</t>
  </si>
  <si>
    <t>- corte e dobra: R$ 0,50/kg</t>
  </si>
  <si>
    <t>Gerdau: aço CA 50 (posto obra)</t>
  </si>
  <si>
    <t xml:space="preserve">Mão de obra para forma, armação e lançamento de concreto: </t>
  </si>
  <si>
    <t>- estrutura: R$ 1.300,00/m3</t>
  </si>
  <si>
    <t>- fundação: R$ 1.000,00/m3</t>
  </si>
  <si>
    <t>CONSIDERAÇÕES</t>
  </si>
  <si>
    <t>Considerado custo de material da forma = R$ 300,00/m3 de concreto</t>
  </si>
  <si>
    <t>Este valor inclui:</t>
  </si>
  <si>
    <t>- aço</t>
  </si>
  <si>
    <t>- forma</t>
  </si>
  <si>
    <t>- concreto</t>
  </si>
  <si>
    <t>- mão de obra</t>
  </si>
  <si>
    <t>Considerado custo do aço cortado e dobrado = R$ 580,00/m3 de concreto</t>
  </si>
  <si>
    <t>Considerado R$ 2.600,00/m3 de concreto.</t>
  </si>
  <si>
    <t>R$ (custo médio por m2)</t>
  </si>
  <si>
    <t>SUBTOTAL</t>
  </si>
  <si>
    <t>Adotado BDI + contigenciamento de 100% (do total das fundações)</t>
  </si>
  <si>
    <t>- outros materiais</t>
  </si>
  <si>
    <t>Estruturas em concreto, metálicas (inclusive caixilharia) e CLT</t>
  </si>
  <si>
    <t>Serviços (forma, armação e lançamento)</t>
  </si>
  <si>
    <t>Material (das formas)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</si>
</sst>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&quot;Ano &quot;General"/>
    <numFmt numFmtId="167" formatCode="&quot;Mês &quot;General"/>
    <numFmt numFmtId="168" formatCode="General&quot;A&quot;"/>
    <numFmt numFmtId="169" formatCode="[$-416]mmm\-yy;@"/>
    <numFmt numFmtId="170" formatCode="0.000"/>
    <numFmt numFmtId="171" formatCode="0.0"/>
  </numFmts>
  <fonts count="83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u val="singleAccounting"/>
      <sz val="8"/>
      <color theme="0"/>
      <name val="Montserrat"/>
    </font>
    <font>
      <sz val="11"/>
      <color theme="1"/>
      <name val="Montserrat"/>
    </font>
    <font>
      <sz val="11"/>
      <color theme="7" tint="-0.499984740745262"/>
      <name val="Montserrat"/>
    </font>
    <font>
      <b/>
      <sz val="20"/>
      <color rgb="FFFFFFFF"/>
      <name val="Montserrat"/>
    </font>
    <font>
      <sz val="10"/>
      <color rgb="FF000000"/>
      <name val="Montserrat"/>
    </font>
    <font>
      <b/>
      <sz val="16"/>
      <color theme="0"/>
      <name val="Montserrat"/>
    </font>
    <font>
      <sz val="12"/>
      <color theme="1" tint="-0.499984740745262"/>
      <name val="Montserrat"/>
    </font>
    <font>
      <b/>
      <sz val="10"/>
      <color rgb="FF000000"/>
      <name val="Montserrat"/>
    </font>
    <font>
      <sz val="12"/>
      <color theme="1"/>
      <name val="Montserrat SemiBold"/>
    </font>
    <font>
      <sz val="16"/>
      <color rgb="FFFFFFFF"/>
      <name val="Montserrat SemiBold"/>
    </font>
    <font>
      <sz val="10"/>
      <color rgb="FF000000"/>
      <name val="Montserrat SemiBold"/>
    </font>
    <font>
      <u val="singleAccounting"/>
      <sz val="8"/>
      <color theme="0"/>
      <name val="Montserrat SemiBold"/>
    </font>
    <font>
      <sz val="11"/>
      <color theme="1"/>
      <name val="Montserrat SemiBold"/>
    </font>
    <font>
      <b/>
      <sz val="8"/>
      <color theme="0"/>
      <name val="Montserrat SemiBold"/>
    </font>
    <font>
      <sz val="10"/>
      <color theme="1"/>
      <name val="Montserrat SemiBold"/>
    </font>
    <font>
      <b/>
      <sz val="10"/>
      <color theme="0"/>
      <name val="Montserrat SemiBold"/>
    </font>
    <font>
      <b/>
      <sz val="11"/>
      <color theme="1" tint="-0.499984740745262"/>
      <name val="Montserrat SemiBold"/>
    </font>
    <font>
      <sz val="11"/>
      <color theme="1" tint="-0.499984740745262"/>
      <name val="Montserrat SemiBold"/>
    </font>
    <font>
      <b/>
      <sz val="10"/>
      <color theme="1" tint="-0.499984740745262"/>
      <name val="Montserrat SemiBold"/>
    </font>
    <font>
      <u val="singleAccounting"/>
      <sz val="11"/>
      <color theme="1" tint="-0.499984740745262"/>
      <name val="Montserrat SemiBold"/>
    </font>
    <font>
      <b/>
      <sz val="10"/>
      <color rgb="FFFFFFFF"/>
      <name val="Montserrat SemiBold"/>
    </font>
    <font>
      <b/>
      <sz val="10"/>
      <color rgb="FF000000"/>
      <name val="Montserrat SemiBold"/>
    </font>
    <font>
      <sz val="10"/>
      <name val="Montserrat SemiBold"/>
    </font>
    <font>
      <sz val="12"/>
      <color rgb="FF000000"/>
      <name val="Montserrat SemiBold"/>
    </font>
    <font>
      <b/>
      <sz val="12"/>
      <color rgb="FF000000"/>
      <name val="Montserrat SemiBold"/>
    </font>
    <font>
      <b/>
      <sz val="20"/>
      <color rgb="FFFFFFFF"/>
      <name val="Montserrat ExtraBold"/>
    </font>
    <font>
      <sz val="16"/>
      <color rgb="FFFFFFFF"/>
      <name val="Montserrat ExtraBold"/>
    </font>
    <font>
      <sz val="12"/>
      <color rgb="FFFFFFFF"/>
      <name val="Montserrat ExtraBold"/>
    </font>
    <font>
      <sz val="10"/>
      <color rgb="FFFFFFFF"/>
      <name val="Montserrat ExtraBold"/>
    </font>
    <font>
      <u val="singleAccounting"/>
      <sz val="12"/>
      <color theme="0"/>
      <name val="Montserrat ExtraBold"/>
    </font>
    <font>
      <u val="singleAccounting"/>
      <sz val="8"/>
      <color theme="0"/>
      <name val="Montserrat ExtraBold"/>
    </font>
    <font>
      <sz val="12"/>
      <color theme="1"/>
      <name val="Montserrat ExtraBold"/>
    </font>
    <font>
      <sz val="11"/>
      <color theme="1"/>
      <name val="Montserrat ExtraBold"/>
    </font>
    <font>
      <b/>
      <sz val="12"/>
      <color theme="0"/>
      <name val="Montserrat ExtraBold"/>
    </font>
    <font>
      <b/>
      <sz val="10"/>
      <color theme="0"/>
      <name val="Montserrat ExtraBold"/>
    </font>
    <font>
      <b/>
      <sz val="12"/>
      <color theme="1" tint="-0.499984740745262"/>
      <name val="Montserrat ExtraBold"/>
    </font>
    <font>
      <b/>
      <sz val="11"/>
      <color theme="1" tint="-0.499984740745262"/>
      <name val="Montserrat ExtraBold"/>
    </font>
    <font>
      <sz val="12"/>
      <color theme="1" tint="-0.499984740745262"/>
      <name val="Montserrat ExtraBold"/>
    </font>
    <font>
      <sz val="11"/>
      <color theme="1" tint="-0.499984740745262"/>
      <name val="Montserrat ExtraBold"/>
    </font>
    <font>
      <u val="singleAccounting"/>
      <sz val="11"/>
      <color theme="1" tint="-0.499984740745262"/>
      <name val="Montserrat ExtraBold"/>
    </font>
    <font>
      <b/>
      <sz val="10"/>
      <name val="Montserrat ExtraBold"/>
    </font>
    <font>
      <b/>
      <sz val="12"/>
      <color rgb="FF000000"/>
      <name val="Montserrat ExtraBold"/>
    </font>
    <font>
      <sz val="10"/>
      <name val="Montserrat ExtraBold"/>
    </font>
    <font>
      <b/>
      <sz val="8"/>
      <color theme="0"/>
      <name val="Montserrat ExtraBold"/>
    </font>
    <font>
      <sz val="12"/>
      <color rgb="FF0070C0"/>
      <name val="Montserrat ExtraBold"/>
    </font>
    <font>
      <b/>
      <sz val="14"/>
      <name val="Montserrat ExtraBold"/>
    </font>
    <font>
      <b/>
      <sz val="24"/>
      <color rgb="FFFFFFFF"/>
      <name val="Montserrat ExtraBold"/>
    </font>
    <font>
      <b/>
      <sz val="26"/>
      <color rgb="FFFFFFFF"/>
      <name val="Montserrat ExtraBold"/>
    </font>
    <font>
      <b/>
      <sz val="16"/>
      <color theme="0"/>
      <name val="Montserrat ExtraBold"/>
    </font>
    <font>
      <b/>
      <sz val="12"/>
      <color theme="1"/>
      <name val="Montserrat ExtraBold"/>
    </font>
    <font>
      <b/>
      <sz val="14"/>
      <color theme="1"/>
      <name val="Montserrat ExtraBold"/>
    </font>
    <font>
      <sz val="14"/>
      <color theme="1"/>
      <name val="Montserrat ExtraBold"/>
    </font>
    <font>
      <b/>
      <i/>
      <sz val="14"/>
      <color theme="1"/>
      <name val="Montserrat ExtraBold"/>
    </font>
    <font>
      <i/>
      <sz val="14"/>
      <color theme="1"/>
      <name val="Montserrat ExtraBold"/>
    </font>
    <font>
      <u val="singleAccounting"/>
      <sz val="14"/>
      <color theme="1"/>
      <name val="Montserrat ExtraBold"/>
    </font>
    <font>
      <sz val="14"/>
      <color theme="1" tint="-0.499984740745262"/>
      <name val="Montserrat ExtraBold"/>
    </font>
    <font>
      <sz val="14"/>
      <color rgb="FF0070C0"/>
      <name val="Montserrat ExtraBold"/>
    </font>
    <font>
      <b/>
      <sz val="16"/>
      <color theme="1" tint="-0.499984740745262"/>
      <name val="Montserrat ExtraBold"/>
    </font>
    <font>
      <b/>
      <sz val="26"/>
      <color theme="0"/>
      <name val="Montserrat ExtraBold"/>
    </font>
    <font>
      <sz val="14"/>
      <color rgb="FFFFFFFF"/>
      <name val="Montserrat SemiBold"/>
    </font>
    <font>
      <b/>
      <sz val="12"/>
      <color rgb="FFFFFFFF"/>
      <name val="Montserrat ExtraBold"/>
    </font>
    <font>
      <sz val="10"/>
      <color rgb="FF000000"/>
      <name val="Montserrat ExtraBold"/>
    </font>
    <font>
      <sz val="12"/>
      <color rgb="FF000000"/>
      <name val="Montserrat ExtraBold"/>
    </font>
    <font>
      <sz val="14"/>
      <color rgb="FF000000"/>
      <name val="Montserrat ExtraBold"/>
    </font>
    <font>
      <b/>
      <sz val="14"/>
      <color theme="1" tint="-0.499984740745262"/>
      <name val="Montserrat ExtraBold"/>
    </font>
    <font>
      <b/>
      <sz val="16"/>
      <color theme="1"/>
      <name val="Montserrat ExtraBold"/>
    </font>
    <font>
      <sz val="16"/>
      <color theme="1"/>
      <name val="Montserrat ExtraBold"/>
    </font>
    <font>
      <b/>
      <sz val="16"/>
      <color rgb="FFFFFFFF"/>
      <name val="Montserrat ExtraBold"/>
    </font>
    <font>
      <b/>
      <sz val="16"/>
      <name val="Montserrat ExtraBold"/>
    </font>
    <font>
      <b/>
      <sz val="18"/>
      <name val="Montserrat ExtraBold"/>
    </font>
    <font>
      <b/>
      <sz val="18"/>
      <color theme="1" tint="-0.499984740745262"/>
      <name val="Montserrat ExtraBold"/>
    </font>
    <font>
      <u val="singleAccounting"/>
      <sz val="16"/>
      <color theme="0"/>
      <name val="Montserrat ExtraBold"/>
    </font>
    <font>
      <sz val="16"/>
      <color rgb="FF000000"/>
      <name val="Montserrat ExtraBold"/>
    </font>
    <font>
      <b/>
      <u/>
      <sz val="18"/>
      <color rgb="FF000000"/>
      <name val="Montserrat ExtraBold"/>
    </font>
    <font>
      <b/>
      <sz val="14"/>
      <color rgb="FF000000"/>
      <name val="Montserrat ExtraBold"/>
    </font>
    <font>
      <sz val="18"/>
      <color rgb="FF000000"/>
      <name val="Montserrat ExtraBold"/>
    </font>
    <font>
      <b/>
      <sz val="18"/>
      <color rgb="FF000000"/>
      <name val="Montserrat ExtraBold"/>
    </font>
    <font>
      <sz val="20"/>
      <color rgb="FF000000"/>
      <name val="Montserrat ExtraBold"/>
    </font>
    <font>
      <b/>
      <sz val="22"/>
      <color theme="0"/>
      <name val="Montserrat ExtraBold"/>
    </font>
    <font>
      <sz val="16"/>
      <color theme="1" tint="-0.499984740745262"/>
      <name val="Montserrat ExtraBold"/>
    </font>
  </fonts>
  <fills count="1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99CC"/>
        <bgColor rgb="FFFF99CC"/>
      </patternFill>
    </fill>
    <fill>
      <patternFill patternType="solid">
        <fgColor rgb="FF003366"/>
        <bgColor rgb="FF00336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99CC"/>
      </patternFill>
    </fill>
    <fill>
      <patternFill patternType="solid">
        <fgColor theme="0" tint="-0.14999847407452621"/>
        <bgColor rgb="FF333399"/>
      </patternFill>
    </fill>
    <fill>
      <patternFill patternType="solid">
        <fgColor theme="0" tint="-0.14999847407452621"/>
        <bgColor rgb="FF003366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1" tint="-0.4999847407452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2"/>
    <xf numFmtId="165" fontId="1" fillId="0" borderId="2" applyFont="0" applyFill="0" applyBorder="0" applyAlignment="0" applyProtection="0"/>
  </cellStyleXfs>
  <cellXfs count="320">
    <xf numFmtId="0" fontId="0" fillId="0" borderId="0" xfId="0"/>
    <xf numFmtId="0" fontId="4" fillId="0" borderId="2" xfId="1" applyFont="1"/>
    <xf numFmtId="164" fontId="5" fillId="6" borderId="2" xfId="1" applyNumberFormat="1" applyFont="1" applyFill="1"/>
    <xf numFmtId="164" fontId="4" fillId="0" borderId="2" xfId="1" applyNumberFormat="1" applyFont="1"/>
    <xf numFmtId="0" fontId="7" fillId="7" borderId="0" xfId="0" applyFont="1" applyFill="1"/>
    <xf numFmtId="0" fontId="4" fillId="7" borderId="2" xfId="1" applyFont="1" applyFill="1"/>
    <xf numFmtId="0" fontId="2" fillId="7" borderId="2" xfId="1" applyFont="1" applyFill="1" applyAlignment="1">
      <alignment vertical="center"/>
    </xf>
    <xf numFmtId="9" fontId="4" fillId="0" borderId="2" xfId="1" applyNumberFormat="1" applyFont="1"/>
    <xf numFmtId="165" fontId="4" fillId="0" borderId="2" xfId="1" applyNumberFormat="1" applyFont="1"/>
    <xf numFmtId="0" fontId="0" fillId="7" borderId="0" xfId="0" applyFill="1"/>
    <xf numFmtId="0" fontId="7" fillId="0" borderId="0" xfId="0" applyFont="1" applyProtection="1">
      <protection hidden="1"/>
    </xf>
    <xf numFmtId="0" fontId="7" fillId="0" borderId="0" xfId="0" applyFont="1"/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1" fontId="7" fillId="0" borderId="0" xfId="0" applyNumberFormat="1" applyFont="1" applyProtection="1">
      <protection hidden="1"/>
    </xf>
    <xf numFmtId="0" fontId="7" fillId="0" borderId="7" xfId="0" applyFont="1" applyBorder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1" fontId="7" fillId="0" borderId="0" xfId="0" applyNumberFormat="1" applyFont="1" applyAlignment="1" applyProtection="1">
      <alignment horizontal="right"/>
      <protection hidden="1"/>
    </xf>
    <xf numFmtId="171" fontId="4" fillId="0" borderId="0" xfId="0" applyNumberFormat="1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171" fontId="4" fillId="0" borderId="0" xfId="0" applyNumberFormat="1" applyFont="1"/>
    <xf numFmtId="171" fontId="4" fillId="0" borderId="0" xfId="0" applyNumberFormat="1" applyFont="1" applyAlignment="1">
      <alignment horizontal="right"/>
    </xf>
    <xf numFmtId="0" fontId="6" fillId="2" borderId="12" xfId="0" applyFont="1" applyFill="1" applyBorder="1"/>
    <xf numFmtId="0" fontId="7" fillId="0" borderId="18" xfId="0" applyFont="1" applyBorder="1" applyProtection="1">
      <protection hidden="1"/>
    </xf>
    <xf numFmtId="0" fontId="9" fillId="6" borderId="21" xfId="1" applyFont="1" applyFill="1" applyBorder="1"/>
    <xf numFmtId="0" fontId="8" fillId="5" borderId="12" xfId="1" applyFont="1" applyFill="1" applyBorder="1" applyAlignment="1">
      <alignment vertical="center"/>
    </xf>
    <xf numFmtId="4" fontId="7" fillId="0" borderId="0" xfId="0" applyNumberFormat="1" applyFont="1" applyProtection="1">
      <protection hidden="1"/>
    </xf>
    <xf numFmtId="0" fontId="10" fillId="8" borderId="7" xfId="0" applyFont="1" applyFill="1" applyBorder="1" applyProtection="1">
      <protection hidden="1"/>
    </xf>
    <xf numFmtId="0" fontId="3" fillId="5" borderId="12" xfId="1" applyFont="1" applyFill="1" applyBorder="1" applyAlignment="1">
      <alignment horizontal="centerContinuous"/>
    </xf>
    <xf numFmtId="0" fontId="7" fillId="0" borderId="24" xfId="0" applyFont="1" applyBorder="1" applyProtection="1">
      <protection hidden="1"/>
    </xf>
    <xf numFmtId="4" fontId="4" fillId="0" borderId="2" xfId="1" applyNumberFormat="1" applyFont="1"/>
    <xf numFmtId="0" fontId="11" fillId="7" borderId="2" xfId="1" applyFont="1" applyFill="1" applyAlignment="1">
      <alignment vertical="center"/>
    </xf>
    <xf numFmtId="0" fontId="12" fillId="2" borderId="1" xfId="0" applyFont="1" applyFill="1" applyBorder="1" applyAlignment="1">
      <alignment horizontal="left"/>
    </xf>
    <xf numFmtId="0" fontId="13" fillId="7" borderId="0" xfId="0" applyFont="1" applyFill="1"/>
    <xf numFmtId="0" fontId="14" fillId="5" borderId="2" xfId="1" applyFont="1" applyFill="1" applyAlignment="1">
      <alignment horizontal="centerContinuous"/>
    </xf>
    <xf numFmtId="0" fontId="11" fillId="5" borderId="2" xfId="1" applyFont="1" applyFill="1" applyAlignment="1">
      <alignment horizontal="centerContinuous" vertical="center"/>
    </xf>
    <xf numFmtId="0" fontId="15" fillId="7" borderId="2" xfId="1" applyFont="1" applyFill="1"/>
    <xf numFmtId="0" fontId="16" fillId="7" borderId="2" xfId="1" applyFont="1" applyFill="1" applyAlignment="1">
      <alignment horizontal="center" vertical="center"/>
    </xf>
    <xf numFmtId="0" fontId="17" fillId="7" borderId="2" xfId="1" applyFont="1" applyFill="1" applyAlignment="1">
      <alignment horizontal="center" vertical="center"/>
    </xf>
    <xf numFmtId="0" fontId="15" fillId="8" borderId="2" xfId="1" applyFont="1" applyFill="1"/>
    <xf numFmtId="0" fontId="18" fillId="5" borderId="2" xfId="1" applyFont="1" applyFill="1" applyAlignment="1">
      <alignment vertical="center"/>
    </xf>
    <xf numFmtId="0" fontId="17" fillId="7" borderId="2" xfId="1" applyFont="1" applyFill="1" applyAlignment="1">
      <alignment vertical="center"/>
    </xf>
    <xf numFmtId="10" fontId="19" fillId="8" borderId="2" xfId="1" applyNumberFormat="1" applyFont="1" applyFill="1" applyAlignment="1">
      <alignment horizontal="right"/>
    </xf>
    <xf numFmtId="164" fontId="20" fillId="8" borderId="2" xfId="1" applyNumberFormat="1" applyFont="1" applyFill="1"/>
    <xf numFmtId="166" fontId="21" fillId="8" borderId="2" xfId="1" applyNumberFormat="1" applyFont="1" applyFill="1" applyAlignment="1">
      <alignment horizontal="right" vertical="center"/>
    </xf>
    <xf numFmtId="168" fontId="21" fillId="8" borderId="2" xfId="2" applyNumberFormat="1" applyFont="1" applyFill="1" applyBorder="1" applyAlignment="1">
      <alignment horizontal="right" vertical="center"/>
    </xf>
    <xf numFmtId="164" fontId="22" fillId="8" borderId="2" xfId="1" applyNumberFormat="1" applyFont="1" applyFill="1"/>
    <xf numFmtId="164" fontId="19" fillId="8" borderId="2" xfId="1" applyNumberFormat="1" applyFont="1" applyFill="1"/>
    <xf numFmtId="0" fontId="23" fillId="13" borderId="2" xfId="0" applyFont="1" applyFill="1" applyBorder="1" applyAlignment="1">
      <alignment horizontal="center"/>
    </xf>
    <xf numFmtId="0" fontId="24" fillId="8" borderId="0" xfId="0" applyFont="1" applyFill="1"/>
    <xf numFmtId="4" fontId="24" fillId="8" borderId="0" xfId="0" applyNumberFormat="1" applyFont="1" applyFill="1" applyAlignment="1">
      <alignment horizontal="left"/>
    </xf>
    <xf numFmtId="0" fontId="25" fillId="7" borderId="0" xfId="0" applyFont="1" applyFill="1"/>
    <xf numFmtId="0" fontId="26" fillId="7" borderId="0" xfId="0" applyFont="1" applyFill="1"/>
    <xf numFmtId="4" fontId="27" fillId="8" borderId="0" xfId="0" applyNumberFormat="1" applyFont="1" applyFill="1" applyAlignment="1">
      <alignment horizontal="left"/>
    </xf>
    <xf numFmtId="0" fontId="25" fillId="8" borderId="0" xfId="0" applyFont="1" applyFill="1"/>
    <xf numFmtId="0" fontId="28" fillId="2" borderId="1" xfId="0" applyFont="1" applyFill="1" applyBorder="1"/>
    <xf numFmtId="0" fontId="29" fillId="2" borderId="1" xfId="0" applyFont="1" applyFill="1" applyBorder="1" applyAlignment="1">
      <alignment horizontal="left"/>
    </xf>
    <xf numFmtId="0" fontId="29" fillId="2" borderId="1" xfId="0" applyFont="1" applyFill="1" applyBorder="1"/>
    <xf numFmtId="0" fontId="30" fillId="2" borderId="1" xfId="0" applyFont="1" applyFill="1" applyBorder="1"/>
    <xf numFmtId="0" fontId="31" fillId="2" borderId="1" xfId="0" applyFont="1" applyFill="1" applyBorder="1"/>
    <xf numFmtId="0" fontId="32" fillId="5" borderId="2" xfId="1" applyFont="1" applyFill="1" applyAlignment="1">
      <alignment horizontal="centerContinuous"/>
    </xf>
    <xf numFmtId="0" fontId="33" fillId="5" borderId="2" xfId="1" applyFont="1" applyFill="1" applyAlignment="1">
      <alignment horizontal="centerContinuous"/>
    </xf>
    <xf numFmtId="0" fontId="34" fillId="5" borderId="2" xfId="1" applyFont="1" applyFill="1" applyAlignment="1">
      <alignment horizontal="centerContinuous" vertical="center"/>
    </xf>
    <xf numFmtId="0" fontId="34" fillId="7" borderId="2" xfId="1" applyFont="1" applyFill="1"/>
    <xf numFmtId="0" fontId="35" fillId="7" borderId="2" xfId="1" applyFont="1" applyFill="1"/>
    <xf numFmtId="0" fontId="36" fillId="5" borderId="2" xfId="1" applyFont="1" applyFill="1" applyAlignment="1">
      <alignment vertical="center"/>
    </xf>
    <xf numFmtId="0" fontId="37" fillId="5" borderId="2" xfId="1" applyFont="1" applyFill="1" applyAlignment="1">
      <alignment vertical="center"/>
    </xf>
    <xf numFmtId="0" fontId="38" fillId="8" borderId="2" xfId="1" applyFont="1" applyFill="1"/>
    <xf numFmtId="10" fontId="39" fillId="8" borderId="2" xfId="1" applyNumberFormat="1" applyFont="1" applyFill="1" applyAlignment="1">
      <alignment horizontal="right"/>
    </xf>
    <xf numFmtId="0" fontId="40" fillId="8" borderId="2" xfId="1" applyFont="1" applyFill="1"/>
    <xf numFmtId="10" fontId="41" fillId="8" borderId="2" xfId="1" applyNumberFormat="1" applyFont="1" applyFill="1"/>
    <xf numFmtId="9" fontId="41" fillId="8" borderId="2" xfId="1" applyNumberFormat="1" applyFont="1" applyFill="1"/>
    <xf numFmtId="164" fontId="41" fillId="8" borderId="2" xfId="1" applyNumberFormat="1" applyFont="1" applyFill="1"/>
    <xf numFmtId="10" fontId="41" fillId="8" borderId="4" xfId="1" applyNumberFormat="1" applyFont="1" applyFill="1" applyBorder="1"/>
    <xf numFmtId="164" fontId="42" fillId="8" borderId="4" xfId="1" applyNumberFormat="1" applyFont="1" applyFill="1" applyBorder="1"/>
    <xf numFmtId="9" fontId="39" fillId="8" borderId="2" xfId="1" applyNumberFormat="1" applyFont="1" applyFill="1"/>
    <xf numFmtId="164" fontId="39" fillId="8" borderId="2" xfId="1" applyNumberFormat="1" applyFont="1" applyFill="1"/>
    <xf numFmtId="10" fontId="39" fillId="8" borderId="2" xfId="1" applyNumberFormat="1" applyFont="1" applyFill="1"/>
    <xf numFmtId="0" fontId="43" fillId="11" borderId="2" xfId="0" applyFont="1" applyFill="1" applyBorder="1" applyAlignment="1">
      <alignment horizontal="center"/>
    </xf>
    <xf numFmtId="2" fontId="43" fillId="12" borderId="2" xfId="0" applyNumberFormat="1" applyFont="1" applyFill="1" applyBorder="1" applyAlignment="1">
      <alignment horizontal="center"/>
    </xf>
    <xf numFmtId="0" fontId="43" fillId="13" borderId="2" xfId="0" applyFont="1" applyFill="1" applyBorder="1" applyAlignment="1">
      <alignment horizontal="center"/>
    </xf>
    <xf numFmtId="0" fontId="38" fillId="8" borderId="2" xfId="1" applyFont="1" applyFill="1" applyAlignment="1">
      <alignment vertical="center"/>
    </xf>
    <xf numFmtId="4" fontId="39" fillId="8" borderId="2" xfId="1" applyNumberFormat="1" applyFont="1" applyFill="1" applyAlignment="1">
      <alignment horizontal="right" vertical="center"/>
    </xf>
    <xf numFmtId="4" fontId="39" fillId="8" borderId="2" xfId="1" applyNumberFormat="1" applyFont="1" applyFill="1" applyAlignment="1">
      <alignment vertical="center"/>
    </xf>
    <xf numFmtId="4" fontId="41" fillId="8" borderId="2" xfId="1" applyNumberFormat="1" applyFont="1" applyFill="1"/>
    <xf numFmtId="4" fontId="39" fillId="8" borderId="2" xfId="1" applyNumberFormat="1" applyFont="1" applyFill="1"/>
    <xf numFmtId="4" fontId="41" fillId="8" borderId="4" xfId="1" applyNumberFormat="1" applyFont="1" applyFill="1" applyBorder="1"/>
    <xf numFmtId="4" fontId="41" fillId="8" borderId="2" xfId="1" applyNumberFormat="1" applyFont="1" applyFill="1" applyAlignment="1">
      <alignment vertical="center"/>
    </xf>
    <xf numFmtId="0" fontId="44" fillId="8" borderId="0" xfId="0" applyFont="1" applyFill="1"/>
    <xf numFmtId="4" fontId="44" fillId="8" borderId="0" xfId="0" applyNumberFormat="1" applyFont="1" applyFill="1" applyAlignment="1">
      <alignment horizontal="left"/>
    </xf>
    <xf numFmtId="0" fontId="45" fillId="8" borderId="0" xfId="0" applyFont="1" applyFill="1"/>
    <xf numFmtId="2" fontId="45" fillId="8" borderId="0" xfId="0" applyNumberFormat="1" applyFont="1" applyFill="1" applyAlignment="1">
      <alignment horizontal="center"/>
    </xf>
    <xf numFmtId="165" fontId="45" fillId="8" borderId="0" xfId="0" applyNumberFormat="1" applyFont="1" applyFill="1"/>
    <xf numFmtId="0" fontId="35" fillId="0" borderId="2" xfId="1" applyFont="1"/>
    <xf numFmtId="0" fontId="34" fillId="0" borderId="2" xfId="1" applyFont="1" applyAlignment="1">
      <alignment vertical="center"/>
    </xf>
    <xf numFmtId="0" fontId="46" fillId="0" borderId="2" xfId="1" applyFont="1" applyAlignment="1">
      <alignment horizontal="center" vertical="center"/>
    </xf>
    <xf numFmtId="0" fontId="34" fillId="0" borderId="2" xfId="1" applyFont="1" applyAlignment="1">
      <alignment horizontal="center" vertical="center"/>
    </xf>
    <xf numFmtId="0" fontId="36" fillId="0" borderId="2" xfId="1" applyFont="1" applyAlignment="1">
      <alignment horizontal="center" vertical="center"/>
    </xf>
    <xf numFmtId="0" fontId="34" fillId="0" borderId="2" xfId="1" applyFont="1"/>
    <xf numFmtId="0" fontId="34" fillId="6" borderId="2" xfId="1" applyFont="1" applyFill="1"/>
    <xf numFmtId="166" fontId="38" fillId="6" borderId="2" xfId="1" applyNumberFormat="1" applyFont="1" applyFill="1" applyAlignment="1">
      <alignment horizontal="right" vertical="center"/>
    </xf>
    <xf numFmtId="168" fontId="38" fillId="6" borderId="2" xfId="2" applyNumberFormat="1" applyFont="1" applyFill="1" applyBorder="1" applyAlignment="1">
      <alignment horizontal="right" vertical="center"/>
    </xf>
    <xf numFmtId="0" fontId="34" fillId="8" borderId="2" xfId="1" applyFont="1" applyFill="1"/>
    <xf numFmtId="164" fontId="47" fillId="8" borderId="2" xfId="1" applyNumberFormat="1" applyFont="1" applyFill="1"/>
    <xf numFmtId="164" fontId="40" fillId="8" borderId="2" xfId="1" applyNumberFormat="1" applyFont="1" applyFill="1"/>
    <xf numFmtId="0" fontId="50" fillId="2" borderId="1" xfId="0" applyFont="1" applyFill="1" applyBorder="1"/>
    <xf numFmtId="0" fontId="51" fillId="5" borderId="2" xfId="1" applyFont="1" applyFill="1" applyAlignment="1">
      <alignment vertical="center"/>
    </xf>
    <xf numFmtId="167" fontId="53" fillId="8" borderId="2" xfId="1" applyNumberFormat="1" applyFont="1" applyFill="1" applyAlignment="1">
      <alignment horizontal="right" vertical="center"/>
    </xf>
    <xf numFmtId="0" fontId="54" fillId="8" borderId="2" xfId="1" applyFont="1" applyFill="1"/>
    <xf numFmtId="0" fontId="55" fillId="8" borderId="2" xfId="1" applyFont="1" applyFill="1"/>
    <xf numFmtId="0" fontId="56" fillId="8" borderId="2" xfId="1" applyFont="1" applyFill="1"/>
    <xf numFmtId="166" fontId="53" fillId="8" borderId="2" xfId="1" applyNumberFormat="1" applyFont="1" applyFill="1" applyAlignment="1">
      <alignment horizontal="right" vertical="center"/>
    </xf>
    <xf numFmtId="168" fontId="53" fillId="8" borderId="2" xfId="2" applyNumberFormat="1" applyFont="1" applyFill="1" applyBorder="1" applyAlignment="1">
      <alignment horizontal="right" vertical="center"/>
    </xf>
    <xf numFmtId="168" fontId="53" fillId="8" borderId="3" xfId="2" applyNumberFormat="1" applyFont="1" applyFill="1" applyBorder="1" applyAlignment="1">
      <alignment horizontal="right" vertical="center"/>
    </xf>
    <xf numFmtId="169" fontId="53" fillId="8" borderId="3" xfId="2" applyNumberFormat="1" applyFont="1" applyFill="1" applyBorder="1" applyAlignment="1">
      <alignment horizontal="right" vertical="center"/>
    </xf>
    <xf numFmtId="0" fontId="53" fillId="8" borderId="2" xfId="1" applyFont="1" applyFill="1"/>
    <xf numFmtId="0" fontId="53" fillId="8" borderId="2" xfId="1" applyFont="1" applyFill="1" applyAlignment="1">
      <alignment horizontal="right"/>
    </xf>
    <xf numFmtId="164" fontId="54" fillId="8" borderId="2" xfId="1" applyNumberFormat="1" applyFont="1" applyFill="1"/>
    <xf numFmtId="4" fontId="54" fillId="8" borderId="2" xfId="1" applyNumberFormat="1" applyFont="1" applyFill="1"/>
    <xf numFmtId="9" fontId="54" fillId="8" borderId="2" xfId="1" applyNumberFormat="1" applyFont="1" applyFill="1"/>
    <xf numFmtId="164" fontId="57" fillId="8" borderId="2" xfId="1" applyNumberFormat="1" applyFont="1" applyFill="1"/>
    <xf numFmtId="0" fontId="53" fillId="8" borderId="2" xfId="1" applyFont="1" applyFill="1" applyAlignment="1">
      <alignment horizontal="left" indent="1"/>
    </xf>
    <xf numFmtId="164" fontId="53" fillId="8" borderId="2" xfId="1" applyNumberFormat="1" applyFont="1" applyFill="1"/>
    <xf numFmtId="0" fontId="54" fillId="8" borderId="2" xfId="1" applyFont="1" applyFill="1" applyAlignment="1">
      <alignment horizontal="left" indent="1"/>
    </xf>
    <xf numFmtId="0" fontId="58" fillId="8" borderId="2" xfId="1" applyFont="1" applyFill="1" applyAlignment="1">
      <alignment horizontal="left" indent="1"/>
    </xf>
    <xf numFmtId="164" fontId="59" fillId="8" borderId="2" xfId="1" applyNumberFormat="1" applyFont="1" applyFill="1"/>
    <xf numFmtId="164" fontId="58" fillId="8" borderId="2" xfId="1" applyNumberFormat="1" applyFont="1" applyFill="1"/>
    <xf numFmtId="9" fontId="58" fillId="8" borderId="2" xfId="1" applyNumberFormat="1" applyFont="1" applyFill="1"/>
    <xf numFmtId="0" fontId="58" fillId="8" borderId="2" xfId="1" applyFont="1" applyFill="1"/>
    <xf numFmtId="0" fontId="60" fillId="8" borderId="2" xfId="1" applyFont="1" applyFill="1" applyAlignment="1">
      <alignment vertical="center"/>
    </xf>
    <xf numFmtId="0" fontId="61" fillId="2" borderId="1" xfId="0" applyFont="1" applyFill="1" applyBorder="1"/>
    <xf numFmtId="0" fontId="62" fillId="2" borderId="1" xfId="0" applyFont="1" applyFill="1" applyBorder="1"/>
    <xf numFmtId="0" fontId="28" fillId="2" borderId="21" xfId="0" applyFont="1" applyFill="1" applyBorder="1"/>
    <xf numFmtId="0" fontId="28" fillId="2" borderId="22" xfId="0" applyFont="1" applyFill="1" applyBorder="1"/>
    <xf numFmtId="0" fontId="28" fillId="2" borderId="23" xfId="0" applyFont="1" applyFill="1" applyBorder="1"/>
    <xf numFmtId="4" fontId="38" fillId="6" borderId="22" xfId="1" applyNumberFormat="1" applyFont="1" applyFill="1" applyBorder="1"/>
    <xf numFmtId="4" fontId="38" fillId="6" borderId="23" xfId="1" applyNumberFormat="1" applyFont="1" applyFill="1" applyBorder="1"/>
    <xf numFmtId="0" fontId="43" fillId="3" borderId="22" xfId="0" applyFont="1" applyFill="1" applyBorder="1" applyAlignment="1">
      <alignment horizontal="center"/>
    </xf>
    <xf numFmtId="0" fontId="63" fillId="4" borderId="22" xfId="0" applyFont="1" applyFill="1" applyBorder="1" applyAlignment="1">
      <alignment horizontal="left"/>
    </xf>
    <xf numFmtId="0" fontId="34" fillId="0" borderId="8" xfId="0" applyFont="1" applyBorder="1" applyProtection="1">
      <protection hidden="1"/>
    </xf>
    <xf numFmtId="0" fontId="33" fillId="5" borderId="12" xfId="1" applyFont="1" applyFill="1" applyBorder="1" applyAlignment="1">
      <alignment horizontal="centerContinuous"/>
    </xf>
    <xf numFmtId="0" fontId="33" fillId="5" borderId="13" xfId="1" applyFont="1" applyFill="1" applyBorder="1" applyAlignment="1">
      <alignment horizontal="centerContinuous"/>
    </xf>
    <xf numFmtId="0" fontId="34" fillId="0" borderId="12" xfId="0" applyFont="1" applyBorder="1" applyProtection="1">
      <protection hidden="1"/>
    </xf>
    <xf numFmtId="0" fontId="34" fillId="0" borderId="2" xfId="0" applyFont="1" applyBorder="1" applyProtection="1">
      <protection hidden="1"/>
    </xf>
    <xf numFmtId="0" fontId="34" fillId="0" borderId="13" xfId="0" applyFont="1" applyBorder="1" applyProtection="1">
      <protection hidden="1"/>
    </xf>
    <xf numFmtId="0" fontId="64" fillId="0" borderId="24" xfId="0" applyFont="1" applyBorder="1" applyProtection="1">
      <protection hidden="1"/>
    </xf>
    <xf numFmtId="0" fontId="64" fillId="0" borderId="25" xfId="0" applyFont="1" applyBorder="1" applyProtection="1">
      <protection hidden="1"/>
    </xf>
    <xf numFmtId="0" fontId="48" fillId="3" borderId="22" xfId="0" applyFont="1" applyFill="1" applyBorder="1" applyAlignment="1">
      <alignment horizontal="left"/>
    </xf>
    <xf numFmtId="0" fontId="64" fillId="0" borderId="26" xfId="0" applyFont="1" applyBorder="1" applyProtection="1">
      <protection hidden="1"/>
    </xf>
    <xf numFmtId="0" fontId="53" fillId="8" borderId="8" xfId="0" applyFont="1" applyFill="1" applyBorder="1" applyProtection="1">
      <protection hidden="1"/>
    </xf>
    <xf numFmtId="0" fontId="53" fillId="8" borderId="9" xfId="0" applyFont="1" applyFill="1" applyBorder="1" applyProtection="1">
      <protection hidden="1"/>
    </xf>
    <xf numFmtId="0" fontId="53" fillId="8" borderId="27" xfId="0" applyFont="1" applyFill="1" applyBorder="1" applyProtection="1">
      <protection hidden="1"/>
    </xf>
    <xf numFmtId="0" fontId="53" fillId="8" borderId="5" xfId="0" applyFont="1" applyFill="1" applyBorder="1" applyAlignment="1" applyProtection="1">
      <alignment wrapText="1"/>
      <protection hidden="1"/>
    </xf>
    <xf numFmtId="0" fontId="53" fillId="8" borderId="6" xfId="0" applyFont="1" applyFill="1" applyBorder="1" applyAlignment="1" applyProtection="1">
      <alignment wrapText="1"/>
      <protection hidden="1"/>
    </xf>
    <xf numFmtId="0" fontId="53" fillId="8" borderId="15" xfId="0" applyFont="1" applyFill="1" applyBorder="1" applyAlignment="1" applyProtection="1">
      <alignment wrapText="1"/>
      <protection hidden="1"/>
    </xf>
    <xf numFmtId="0" fontId="53" fillId="8" borderId="7" xfId="0" applyFont="1" applyFill="1" applyBorder="1" applyProtection="1">
      <protection hidden="1"/>
    </xf>
    <xf numFmtId="0" fontId="54" fillId="0" borderId="8" xfId="0" applyFont="1" applyBorder="1" applyProtection="1">
      <protection hidden="1"/>
    </xf>
    <xf numFmtId="1" fontId="54" fillId="0" borderId="8" xfId="0" applyNumberFormat="1" applyFont="1" applyBorder="1" applyProtection="1">
      <protection hidden="1"/>
    </xf>
    <xf numFmtId="1" fontId="54" fillId="0" borderId="9" xfId="0" applyNumberFormat="1" applyFont="1" applyBorder="1" applyProtection="1">
      <protection hidden="1"/>
    </xf>
    <xf numFmtId="1" fontId="54" fillId="0" borderId="27" xfId="0" applyNumberFormat="1" applyFont="1" applyBorder="1" applyProtection="1">
      <protection hidden="1"/>
    </xf>
    <xf numFmtId="2" fontId="54" fillId="0" borderId="27" xfId="0" applyNumberFormat="1" applyFont="1" applyBorder="1" applyProtection="1">
      <protection hidden="1"/>
    </xf>
    <xf numFmtId="1" fontId="54" fillId="0" borderId="7" xfId="0" applyNumberFormat="1" applyFont="1" applyBorder="1" applyProtection="1">
      <protection hidden="1"/>
    </xf>
    <xf numFmtId="4" fontId="67" fillId="6" borderId="21" xfId="1" applyNumberFormat="1" applyFont="1" applyFill="1" applyBorder="1"/>
    <xf numFmtId="4" fontId="67" fillId="6" borderId="22" xfId="1" applyNumberFormat="1" applyFont="1" applyFill="1" applyBorder="1"/>
    <xf numFmtId="4" fontId="67" fillId="6" borderId="23" xfId="1" applyNumberFormat="1" applyFont="1" applyFill="1" applyBorder="1"/>
    <xf numFmtId="0" fontId="68" fillId="8" borderId="16" xfId="0" applyFont="1" applyFill="1" applyBorder="1" applyProtection="1">
      <protection hidden="1"/>
    </xf>
    <xf numFmtId="0" fontId="68" fillId="8" borderId="17" xfId="0" applyFont="1" applyFill="1" applyBorder="1" applyProtection="1">
      <protection hidden="1"/>
    </xf>
    <xf numFmtId="0" fontId="68" fillId="8" borderId="8" xfId="0" applyFont="1" applyFill="1" applyBorder="1" applyProtection="1">
      <protection hidden="1"/>
    </xf>
    <xf numFmtId="0" fontId="68" fillId="8" borderId="9" xfId="0" applyFont="1" applyFill="1" applyBorder="1" applyProtection="1">
      <protection hidden="1"/>
    </xf>
    <xf numFmtId="0" fontId="68" fillId="8" borderId="27" xfId="0" applyFont="1" applyFill="1" applyBorder="1" applyProtection="1">
      <protection hidden="1"/>
    </xf>
    <xf numFmtId="0" fontId="68" fillId="8" borderId="5" xfId="0" applyFont="1" applyFill="1" applyBorder="1" applyAlignment="1" applyProtection="1">
      <alignment wrapText="1"/>
      <protection hidden="1"/>
    </xf>
    <xf numFmtId="0" fontId="68" fillId="8" borderId="6" xfId="0" applyFont="1" applyFill="1" applyBorder="1" applyAlignment="1" applyProtection="1">
      <alignment wrapText="1"/>
      <protection hidden="1"/>
    </xf>
    <xf numFmtId="0" fontId="68" fillId="8" borderId="15" xfId="0" applyFont="1" applyFill="1" applyBorder="1" applyAlignment="1" applyProtection="1">
      <alignment wrapText="1"/>
      <protection hidden="1"/>
    </xf>
    <xf numFmtId="0" fontId="68" fillId="8" borderId="10" xfId="0" applyFont="1" applyFill="1" applyBorder="1" applyProtection="1">
      <protection hidden="1"/>
    </xf>
    <xf numFmtId="0" fontId="68" fillId="8" borderId="11" xfId="0" applyFont="1" applyFill="1" applyBorder="1" applyProtection="1">
      <protection hidden="1"/>
    </xf>
    <xf numFmtId="0" fontId="68" fillId="8" borderId="7" xfId="0" applyFont="1" applyFill="1" applyBorder="1" applyProtection="1">
      <protection hidden="1"/>
    </xf>
    <xf numFmtId="0" fontId="69" fillId="0" borderId="7" xfId="0" applyFont="1" applyBorder="1" applyProtection="1">
      <protection hidden="1"/>
    </xf>
    <xf numFmtId="0" fontId="69" fillId="0" borderId="8" xfId="0" applyFont="1" applyBorder="1" applyProtection="1">
      <protection hidden="1"/>
    </xf>
    <xf numFmtId="170" fontId="69" fillId="0" borderId="8" xfId="0" applyNumberFormat="1" applyFont="1" applyBorder="1" applyProtection="1">
      <protection hidden="1"/>
    </xf>
    <xf numFmtId="1" fontId="69" fillId="0" borderId="8" xfId="0" applyNumberFormat="1" applyFont="1" applyBorder="1" applyProtection="1">
      <protection hidden="1"/>
    </xf>
    <xf numFmtId="1" fontId="69" fillId="0" borderId="9" xfId="0" applyNumberFormat="1" applyFont="1" applyBorder="1" applyProtection="1">
      <protection hidden="1"/>
    </xf>
    <xf numFmtId="1" fontId="69" fillId="0" borderId="27" xfId="0" applyNumberFormat="1" applyFont="1" applyBorder="1" applyProtection="1">
      <protection hidden="1"/>
    </xf>
    <xf numFmtId="2" fontId="69" fillId="0" borderId="27" xfId="0" applyNumberFormat="1" applyFont="1" applyBorder="1" applyProtection="1">
      <protection hidden="1"/>
    </xf>
    <xf numFmtId="1" fontId="69" fillId="0" borderId="7" xfId="0" applyNumberFormat="1" applyFont="1" applyBorder="1" applyProtection="1">
      <protection hidden="1"/>
    </xf>
    <xf numFmtId="4" fontId="60" fillId="6" borderId="21" xfId="1" applyNumberFormat="1" applyFont="1" applyFill="1" applyBorder="1"/>
    <xf numFmtId="4" fontId="60" fillId="6" borderId="22" xfId="1" applyNumberFormat="1" applyFont="1" applyFill="1" applyBorder="1"/>
    <xf numFmtId="4" fontId="60" fillId="6" borderId="23" xfId="1" applyNumberFormat="1" applyFont="1" applyFill="1" applyBorder="1"/>
    <xf numFmtId="4" fontId="48" fillId="3" borderId="23" xfId="0" applyNumberFormat="1" applyFont="1" applyFill="1" applyBorder="1" applyAlignment="1">
      <alignment horizontal="center"/>
    </xf>
    <xf numFmtId="4" fontId="70" fillId="4" borderId="23" xfId="0" applyNumberFormat="1" applyFont="1" applyFill="1" applyBorder="1" applyAlignment="1">
      <alignment horizontal="left"/>
    </xf>
    <xf numFmtId="0" fontId="71" fillId="3" borderId="21" xfId="0" applyFont="1" applyFill="1" applyBorder="1" applyAlignment="1">
      <alignment horizontal="left"/>
    </xf>
    <xf numFmtId="0" fontId="72" fillId="3" borderId="21" xfId="0" applyFont="1" applyFill="1" applyBorder="1" applyAlignment="1">
      <alignment horizontal="left"/>
    </xf>
    <xf numFmtId="4" fontId="71" fillId="3" borderId="23" xfId="0" applyNumberFormat="1" applyFont="1" applyFill="1" applyBorder="1" applyAlignment="1">
      <alignment horizontal="center"/>
    </xf>
    <xf numFmtId="0" fontId="70" fillId="4" borderId="21" xfId="0" applyFont="1" applyFill="1" applyBorder="1" applyAlignment="1">
      <alignment horizontal="left"/>
    </xf>
    <xf numFmtId="0" fontId="69" fillId="0" borderId="7" xfId="0" applyFont="1" applyBorder="1" applyAlignment="1" applyProtection="1">
      <alignment vertical="center"/>
      <protection hidden="1"/>
    </xf>
    <xf numFmtId="0" fontId="69" fillId="0" borderId="8" xfId="0" applyFont="1" applyBorder="1" applyAlignment="1" applyProtection="1">
      <alignment vertical="center"/>
      <protection hidden="1"/>
    </xf>
    <xf numFmtId="1" fontId="69" fillId="0" borderId="8" xfId="0" applyNumberFormat="1" applyFont="1" applyBorder="1" applyAlignment="1" applyProtection="1">
      <alignment vertical="center"/>
      <protection hidden="1"/>
    </xf>
    <xf numFmtId="1" fontId="69" fillId="0" borderId="9" xfId="0" applyNumberFormat="1" applyFont="1" applyBorder="1" applyAlignment="1" applyProtection="1">
      <alignment horizontal="right" vertical="center"/>
      <protection hidden="1"/>
    </xf>
    <xf numFmtId="1" fontId="69" fillId="0" borderId="27" xfId="0" applyNumberFormat="1" applyFont="1" applyBorder="1" applyAlignment="1" applyProtection="1">
      <alignment vertical="center"/>
      <protection hidden="1"/>
    </xf>
    <xf numFmtId="0" fontId="74" fillId="5" borderId="12" xfId="1" applyFont="1" applyFill="1" applyBorder="1" applyAlignment="1">
      <alignment horizontal="centerContinuous"/>
    </xf>
    <xf numFmtId="0" fontId="74" fillId="5" borderId="2" xfId="1" applyFont="1" applyFill="1" applyAlignment="1">
      <alignment horizontal="centerContinuous"/>
    </xf>
    <xf numFmtId="0" fontId="69" fillId="5" borderId="2" xfId="1" applyFont="1" applyFill="1" applyAlignment="1">
      <alignment horizontal="centerContinuous" vertical="center"/>
    </xf>
    <xf numFmtId="0" fontId="74" fillId="5" borderId="13" xfId="1" applyFont="1" applyFill="1" applyBorder="1" applyAlignment="1">
      <alignment horizontal="centerContinuous"/>
    </xf>
    <xf numFmtId="0" fontId="75" fillId="0" borderId="24" xfId="0" applyFont="1" applyBorder="1" applyProtection="1">
      <protection hidden="1"/>
    </xf>
    <xf numFmtId="0" fontId="75" fillId="0" borderId="25" xfId="0" applyFont="1" applyBorder="1" applyProtection="1">
      <protection hidden="1"/>
    </xf>
    <xf numFmtId="0" fontId="75" fillId="0" borderId="26" xfId="0" applyFont="1" applyBorder="1" applyProtection="1">
      <protection hidden="1"/>
    </xf>
    <xf numFmtId="0" fontId="75" fillId="10" borderId="21" xfId="0" applyFont="1" applyFill="1" applyBorder="1" applyProtection="1">
      <protection hidden="1"/>
    </xf>
    <xf numFmtId="0" fontId="75" fillId="10" borderId="22" xfId="0" applyFont="1" applyFill="1" applyBorder="1" applyProtection="1">
      <protection hidden="1"/>
    </xf>
    <xf numFmtId="4" fontId="60" fillId="6" borderId="22" xfId="1" applyNumberFormat="1" applyFont="1" applyFill="1" applyBorder="1" applyAlignment="1">
      <alignment horizontal="right"/>
    </xf>
    <xf numFmtId="4" fontId="60" fillId="10" borderId="22" xfId="1" applyNumberFormat="1" applyFont="1" applyFill="1" applyBorder="1" applyAlignment="1">
      <alignment horizontal="right"/>
    </xf>
    <xf numFmtId="0" fontId="66" fillId="0" borderId="7" xfId="0" applyFont="1" applyBorder="1" applyProtection="1">
      <protection hidden="1"/>
    </xf>
    <xf numFmtId="3" fontId="66" fillId="0" borderId="8" xfId="0" applyNumberFormat="1" applyFont="1" applyBorder="1" applyProtection="1">
      <protection hidden="1"/>
    </xf>
    <xf numFmtId="4" fontId="66" fillId="0" borderId="8" xfId="0" applyNumberFormat="1" applyFont="1" applyBorder="1" applyProtection="1">
      <protection hidden="1"/>
    </xf>
    <xf numFmtId="4" fontId="66" fillId="0" borderId="9" xfId="0" applyNumberFormat="1" applyFont="1" applyBorder="1" applyProtection="1">
      <protection hidden="1"/>
    </xf>
    <xf numFmtId="0" fontId="64" fillId="0" borderId="12" xfId="0" applyFont="1" applyBorder="1" applyProtection="1">
      <protection hidden="1"/>
    </xf>
    <xf numFmtId="0" fontId="64" fillId="0" borderId="2" xfId="0" applyFont="1" applyBorder="1" applyProtection="1">
      <protection hidden="1"/>
    </xf>
    <xf numFmtId="0" fontId="64" fillId="0" borderId="13" xfId="0" applyFont="1" applyBorder="1" applyProtection="1">
      <protection hidden="1"/>
    </xf>
    <xf numFmtId="0" fontId="64" fillId="0" borderId="2" xfId="0" applyFont="1" applyBorder="1"/>
    <xf numFmtId="0" fontId="64" fillId="0" borderId="13" xfId="0" applyFont="1" applyBorder="1"/>
    <xf numFmtId="0" fontId="64" fillId="0" borderId="25" xfId="0" applyFont="1" applyBorder="1"/>
    <xf numFmtId="0" fontId="64" fillId="0" borderId="26" xfId="0" applyFont="1" applyBorder="1"/>
    <xf numFmtId="0" fontId="64" fillId="0" borderId="0" xfId="0" applyFont="1" applyProtection="1">
      <protection hidden="1"/>
    </xf>
    <xf numFmtId="0" fontId="64" fillId="0" borderId="0" xfId="0" applyFont="1"/>
    <xf numFmtId="0" fontId="65" fillId="0" borderId="0" xfId="0" quotePrefix="1" applyFont="1"/>
    <xf numFmtId="0" fontId="49" fillId="2" borderId="21" xfId="0" applyFont="1" applyFill="1" applyBorder="1"/>
    <xf numFmtId="0" fontId="50" fillId="2" borderId="21" xfId="0" applyFont="1" applyFill="1" applyBorder="1"/>
    <xf numFmtId="0" fontId="76" fillId="0" borderId="0" xfId="0" applyFont="1"/>
    <xf numFmtId="0" fontId="53" fillId="8" borderId="28" xfId="0" applyFont="1" applyFill="1" applyBorder="1" applyProtection="1">
      <protection hidden="1"/>
    </xf>
    <xf numFmtId="0" fontId="68" fillId="8" borderId="28" xfId="0" applyFont="1" applyFill="1" applyBorder="1" applyProtection="1">
      <protection hidden="1"/>
    </xf>
    <xf numFmtId="0" fontId="75" fillId="0" borderId="7" xfId="0" applyFont="1" applyBorder="1" applyProtection="1">
      <protection hidden="1"/>
    </xf>
    <xf numFmtId="4" fontId="75" fillId="0" borderId="8" xfId="0" applyNumberFormat="1" applyFont="1" applyBorder="1" applyProtection="1">
      <protection hidden="1"/>
    </xf>
    <xf numFmtId="4" fontId="75" fillId="0" borderId="9" xfId="0" applyNumberFormat="1" applyFont="1" applyBorder="1" applyProtection="1">
      <protection hidden="1"/>
    </xf>
    <xf numFmtId="3" fontId="71" fillId="3" borderId="23" xfId="0" applyNumberFormat="1" applyFont="1" applyFill="1" applyBorder="1" applyAlignment="1">
      <alignment horizontal="left"/>
    </xf>
    <xf numFmtId="1" fontId="54" fillId="0" borderId="14" xfId="0" applyNumberFormat="1" applyFont="1" applyBorder="1" applyProtection="1">
      <protection hidden="1"/>
    </xf>
    <xf numFmtId="0" fontId="71" fillId="3" borderId="22" xfId="0" applyFont="1" applyFill="1" applyBorder="1" applyAlignment="1">
      <alignment horizontal="center"/>
    </xf>
    <xf numFmtId="0" fontId="70" fillId="4" borderId="22" xfId="0" applyFont="1" applyFill="1" applyBorder="1" applyAlignment="1">
      <alignment horizontal="left"/>
    </xf>
    <xf numFmtId="0" fontId="66" fillId="0" borderId="0" xfId="0" applyFont="1"/>
    <xf numFmtId="4" fontId="66" fillId="0" borderId="0" xfId="0" applyNumberFormat="1" applyFont="1"/>
    <xf numFmtId="4" fontId="75" fillId="0" borderId="0" xfId="0" applyNumberFormat="1" applyFont="1" applyProtection="1">
      <protection hidden="1"/>
    </xf>
    <xf numFmtId="0" fontId="78" fillId="0" borderId="0" xfId="0" applyFont="1" applyProtection="1">
      <protection hidden="1"/>
    </xf>
    <xf numFmtId="0" fontId="78" fillId="0" borderId="0" xfId="0" applyFont="1"/>
    <xf numFmtId="4" fontId="78" fillId="0" borderId="0" xfId="0" applyNumberFormat="1" applyFont="1"/>
    <xf numFmtId="4" fontId="78" fillId="0" borderId="0" xfId="0" applyNumberFormat="1" applyFont="1" applyProtection="1">
      <protection hidden="1"/>
    </xf>
    <xf numFmtId="0" fontId="79" fillId="0" borderId="0" xfId="0" applyFont="1"/>
    <xf numFmtId="0" fontId="78" fillId="0" borderId="0" xfId="0" quotePrefix="1" applyFont="1"/>
    <xf numFmtId="9" fontId="64" fillId="0" borderId="6" xfId="0" applyNumberFormat="1" applyFont="1" applyBorder="1" applyProtection="1">
      <protection hidden="1"/>
    </xf>
    <xf numFmtId="171" fontId="35" fillId="0" borderId="6" xfId="0" applyNumberFormat="1" applyFont="1" applyBorder="1" applyAlignment="1" applyProtection="1">
      <alignment horizontal="right"/>
      <protection hidden="1"/>
    </xf>
    <xf numFmtId="0" fontId="64" fillId="0" borderId="19" xfId="0" applyFont="1" applyBorder="1" applyProtection="1">
      <protection hidden="1"/>
    </xf>
    <xf numFmtId="0" fontId="64" fillId="0" borderId="19" xfId="0" applyFont="1" applyBorder="1" applyAlignment="1" applyProtection="1">
      <alignment horizontal="left"/>
      <protection hidden="1"/>
    </xf>
    <xf numFmtId="1" fontId="64" fillId="0" borderId="19" xfId="0" applyNumberFormat="1" applyFont="1" applyBorder="1" applyAlignment="1" applyProtection="1">
      <alignment horizontal="right"/>
      <protection hidden="1"/>
    </xf>
    <xf numFmtId="171" fontId="35" fillId="0" borderId="19" xfId="0" applyNumberFormat="1" applyFont="1" applyBorder="1" applyAlignment="1" applyProtection="1">
      <alignment horizontal="right"/>
      <protection hidden="1"/>
    </xf>
    <xf numFmtId="0" fontId="35" fillId="0" borderId="19" xfId="0" applyFont="1" applyBorder="1" applyAlignment="1" applyProtection="1">
      <alignment horizontal="right"/>
      <protection hidden="1"/>
    </xf>
    <xf numFmtId="0" fontId="64" fillId="0" borderId="20" xfId="0" applyFont="1" applyBorder="1" applyProtection="1">
      <protection hidden="1"/>
    </xf>
    <xf numFmtId="0" fontId="50" fillId="2" borderId="2" xfId="0" applyFont="1" applyFill="1" applyBorder="1"/>
    <xf numFmtId="0" fontId="28" fillId="2" borderId="2" xfId="0" applyFont="1" applyFill="1" applyBorder="1"/>
    <xf numFmtId="0" fontId="28" fillId="2" borderId="13" xfId="0" applyFont="1" applyFill="1" applyBorder="1"/>
    <xf numFmtId="0" fontId="34" fillId="5" borderId="13" xfId="1" applyFont="1" applyFill="1" applyBorder="1" applyAlignment="1">
      <alignment horizontal="centerContinuous" vertical="center"/>
    </xf>
    <xf numFmtId="0" fontId="64" fillId="0" borderId="8" xfId="0" applyFont="1" applyBorder="1" applyProtection="1">
      <protection hidden="1"/>
    </xf>
    <xf numFmtId="0" fontId="64" fillId="0" borderId="8" xfId="0" applyFont="1" applyBorder="1" applyAlignment="1" applyProtection="1">
      <alignment horizontal="left"/>
      <protection hidden="1"/>
    </xf>
    <xf numFmtId="1" fontId="64" fillId="0" borderId="8" xfId="0" applyNumberFormat="1" applyFont="1" applyBorder="1" applyAlignment="1" applyProtection="1">
      <alignment horizontal="right"/>
      <protection hidden="1"/>
    </xf>
    <xf numFmtId="171" fontId="35" fillId="0" borderId="8" xfId="0" applyNumberFormat="1" applyFont="1" applyBorder="1" applyAlignment="1" applyProtection="1">
      <alignment horizontal="right"/>
      <protection hidden="1"/>
    </xf>
    <xf numFmtId="0" fontId="35" fillId="0" borderId="8" xfId="0" applyFont="1" applyBorder="1" applyAlignment="1" applyProtection="1">
      <alignment horizontal="right"/>
      <protection hidden="1"/>
    </xf>
    <xf numFmtId="0" fontId="64" fillId="0" borderId="17" xfId="0" applyFont="1" applyBorder="1" applyProtection="1">
      <protection hidden="1"/>
    </xf>
    <xf numFmtId="0" fontId="64" fillId="0" borderId="9" xfId="0" applyFont="1" applyBorder="1" applyProtection="1">
      <protection hidden="1"/>
    </xf>
    <xf numFmtId="0" fontId="51" fillId="5" borderId="13" xfId="1" applyFont="1" applyFill="1" applyBorder="1" applyAlignment="1">
      <alignment vertical="center"/>
    </xf>
    <xf numFmtId="1" fontId="35" fillId="0" borderId="8" xfId="0" applyNumberFormat="1" applyFont="1" applyBorder="1" applyAlignment="1" applyProtection="1">
      <alignment horizontal="right"/>
      <protection hidden="1"/>
    </xf>
    <xf numFmtId="0" fontId="40" fillId="6" borderId="22" xfId="1" applyFont="1" applyFill="1" applyBorder="1"/>
    <xf numFmtId="0" fontId="38" fillId="6" borderId="22" xfId="1" applyFont="1" applyFill="1" applyBorder="1"/>
    <xf numFmtId="0" fontId="38" fillId="6" borderId="23" xfId="1" applyFont="1" applyFill="1" applyBorder="1"/>
    <xf numFmtId="171" fontId="35" fillId="0" borderId="25" xfId="0" applyNumberFormat="1" applyFont="1" applyBorder="1" applyAlignment="1" applyProtection="1">
      <alignment horizontal="right"/>
      <protection hidden="1"/>
    </xf>
    <xf numFmtId="171" fontId="35" fillId="0" borderId="0" xfId="0" applyNumberFormat="1" applyFont="1" applyAlignment="1">
      <alignment horizontal="right"/>
    </xf>
    <xf numFmtId="0" fontId="80" fillId="0" borderId="6" xfId="0" applyFont="1" applyBorder="1" applyProtection="1">
      <protection hidden="1"/>
    </xf>
    <xf numFmtId="9" fontId="80" fillId="0" borderId="6" xfId="0" applyNumberFormat="1" applyFont="1" applyBorder="1" applyProtection="1">
      <protection hidden="1"/>
    </xf>
    <xf numFmtId="0" fontId="80" fillId="0" borderId="6" xfId="0" applyFont="1" applyBorder="1" applyAlignment="1" applyProtection="1">
      <alignment horizontal="left" vertical="top"/>
      <protection hidden="1"/>
    </xf>
    <xf numFmtId="0" fontId="7" fillId="0" borderId="29" xfId="0" applyFont="1" applyBorder="1"/>
    <xf numFmtId="0" fontId="7" fillId="0" borderId="27" xfId="0" applyFont="1" applyBorder="1"/>
    <xf numFmtId="171" fontId="4" fillId="0" borderId="27" xfId="0" applyNumberFormat="1" applyFont="1" applyBorder="1" applyAlignment="1">
      <alignment horizontal="right"/>
    </xf>
    <xf numFmtId="0" fontId="81" fillId="5" borderId="2" xfId="1" applyFont="1" applyFill="1" applyAlignment="1">
      <alignment vertical="center"/>
    </xf>
    <xf numFmtId="0" fontId="44" fillId="8" borderId="8" xfId="0" applyFont="1" applyFill="1" applyBorder="1" applyProtection="1">
      <protection hidden="1"/>
    </xf>
    <xf numFmtId="0" fontId="44" fillId="8" borderId="8" xfId="0" applyFont="1" applyFill="1" applyBorder="1" applyAlignment="1" applyProtection="1">
      <alignment horizontal="left"/>
      <protection hidden="1"/>
    </xf>
    <xf numFmtId="1" fontId="52" fillId="9" borderId="8" xfId="0" applyNumberFormat="1" applyFont="1" applyFill="1" applyBorder="1" applyAlignment="1" applyProtection="1">
      <alignment horizontal="right"/>
      <protection hidden="1"/>
    </xf>
    <xf numFmtId="171" fontId="52" fillId="9" borderId="8" xfId="0" applyNumberFormat="1" applyFont="1" applyFill="1" applyBorder="1" applyAlignment="1" applyProtection="1">
      <alignment horizontal="right"/>
      <protection hidden="1"/>
    </xf>
    <xf numFmtId="0" fontId="52" fillId="9" borderId="8" xfId="0" applyFont="1" applyFill="1" applyBorder="1" applyAlignment="1" applyProtection="1">
      <alignment horizontal="left"/>
      <protection hidden="1"/>
    </xf>
    <xf numFmtId="0" fontId="44" fillId="8" borderId="9" xfId="0" applyFont="1" applyFill="1" applyBorder="1" applyProtection="1">
      <protection hidden="1"/>
    </xf>
    <xf numFmtId="171" fontId="52" fillId="9" borderId="8" xfId="0" applyNumberFormat="1" applyFont="1" applyFill="1" applyBorder="1" applyAlignment="1" applyProtection="1">
      <alignment horizontal="left"/>
      <protection hidden="1"/>
    </xf>
    <xf numFmtId="0" fontId="65" fillId="0" borderId="8" xfId="0" applyFont="1" applyBorder="1" applyProtection="1">
      <protection hidden="1"/>
    </xf>
    <xf numFmtId="0" fontId="65" fillId="0" borderId="8" xfId="0" applyFont="1" applyBorder="1" applyAlignment="1" applyProtection="1">
      <alignment horizontal="left"/>
      <protection hidden="1"/>
    </xf>
    <xf numFmtId="4" fontId="34" fillId="0" borderId="8" xfId="0" applyNumberFormat="1" applyFont="1" applyBorder="1" applyAlignment="1" applyProtection="1">
      <alignment horizontal="right"/>
      <protection hidden="1"/>
    </xf>
    <xf numFmtId="0" fontId="65" fillId="0" borderId="9" xfId="0" applyFont="1" applyBorder="1" applyProtection="1">
      <protection hidden="1"/>
    </xf>
    <xf numFmtId="0" fontId="34" fillId="0" borderId="8" xfId="0" applyFont="1" applyBorder="1" applyAlignment="1" applyProtection="1">
      <alignment horizontal="left"/>
      <protection hidden="1"/>
    </xf>
    <xf numFmtId="1" fontId="34" fillId="0" borderId="8" xfId="0" applyNumberFormat="1" applyFont="1" applyBorder="1" applyAlignment="1" applyProtection="1">
      <alignment horizontal="right"/>
      <protection hidden="1"/>
    </xf>
    <xf numFmtId="171" fontId="34" fillId="0" borderId="8" xfId="0" applyNumberFormat="1" applyFont="1" applyBorder="1" applyAlignment="1" applyProtection="1">
      <alignment horizontal="right"/>
      <protection hidden="1"/>
    </xf>
    <xf numFmtId="0" fontId="34" fillId="0" borderId="8" xfId="0" applyFont="1" applyBorder="1" applyAlignment="1" applyProtection="1">
      <alignment horizontal="right"/>
      <protection hidden="1"/>
    </xf>
    <xf numFmtId="0" fontId="77" fillId="8" borderId="8" xfId="0" applyFont="1" applyFill="1" applyBorder="1" applyProtection="1">
      <protection hidden="1"/>
    </xf>
    <xf numFmtId="0" fontId="77" fillId="8" borderId="8" xfId="0" applyFont="1" applyFill="1" applyBorder="1" applyAlignment="1" applyProtection="1">
      <alignment horizontal="left"/>
      <protection hidden="1"/>
    </xf>
    <xf numFmtId="1" fontId="53" fillId="9" borderId="8" xfId="0" applyNumberFormat="1" applyFont="1" applyFill="1" applyBorder="1" applyAlignment="1" applyProtection="1">
      <alignment horizontal="right"/>
      <protection hidden="1"/>
    </xf>
    <xf numFmtId="171" fontId="53" fillId="9" borderId="8" xfId="0" applyNumberFormat="1" applyFont="1" applyFill="1" applyBorder="1" applyAlignment="1" applyProtection="1">
      <alignment horizontal="right"/>
      <protection hidden="1"/>
    </xf>
    <xf numFmtId="0" fontId="53" fillId="9" borderId="8" xfId="0" applyFont="1" applyFill="1" applyBorder="1" applyAlignment="1" applyProtection="1">
      <alignment horizontal="left"/>
      <protection hidden="1"/>
    </xf>
    <xf numFmtId="0" fontId="77" fillId="8" borderId="9" xfId="0" applyFont="1" applyFill="1" applyBorder="1" applyProtection="1">
      <protection hidden="1"/>
    </xf>
    <xf numFmtId="171" fontId="53" fillId="9" borderId="8" xfId="0" applyNumberFormat="1" applyFont="1" applyFill="1" applyBorder="1" applyAlignment="1" applyProtection="1">
      <alignment horizontal="left"/>
      <protection hidden="1"/>
    </xf>
    <xf numFmtId="0" fontId="66" fillId="0" borderId="8" xfId="0" applyFont="1" applyBorder="1" applyProtection="1">
      <protection hidden="1"/>
    </xf>
    <xf numFmtId="0" fontId="66" fillId="0" borderId="8" xfId="0" applyFont="1" applyBorder="1" applyAlignment="1" applyProtection="1">
      <alignment horizontal="left"/>
      <protection hidden="1"/>
    </xf>
    <xf numFmtId="4" fontId="54" fillId="0" borderId="8" xfId="0" applyNumberFormat="1" applyFont="1" applyBorder="1" applyAlignment="1" applyProtection="1">
      <alignment horizontal="right"/>
      <protection hidden="1"/>
    </xf>
    <xf numFmtId="0" fontId="66" fillId="0" borderId="9" xfId="0" applyFont="1" applyBorder="1" applyProtection="1">
      <protection hidden="1"/>
    </xf>
    <xf numFmtId="4" fontId="54" fillId="0" borderId="8" xfId="0" applyNumberFormat="1" applyFont="1" applyBorder="1" applyProtection="1">
      <protection hidden="1"/>
    </xf>
    <xf numFmtId="0" fontId="54" fillId="0" borderId="8" xfId="0" applyFont="1" applyBorder="1" applyAlignment="1" applyProtection="1">
      <alignment horizontal="left"/>
      <protection hidden="1"/>
    </xf>
    <xf numFmtId="1" fontId="54" fillId="0" borderId="8" xfId="0" applyNumberFormat="1" applyFont="1" applyBorder="1" applyAlignment="1" applyProtection="1">
      <alignment horizontal="right"/>
      <protection hidden="1"/>
    </xf>
    <xf numFmtId="171" fontId="54" fillId="0" borderId="8" xfId="0" applyNumberFormat="1" applyFont="1" applyBorder="1" applyAlignment="1" applyProtection="1">
      <alignment horizontal="right"/>
      <protection hidden="1"/>
    </xf>
    <xf numFmtId="0" fontId="54" fillId="0" borderId="8" xfId="0" applyFont="1" applyBorder="1" applyAlignment="1" applyProtection="1">
      <alignment horizontal="right"/>
      <protection hidden="1"/>
    </xf>
    <xf numFmtId="0" fontId="53" fillId="9" borderId="8" xfId="0" applyFont="1" applyFill="1" applyBorder="1" applyAlignment="1" applyProtection="1">
      <alignment horizontal="right"/>
      <protection hidden="1"/>
    </xf>
    <xf numFmtId="0" fontId="66" fillId="0" borderId="8" xfId="0" applyFont="1" applyBorder="1" applyAlignment="1" applyProtection="1">
      <alignment wrapText="1"/>
      <protection hidden="1"/>
    </xf>
    <xf numFmtId="0" fontId="60" fillId="6" borderId="22" xfId="1" applyFont="1" applyFill="1" applyBorder="1"/>
    <xf numFmtId="4" fontId="60" fillId="6" borderId="30" xfId="1" applyNumberFormat="1" applyFont="1" applyFill="1" applyBorder="1"/>
    <xf numFmtId="2" fontId="34" fillId="0" borderId="8" xfId="0" applyNumberFormat="1" applyFont="1" applyBorder="1" applyProtection="1">
      <protection hidden="1"/>
    </xf>
    <xf numFmtId="0" fontId="65" fillId="0" borderId="19" xfId="0" applyFont="1" applyBorder="1" applyProtection="1">
      <protection hidden="1"/>
    </xf>
    <xf numFmtId="171" fontId="34" fillId="0" borderId="19" xfId="0" applyNumberFormat="1" applyFont="1" applyBorder="1" applyAlignment="1" applyProtection="1">
      <alignment horizontal="right"/>
      <protection hidden="1"/>
    </xf>
    <xf numFmtId="0" fontId="34" fillId="0" borderId="19" xfId="0" applyFont="1" applyBorder="1" applyAlignment="1" applyProtection="1">
      <alignment horizontal="right"/>
      <protection hidden="1"/>
    </xf>
    <xf numFmtId="0" fontId="65" fillId="0" borderId="20" xfId="0" applyFont="1" applyBorder="1" applyProtection="1">
      <protection hidden="1"/>
    </xf>
    <xf numFmtId="0" fontId="73" fillId="6" borderId="22" xfId="1" applyFont="1" applyFill="1" applyBorder="1"/>
    <xf numFmtId="0" fontId="82" fillId="6" borderId="22" xfId="1" applyFont="1" applyFill="1" applyBorder="1"/>
  </cellXfs>
  <cellStyles count="3">
    <cellStyle name="Comma 2" xfId="2" xr:uid="{B4AA5E17-D9EF-8D44-8B79-925560538158}"/>
    <cellStyle name="Normal" xfId="0" builtinId="0"/>
    <cellStyle name="Normal 2" xfId="1" xr:uid="{36EBD8FF-EBE6-564F-8429-E1D30377CF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98424</xdr:colOff>
      <xdr:row>52</xdr:row>
      <xdr:rowOff>19917</xdr:rowOff>
    </xdr:from>
    <xdr:to>
      <xdr:col>5</xdr:col>
      <xdr:colOff>707159</xdr:colOff>
      <xdr:row>57</xdr:row>
      <xdr:rowOff>245341</xdr:rowOff>
    </xdr:to>
    <xdr:sp macro="" textlink="">
      <xdr:nvSpPr>
        <xdr:cNvPr id="2" name="Textfeld 3">
          <a:extLst>
            <a:ext uri="{FF2B5EF4-FFF2-40B4-BE49-F238E27FC236}">
              <a16:creationId xmlns:a16="http://schemas.microsoft.com/office/drawing/2014/main" id="{68D4E297-50F4-284D-A6AF-D88C221E3B11}"/>
            </a:ext>
          </a:extLst>
        </xdr:cNvPr>
        <xdr:cNvSpPr txBox="1"/>
      </xdr:nvSpPr>
      <xdr:spPr>
        <a:xfrm>
          <a:off x="286038" y="17727758"/>
          <a:ext cx="6756689" cy="19572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600" b="1"/>
            <a:t>Values form Holford</a:t>
          </a:r>
          <a:r>
            <a:rPr lang="de-DE" sz="1600" b="1" baseline="0"/>
            <a:t> table; </a:t>
          </a:r>
        </a:p>
        <a:p>
          <a:endParaRPr lang="de-DE" sz="1600" b="1" baseline="0"/>
        </a:p>
        <a:p>
          <a:r>
            <a:rPr lang="de-DE" sz="1600" b="1" baseline="0"/>
            <a:t>Comment:</a:t>
          </a:r>
          <a:br>
            <a:rPr lang="de-DE" sz="1600" b="1" baseline="0"/>
          </a:br>
          <a:r>
            <a:rPr lang="de-DE" sz="1600" b="1" baseline="0"/>
            <a:t>although there's a different volume the weights in the holford table are all the same: 5196 to;</a:t>
          </a:r>
          <a:br>
            <a:rPr lang="de-DE" sz="1600" b="1" baseline="0"/>
          </a:br>
          <a:r>
            <a:rPr lang="de-DE" sz="1600" b="1" baseline="0"/>
            <a:t>I have calculated my own numbers using the volume times 2400 kg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FB9B-D1D3-4143-A7FF-80982E33D96D}">
  <sheetPr>
    <pageSetUpPr fitToPage="1"/>
  </sheetPr>
  <dimension ref="A1:XFA1048565"/>
  <sheetViews>
    <sheetView tabSelected="1" showWhiteSpace="0" zoomScale="60" zoomScaleNormal="60" workbookViewId="0">
      <selection activeCell="H16" sqref="H16"/>
    </sheetView>
  </sheetViews>
  <sheetFormatPr defaultColWidth="0" defaultRowHeight="16.8" zeroHeight="1" x14ac:dyDescent="0.4"/>
  <cols>
    <col min="1" max="1" width="2.88671875" style="1" customWidth="1"/>
    <col min="2" max="2" width="1.88671875" style="1" customWidth="1"/>
    <col min="3" max="3" width="1" style="1" customWidth="1"/>
    <col min="4" max="4" width="88.109375" style="1" customWidth="1"/>
    <col min="5" max="5" width="16.44140625" style="1" customWidth="1"/>
    <col min="6" max="6" width="20.5546875" style="1" customWidth="1"/>
    <col min="7" max="7" width="19.33203125" style="1" customWidth="1"/>
    <col min="8" max="8" width="22.88671875" style="1" customWidth="1"/>
    <col min="9" max="9" width="18" style="1" customWidth="1"/>
    <col min="10" max="10" width="17.5546875" style="1" customWidth="1"/>
    <col min="11" max="11" width="21.88671875" style="1" customWidth="1"/>
    <col min="12" max="12" width="17.6640625" style="1" customWidth="1"/>
    <col min="13" max="13" width="21.109375" style="1" customWidth="1"/>
    <col min="14" max="14" width="20" style="1" customWidth="1"/>
    <col min="15" max="15" width="19.109375" style="1" customWidth="1"/>
    <col min="16" max="16" width="20.109375" style="1" customWidth="1"/>
    <col min="17" max="17" width="19.6640625" style="1" customWidth="1"/>
    <col min="18" max="18" width="22.109375" style="1" customWidth="1"/>
    <col min="19" max="19" width="18.44140625" style="1" customWidth="1"/>
    <col min="20" max="20" width="19" style="1" customWidth="1"/>
    <col min="21" max="21" width="20.44140625" style="1" customWidth="1"/>
    <col min="22" max="22" width="20.33203125" style="1" customWidth="1"/>
    <col min="23" max="23" width="19.6640625" style="1" customWidth="1"/>
    <col min="24" max="24" width="20.44140625" style="1" customWidth="1"/>
    <col min="25" max="27" width="18.44140625" style="1" customWidth="1"/>
    <col min="28" max="28" width="22.88671875" style="1" customWidth="1"/>
    <col min="29" max="29" width="19" style="1" customWidth="1"/>
    <col min="30" max="30" width="19.109375" style="1" customWidth="1"/>
    <col min="31" max="31" width="21.5546875" style="1" customWidth="1"/>
    <col min="32" max="32" width="24.88671875" style="1" customWidth="1"/>
    <col min="33" max="33" width="25.6640625" style="1" customWidth="1"/>
    <col min="34" max="34" width="22.88671875" style="1" customWidth="1"/>
    <col min="35" max="35" width="21.109375" style="1" customWidth="1"/>
    <col min="36" max="36" width="22.6640625" style="1" customWidth="1"/>
    <col min="37" max="37" width="20.44140625" style="1" customWidth="1"/>
    <col min="38" max="38" width="23.33203125" style="1" customWidth="1"/>
    <col min="39" max="39" width="21" style="1" customWidth="1"/>
    <col min="40" max="40" width="22.44140625" style="1" customWidth="1"/>
    <col min="41" max="41" width="20.44140625" style="1" customWidth="1"/>
    <col min="42" max="42" width="22" style="1" customWidth="1"/>
    <col min="43" max="43" width="21.33203125" style="1" customWidth="1"/>
    <col min="44" max="44" width="20.44140625" style="1" customWidth="1"/>
    <col min="45" max="416" width="0" style="1" hidden="1" customWidth="1"/>
    <col min="417" max="16384" width="15.44140625" style="1" hidden="1"/>
  </cols>
  <sheetData>
    <row r="1" spans="2:16381" s="95" customFormat="1" ht="13.5" customHeight="1" x14ac:dyDescent="0.3"/>
    <row r="2" spans="2:16381" s="95" customFormat="1" ht="57" customHeight="1" x14ac:dyDescent="0.9">
      <c r="C2" s="106" t="s">
        <v>24</v>
      </c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  <c r="LI2" s="57"/>
      <c r="LJ2" s="57"/>
      <c r="LK2" s="57"/>
      <c r="LL2" s="57"/>
      <c r="LM2" s="57"/>
      <c r="LN2" s="57"/>
      <c r="LO2" s="57"/>
      <c r="LP2" s="57"/>
      <c r="LQ2" s="57"/>
      <c r="LR2" s="57"/>
      <c r="LS2" s="57"/>
      <c r="LT2" s="57"/>
      <c r="LU2" s="57"/>
      <c r="LV2" s="57"/>
      <c r="LW2" s="57"/>
      <c r="LX2" s="57"/>
      <c r="LY2" s="57"/>
      <c r="LZ2" s="57"/>
      <c r="MA2" s="57"/>
      <c r="MB2" s="57"/>
      <c r="MC2" s="57"/>
      <c r="MD2" s="57"/>
      <c r="ME2" s="57"/>
      <c r="MF2" s="57"/>
      <c r="MG2" s="57"/>
      <c r="MH2" s="57"/>
      <c r="MI2" s="57"/>
      <c r="MJ2" s="57"/>
      <c r="MK2" s="57"/>
      <c r="ML2" s="57"/>
      <c r="MM2" s="57"/>
      <c r="MN2" s="57"/>
      <c r="MO2" s="57"/>
      <c r="MP2" s="57"/>
      <c r="MQ2" s="57"/>
      <c r="MR2" s="57"/>
      <c r="MS2" s="57"/>
      <c r="MT2" s="57"/>
      <c r="MU2" s="57"/>
      <c r="MV2" s="57"/>
      <c r="MW2" s="57"/>
      <c r="MX2" s="57"/>
      <c r="MY2" s="57"/>
      <c r="MZ2" s="57"/>
      <c r="NA2" s="57"/>
      <c r="NB2" s="57"/>
      <c r="NC2" s="57"/>
      <c r="ND2" s="57"/>
      <c r="NE2" s="57"/>
      <c r="NF2" s="57"/>
      <c r="NG2" s="57"/>
      <c r="NH2" s="57"/>
      <c r="NI2" s="57"/>
      <c r="NJ2" s="57"/>
      <c r="NK2" s="57"/>
      <c r="NL2" s="57"/>
      <c r="NM2" s="57"/>
      <c r="NN2" s="57"/>
      <c r="NO2" s="57"/>
      <c r="NP2" s="57"/>
      <c r="NQ2" s="57"/>
      <c r="NR2" s="57"/>
      <c r="NS2" s="57"/>
      <c r="NT2" s="57"/>
      <c r="NU2" s="57"/>
      <c r="NV2" s="57"/>
      <c r="NW2" s="57"/>
      <c r="NX2" s="57"/>
      <c r="NY2" s="57"/>
      <c r="NZ2" s="57"/>
      <c r="OA2" s="57"/>
      <c r="OB2" s="57"/>
      <c r="OC2" s="57"/>
      <c r="OD2" s="57"/>
      <c r="OE2" s="57"/>
      <c r="OF2" s="57"/>
      <c r="OG2" s="57"/>
      <c r="OH2" s="57"/>
      <c r="OI2" s="57"/>
      <c r="OJ2" s="57"/>
      <c r="OK2" s="57"/>
      <c r="OL2" s="57"/>
      <c r="OM2" s="57"/>
      <c r="ON2" s="57"/>
      <c r="OO2" s="57"/>
      <c r="OP2" s="57"/>
      <c r="OQ2" s="57"/>
      <c r="OR2" s="57"/>
      <c r="OS2" s="57"/>
      <c r="OT2" s="57"/>
      <c r="OU2" s="57"/>
      <c r="OV2" s="57"/>
      <c r="OW2" s="57"/>
      <c r="OX2" s="57"/>
      <c r="OY2" s="57"/>
      <c r="OZ2" s="57"/>
      <c r="PA2" s="57"/>
      <c r="PB2" s="57"/>
      <c r="PC2" s="57"/>
      <c r="PD2" s="57"/>
      <c r="PE2" s="57"/>
      <c r="PF2" s="57"/>
      <c r="PG2" s="57"/>
      <c r="PH2" s="57"/>
      <c r="PI2" s="57"/>
      <c r="PJ2" s="57"/>
      <c r="PK2" s="57"/>
      <c r="PL2" s="57"/>
      <c r="PM2" s="57"/>
      <c r="PN2" s="57"/>
      <c r="PO2" s="57"/>
      <c r="PP2" s="57"/>
      <c r="PQ2" s="57"/>
      <c r="PR2" s="57"/>
      <c r="PS2" s="57"/>
      <c r="PT2" s="57"/>
      <c r="PU2" s="57"/>
      <c r="PV2" s="57"/>
      <c r="PW2" s="57"/>
      <c r="PX2" s="57"/>
      <c r="PY2" s="57"/>
      <c r="PZ2" s="57"/>
      <c r="QA2" s="57"/>
      <c r="QB2" s="57"/>
      <c r="QC2" s="57"/>
      <c r="QD2" s="57"/>
      <c r="QE2" s="57"/>
      <c r="QF2" s="57"/>
      <c r="QG2" s="57"/>
      <c r="QH2" s="57"/>
      <c r="QI2" s="57"/>
      <c r="QJ2" s="57"/>
      <c r="QK2" s="57"/>
      <c r="QL2" s="57"/>
      <c r="QM2" s="57"/>
      <c r="QN2" s="57"/>
      <c r="QO2" s="57"/>
      <c r="QP2" s="57"/>
      <c r="QQ2" s="57"/>
      <c r="QR2" s="57"/>
      <c r="QS2" s="57"/>
      <c r="QT2" s="57"/>
      <c r="QU2" s="57"/>
      <c r="QV2" s="57"/>
      <c r="QW2" s="57"/>
      <c r="QX2" s="57"/>
      <c r="QY2" s="57"/>
      <c r="QZ2" s="57"/>
      <c r="RA2" s="57"/>
      <c r="RB2" s="57"/>
      <c r="RC2" s="57"/>
      <c r="RD2" s="57"/>
      <c r="RE2" s="57"/>
      <c r="RF2" s="57"/>
      <c r="RG2" s="57"/>
      <c r="RH2" s="57"/>
      <c r="RI2" s="57"/>
      <c r="RJ2" s="57"/>
      <c r="RK2" s="57"/>
      <c r="RL2" s="57"/>
      <c r="RM2" s="57"/>
      <c r="RN2" s="57"/>
      <c r="RO2" s="57"/>
      <c r="RP2" s="57"/>
      <c r="RQ2" s="57"/>
      <c r="RR2" s="57"/>
      <c r="RS2" s="57"/>
      <c r="RT2" s="57"/>
      <c r="RU2" s="57"/>
      <c r="RV2" s="57"/>
      <c r="RW2" s="57"/>
      <c r="RX2" s="57"/>
      <c r="RY2" s="57"/>
      <c r="RZ2" s="57"/>
      <c r="SA2" s="57"/>
      <c r="SB2" s="57"/>
      <c r="SC2" s="57"/>
      <c r="SD2" s="57"/>
      <c r="SE2" s="57"/>
      <c r="SF2" s="57"/>
      <c r="SG2" s="57"/>
      <c r="SH2" s="57"/>
      <c r="SI2" s="57"/>
      <c r="SJ2" s="57"/>
      <c r="SK2" s="57"/>
      <c r="SL2" s="57"/>
      <c r="SM2" s="57"/>
      <c r="SN2" s="57"/>
      <c r="SO2" s="57"/>
      <c r="SP2" s="57"/>
      <c r="SQ2" s="57"/>
      <c r="SR2" s="57"/>
      <c r="SS2" s="57"/>
      <c r="ST2" s="57"/>
      <c r="SU2" s="57"/>
      <c r="SV2" s="57"/>
      <c r="SW2" s="57"/>
      <c r="SX2" s="57"/>
      <c r="SY2" s="57"/>
      <c r="SZ2" s="57"/>
      <c r="TA2" s="57"/>
      <c r="TB2" s="57"/>
      <c r="TC2" s="57"/>
      <c r="TD2" s="57"/>
      <c r="TE2" s="57"/>
      <c r="TF2" s="57"/>
      <c r="TG2" s="57"/>
      <c r="TH2" s="57"/>
      <c r="TI2" s="57"/>
      <c r="TJ2" s="57"/>
      <c r="TK2" s="57"/>
      <c r="TL2" s="57"/>
      <c r="TM2" s="57"/>
      <c r="TN2" s="57"/>
      <c r="TO2" s="57"/>
      <c r="TP2" s="57"/>
      <c r="TQ2" s="57"/>
      <c r="TR2" s="57"/>
      <c r="TS2" s="57"/>
      <c r="TT2" s="57"/>
      <c r="TU2" s="57"/>
      <c r="TV2" s="57"/>
      <c r="TW2" s="57"/>
      <c r="TX2" s="57"/>
      <c r="TY2" s="57"/>
      <c r="TZ2" s="57"/>
      <c r="UA2" s="57"/>
      <c r="UB2" s="57"/>
      <c r="UC2" s="57"/>
      <c r="UD2" s="57"/>
      <c r="UE2" s="57"/>
      <c r="UF2" s="57"/>
      <c r="UG2" s="57"/>
      <c r="UH2" s="57"/>
      <c r="UI2" s="57"/>
      <c r="UJ2" s="57"/>
      <c r="UK2" s="57"/>
      <c r="UL2" s="57"/>
      <c r="UM2" s="57"/>
      <c r="UN2" s="57"/>
      <c r="UO2" s="57"/>
      <c r="UP2" s="57"/>
      <c r="UQ2" s="57"/>
      <c r="UR2" s="57"/>
      <c r="US2" s="57"/>
      <c r="UT2" s="57"/>
      <c r="UU2" s="57"/>
      <c r="UV2" s="57"/>
      <c r="UW2" s="57"/>
      <c r="UX2" s="57"/>
      <c r="UY2" s="57"/>
      <c r="UZ2" s="57"/>
      <c r="VA2" s="57"/>
      <c r="VB2" s="57"/>
      <c r="VC2" s="57"/>
      <c r="VD2" s="57"/>
      <c r="VE2" s="57"/>
      <c r="VF2" s="57"/>
      <c r="VG2" s="57"/>
      <c r="VH2" s="57"/>
      <c r="VI2" s="57"/>
      <c r="VJ2" s="57"/>
      <c r="VK2" s="57"/>
      <c r="VL2" s="57"/>
      <c r="VM2" s="57"/>
      <c r="VN2" s="57"/>
      <c r="VO2" s="57"/>
      <c r="VP2" s="57"/>
      <c r="VQ2" s="57"/>
      <c r="VR2" s="57"/>
      <c r="VS2" s="57"/>
      <c r="VT2" s="57"/>
      <c r="VU2" s="57"/>
      <c r="VV2" s="57"/>
      <c r="VW2" s="57"/>
      <c r="VX2" s="57"/>
      <c r="VY2" s="57"/>
      <c r="VZ2" s="57"/>
      <c r="WA2" s="57"/>
      <c r="WB2" s="57"/>
      <c r="WC2" s="57"/>
      <c r="WD2" s="57"/>
      <c r="WE2" s="57"/>
      <c r="WF2" s="57"/>
      <c r="WG2" s="57"/>
      <c r="WH2" s="57"/>
      <c r="WI2" s="57"/>
      <c r="WJ2" s="57"/>
      <c r="WK2" s="57"/>
      <c r="WL2" s="57"/>
      <c r="WM2" s="57"/>
      <c r="WN2" s="57"/>
      <c r="WO2" s="57"/>
      <c r="WP2" s="57"/>
      <c r="WQ2" s="57"/>
      <c r="WR2" s="57"/>
      <c r="WS2" s="57"/>
      <c r="WT2" s="57"/>
      <c r="WU2" s="57"/>
      <c r="WV2" s="57"/>
      <c r="WW2" s="57"/>
      <c r="WX2" s="57"/>
      <c r="WY2" s="57"/>
      <c r="WZ2" s="57"/>
      <c r="XA2" s="57"/>
      <c r="XB2" s="57"/>
      <c r="XC2" s="57"/>
      <c r="XD2" s="57"/>
      <c r="XE2" s="57"/>
      <c r="XF2" s="57"/>
      <c r="XG2" s="57"/>
      <c r="XH2" s="57"/>
      <c r="XI2" s="57"/>
      <c r="XJ2" s="57"/>
      <c r="XK2" s="57"/>
      <c r="XL2" s="57"/>
      <c r="XM2" s="57"/>
      <c r="XN2" s="57"/>
      <c r="XO2" s="57"/>
      <c r="XP2" s="57"/>
      <c r="XQ2" s="57"/>
      <c r="XR2" s="57"/>
      <c r="XS2" s="57"/>
      <c r="XT2" s="57"/>
      <c r="XU2" s="57"/>
      <c r="XV2" s="57"/>
      <c r="XW2" s="57"/>
      <c r="XX2" s="57"/>
      <c r="XY2" s="57"/>
      <c r="XZ2" s="57"/>
      <c r="YA2" s="57"/>
      <c r="YB2" s="57"/>
      <c r="YC2" s="57"/>
      <c r="YD2" s="57"/>
      <c r="YE2" s="57"/>
      <c r="YF2" s="57"/>
      <c r="YG2" s="57"/>
      <c r="YH2" s="57"/>
      <c r="YI2" s="57"/>
      <c r="YJ2" s="57"/>
      <c r="YK2" s="57"/>
      <c r="YL2" s="57"/>
      <c r="YM2" s="57"/>
      <c r="YN2" s="57"/>
      <c r="YO2" s="57"/>
      <c r="YP2" s="57"/>
      <c r="YQ2" s="57"/>
      <c r="YR2" s="57"/>
      <c r="YS2" s="57"/>
      <c r="YT2" s="57"/>
      <c r="YU2" s="57"/>
      <c r="YV2" s="57"/>
      <c r="YW2" s="57"/>
      <c r="YX2" s="57"/>
      <c r="YY2" s="57"/>
      <c r="YZ2" s="57"/>
      <c r="ZA2" s="57"/>
      <c r="ZB2" s="57"/>
      <c r="ZC2" s="57"/>
      <c r="ZD2" s="57"/>
      <c r="ZE2" s="57"/>
      <c r="ZF2" s="57"/>
      <c r="ZG2" s="57"/>
      <c r="ZH2" s="57"/>
      <c r="ZI2" s="57"/>
      <c r="ZJ2" s="57"/>
      <c r="ZK2" s="57"/>
      <c r="ZL2" s="57"/>
      <c r="ZM2" s="57"/>
      <c r="ZN2" s="57"/>
      <c r="ZO2" s="57"/>
      <c r="ZP2" s="57"/>
      <c r="ZQ2" s="57"/>
      <c r="ZR2" s="57"/>
      <c r="ZS2" s="57"/>
      <c r="ZT2" s="57"/>
      <c r="ZU2" s="57"/>
      <c r="ZV2" s="57"/>
      <c r="ZW2" s="57"/>
      <c r="ZX2" s="57"/>
      <c r="ZY2" s="57"/>
      <c r="ZZ2" s="57"/>
      <c r="AAA2" s="57"/>
      <c r="AAB2" s="57"/>
      <c r="AAC2" s="57"/>
      <c r="AAD2" s="57"/>
      <c r="AAE2" s="57"/>
      <c r="AAF2" s="57"/>
      <c r="AAG2" s="57"/>
      <c r="AAH2" s="57"/>
      <c r="AAI2" s="57"/>
      <c r="AAJ2" s="57"/>
      <c r="AAK2" s="57"/>
      <c r="AAL2" s="57"/>
      <c r="AAM2" s="57"/>
      <c r="AAN2" s="57"/>
      <c r="AAO2" s="57"/>
      <c r="AAP2" s="57"/>
      <c r="AAQ2" s="57"/>
      <c r="AAR2" s="57"/>
      <c r="AAS2" s="57"/>
      <c r="AAT2" s="57"/>
      <c r="AAU2" s="57"/>
      <c r="AAV2" s="57"/>
      <c r="AAW2" s="57"/>
      <c r="AAX2" s="57"/>
      <c r="AAY2" s="57"/>
      <c r="AAZ2" s="57"/>
      <c r="ABA2" s="57"/>
      <c r="ABB2" s="57"/>
      <c r="ABC2" s="57"/>
      <c r="ABD2" s="57"/>
      <c r="ABE2" s="57"/>
      <c r="ABF2" s="57"/>
      <c r="ABG2" s="57"/>
      <c r="ABH2" s="57"/>
      <c r="ABI2" s="57"/>
      <c r="ABJ2" s="57"/>
      <c r="ABK2" s="57"/>
      <c r="ABL2" s="57"/>
      <c r="ABM2" s="57"/>
      <c r="ABN2" s="57"/>
      <c r="ABO2" s="57"/>
      <c r="ABP2" s="57"/>
      <c r="ABQ2" s="57"/>
      <c r="ABR2" s="57"/>
      <c r="ABS2" s="57"/>
      <c r="ABT2" s="57"/>
      <c r="ABU2" s="57"/>
      <c r="ABV2" s="57"/>
      <c r="ABW2" s="57"/>
      <c r="ABX2" s="57"/>
      <c r="ABY2" s="57"/>
      <c r="ABZ2" s="57"/>
      <c r="ACA2" s="57"/>
      <c r="ACB2" s="57"/>
      <c r="ACC2" s="57"/>
      <c r="ACD2" s="57"/>
      <c r="ACE2" s="57"/>
      <c r="ACF2" s="57"/>
      <c r="ACG2" s="57"/>
      <c r="ACH2" s="57"/>
      <c r="ACI2" s="57"/>
      <c r="ACJ2" s="57"/>
      <c r="ACK2" s="57"/>
      <c r="ACL2" s="57"/>
      <c r="ACM2" s="57"/>
      <c r="ACN2" s="57"/>
      <c r="ACO2" s="57"/>
      <c r="ACP2" s="57"/>
      <c r="ACQ2" s="57"/>
      <c r="ACR2" s="57"/>
      <c r="ACS2" s="57"/>
      <c r="ACT2" s="57"/>
      <c r="ACU2" s="57"/>
      <c r="ACV2" s="57"/>
      <c r="ACW2" s="57"/>
      <c r="ACX2" s="57"/>
      <c r="ACY2" s="57"/>
      <c r="ACZ2" s="57"/>
      <c r="ADA2" s="57"/>
      <c r="ADB2" s="57"/>
      <c r="ADC2" s="57"/>
      <c r="ADD2" s="57"/>
      <c r="ADE2" s="57"/>
      <c r="ADF2" s="57"/>
      <c r="ADG2" s="57"/>
      <c r="ADH2" s="57"/>
      <c r="ADI2" s="57"/>
      <c r="ADJ2" s="57"/>
      <c r="ADK2" s="57"/>
      <c r="ADL2" s="57"/>
      <c r="ADM2" s="57"/>
      <c r="ADN2" s="57"/>
      <c r="ADO2" s="57"/>
      <c r="ADP2" s="57"/>
      <c r="ADQ2" s="57"/>
      <c r="ADR2" s="57"/>
      <c r="ADS2" s="57"/>
      <c r="ADT2" s="57"/>
      <c r="ADU2" s="57"/>
      <c r="ADV2" s="57"/>
      <c r="ADW2" s="57"/>
      <c r="ADX2" s="57"/>
      <c r="ADY2" s="57"/>
      <c r="ADZ2" s="57"/>
      <c r="AEA2" s="57"/>
      <c r="AEB2" s="57"/>
      <c r="AEC2" s="57"/>
      <c r="AED2" s="57"/>
      <c r="AEE2" s="57"/>
      <c r="AEF2" s="57"/>
      <c r="AEG2" s="57"/>
      <c r="AEH2" s="57"/>
      <c r="AEI2" s="57"/>
      <c r="AEJ2" s="57"/>
      <c r="AEK2" s="57"/>
      <c r="AEL2" s="57"/>
      <c r="AEM2" s="57"/>
      <c r="AEN2" s="57"/>
      <c r="AEO2" s="57"/>
      <c r="AEP2" s="57"/>
      <c r="AEQ2" s="57"/>
      <c r="AER2" s="57"/>
      <c r="AES2" s="57"/>
      <c r="AET2" s="57"/>
      <c r="AEU2" s="57"/>
      <c r="AEV2" s="57"/>
      <c r="AEW2" s="57"/>
      <c r="AEX2" s="57"/>
      <c r="AEY2" s="57"/>
      <c r="AEZ2" s="57"/>
      <c r="AFA2" s="57"/>
      <c r="AFB2" s="57"/>
      <c r="AFC2" s="57"/>
      <c r="AFD2" s="57"/>
      <c r="AFE2" s="57"/>
      <c r="AFF2" s="57"/>
      <c r="AFG2" s="57"/>
      <c r="AFH2" s="57"/>
      <c r="AFI2" s="57"/>
      <c r="AFJ2" s="57"/>
      <c r="AFK2" s="57"/>
      <c r="AFL2" s="57"/>
      <c r="AFM2" s="57"/>
      <c r="AFN2" s="57"/>
      <c r="AFO2" s="57"/>
      <c r="AFP2" s="57"/>
      <c r="AFQ2" s="57"/>
      <c r="AFR2" s="57"/>
      <c r="AFS2" s="57"/>
      <c r="AFT2" s="57"/>
      <c r="AFU2" s="57"/>
      <c r="AFV2" s="57"/>
      <c r="AFW2" s="57"/>
      <c r="AFX2" s="57"/>
      <c r="AFY2" s="57"/>
      <c r="AFZ2" s="57"/>
      <c r="AGA2" s="57"/>
      <c r="AGB2" s="57"/>
      <c r="AGC2" s="57"/>
      <c r="AGD2" s="57"/>
      <c r="AGE2" s="57"/>
      <c r="AGF2" s="57"/>
      <c r="AGG2" s="57"/>
      <c r="AGH2" s="57"/>
      <c r="AGI2" s="57"/>
      <c r="AGJ2" s="57"/>
      <c r="AGK2" s="57"/>
      <c r="AGL2" s="57"/>
      <c r="AGM2" s="57"/>
      <c r="AGN2" s="57"/>
      <c r="AGO2" s="57"/>
      <c r="AGP2" s="57"/>
      <c r="AGQ2" s="57"/>
      <c r="AGR2" s="57"/>
      <c r="AGS2" s="57"/>
      <c r="AGT2" s="57"/>
      <c r="AGU2" s="57"/>
      <c r="AGV2" s="57"/>
      <c r="AGW2" s="57"/>
      <c r="AGX2" s="57"/>
      <c r="AGY2" s="57"/>
      <c r="AGZ2" s="57"/>
      <c r="AHA2" s="57"/>
      <c r="AHB2" s="57"/>
      <c r="AHC2" s="57"/>
      <c r="AHD2" s="57"/>
      <c r="AHE2" s="57"/>
      <c r="AHF2" s="57"/>
      <c r="AHG2" s="57"/>
      <c r="AHH2" s="57"/>
      <c r="AHI2" s="57"/>
      <c r="AHJ2" s="57"/>
      <c r="AHK2" s="57"/>
      <c r="AHL2" s="57"/>
      <c r="AHM2" s="57"/>
      <c r="AHN2" s="57"/>
      <c r="AHO2" s="57"/>
      <c r="AHP2" s="57"/>
      <c r="AHQ2" s="57"/>
      <c r="AHR2" s="57"/>
      <c r="AHS2" s="57"/>
      <c r="AHT2" s="57"/>
      <c r="AHU2" s="57"/>
      <c r="AHV2" s="57"/>
      <c r="AHW2" s="57"/>
      <c r="AHX2" s="57"/>
      <c r="AHY2" s="57"/>
      <c r="AHZ2" s="57"/>
      <c r="AIA2" s="57"/>
      <c r="AIB2" s="57"/>
      <c r="AIC2" s="57"/>
      <c r="AID2" s="57"/>
      <c r="AIE2" s="57"/>
      <c r="AIF2" s="57"/>
      <c r="AIG2" s="57"/>
      <c r="AIH2" s="57"/>
      <c r="AII2" s="57"/>
      <c r="AIJ2" s="57"/>
      <c r="AIK2" s="57"/>
      <c r="AIL2" s="57"/>
      <c r="AIM2" s="57"/>
      <c r="AIN2" s="57"/>
      <c r="AIO2" s="57"/>
      <c r="AIP2" s="57"/>
      <c r="AIQ2" s="57"/>
      <c r="AIR2" s="57"/>
      <c r="AIS2" s="57"/>
      <c r="AIT2" s="57"/>
      <c r="AIU2" s="57"/>
      <c r="AIV2" s="57"/>
      <c r="AIW2" s="57"/>
      <c r="AIX2" s="57"/>
      <c r="AIY2" s="57"/>
      <c r="AIZ2" s="57"/>
      <c r="AJA2" s="57"/>
      <c r="AJB2" s="57"/>
      <c r="AJC2" s="57"/>
      <c r="AJD2" s="57"/>
      <c r="AJE2" s="57"/>
      <c r="AJF2" s="57"/>
      <c r="AJG2" s="57"/>
      <c r="AJH2" s="57"/>
      <c r="AJI2" s="57"/>
      <c r="AJJ2" s="57"/>
      <c r="AJK2" s="57"/>
      <c r="AJL2" s="57"/>
      <c r="AJM2" s="57"/>
      <c r="AJN2" s="57"/>
      <c r="AJO2" s="57"/>
      <c r="AJP2" s="57"/>
      <c r="AJQ2" s="57"/>
      <c r="AJR2" s="57"/>
      <c r="AJS2" s="57"/>
      <c r="AJT2" s="57"/>
      <c r="AJU2" s="57"/>
      <c r="AJV2" s="57"/>
      <c r="AJW2" s="57"/>
      <c r="AJX2" s="57"/>
      <c r="AJY2" s="57"/>
      <c r="AJZ2" s="57"/>
      <c r="AKA2" s="57"/>
      <c r="AKB2" s="57"/>
      <c r="AKC2" s="57"/>
      <c r="AKD2" s="57"/>
      <c r="AKE2" s="57"/>
      <c r="AKF2" s="57"/>
      <c r="AKG2" s="57"/>
      <c r="AKH2" s="57"/>
      <c r="AKI2" s="57"/>
      <c r="AKJ2" s="57"/>
      <c r="AKK2" s="57"/>
      <c r="AKL2" s="57"/>
      <c r="AKM2" s="57"/>
      <c r="AKN2" s="57"/>
      <c r="AKO2" s="57"/>
      <c r="AKP2" s="57"/>
      <c r="AKQ2" s="57"/>
      <c r="AKR2" s="57"/>
      <c r="AKS2" s="57"/>
      <c r="AKT2" s="57"/>
      <c r="AKU2" s="57"/>
      <c r="AKV2" s="57"/>
      <c r="AKW2" s="57"/>
      <c r="AKX2" s="57"/>
      <c r="AKY2" s="57"/>
      <c r="AKZ2" s="57"/>
      <c r="ALA2" s="57"/>
      <c r="ALB2" s="57"/>
      <c r="ALC2" s="57"/>
      <c r="ALD2" s="57"/>
      <c r="ALE2" s="57"/>
      <c r="ALF2" s="57"/>
      <c r="ALG2" s="57"/>
      <c r="ALH2" s="57"/>
      <c r="ALI2" s="57"/>
      <c r="ALJ2" s="57"/>
      <c r="ALK2" s="57"/>
      <c r="ALL2" s="57"/>
      <c r="ALM2" s="57"/>
      <c r="ALN2" s="57"/>
      <c r="ALO2" s="57"/>
      <c r="ALP2" s="57"/>
      <c r="ALQ2" s="57"/>
      <c r="ALR2" s="57"/>
      <c r="ALS2" s="57"/>
      <c r="ALT2" s="57"/>
      <c r="ALU2" s="57"/>
      <c r="ALV2" s="57"/>
      <c r="ALW2" s="57"/>
      <c r="ALX2" s="57"/>
      <c r="ALY2" s="57"/>
      <c r="ALZ2" s="57"/>
      <c r="AMA2" s="57"/>
      <c r="AMB2" s="57"/>
      <c r="AMC2" s="57"/>
      <c r="AMD2" s="57"/>
      <c r="AME2" s="57"/>
      <c r="AMF2" s="57"/>
      <c r="AMG2" s="57"/>
      <c r="AMH2" s="57"/>
      <c r="AMI2" s="57"/>
      <c r="AMJ2" s="57"/>
      <c r="AMK2" s="57"/>
      <c r="AML2" s="57"/>
      <c r="AMM2" s="57"/>
      <c r="AMN2" s="57"/>
      <c r="AMO2" s="57"/>
      <c r="AMP2" s="57"/>
      <c r="AMQ2" s="57"/>
      <c r="AMR2" s="57"/>
      <c r="AMS2" s="57"/>
      <c r="AMT2" s="57"/>
      <c r="AMU2" s="57"/>
      <c r="AMV2" s="57"/>
      <c r="AMW2" s="57"/>
      <c r="AMX2" s="57"/>
      <c r="AMY2" s="57"/>
      <c r="AMZ2" s="57"/>
      <c r="ANA2" s="57"/>
      <c r="ANB2" s="57"/>
      <c r="ANC2" s="57"/>
      <c r="AND2" s="57"/>
      <c r="ANE2" s="57"/>
      <c r="ANF2" s="57"/>
      <c r="ANG2" s="57"/>
      <c r="ANH2" s="57"/>
      <c r="ANI2" s="57"/>
      <c r="ANJ2" s="57"/>
      <c r="ANK2" s="57"/>
      <c r="ANL2" s="57"/>
      <c r="ANM2" s="57"/>
      <c r="ANN2" s="57"/>
      <c r="ANO2" s="57"/>
      <c r="ANP2" s="57"/>
      <c r="ANQ2" s="57"/>
      <c r="ANR2" s="57"/>
      <c r="ANS2" s="57"/>
      <c r="ANT2" s="57"/>
      <c r="ANU2" s="57"/>
      <c r="ANV2" s="57"/>
      <c r="ANW2" s="57"/>
      <c r="ANX2" s="57"/>
      <c r="ANY2" s="57"/>
      <c r="ANZ2" s="57"/>
      <c r="AOA2" s="57"/>
      <c r="AOB2" s="57"/>
      <c r="AOC2" s="57"/>
      <c r="AOD2" s="57"/>
      <c r="AOE2" s="57"/>
      <c r="AOF2" s="57"/>
      <c r="AOG2" s="57"/>
      <c r="AOH2" s="57"/>
      <c r="AOI2" s="57"/>
      <c r="AOJ2" s="57"/>
      <c r="AOK2" s="57"/>
      <c r="AOL2" s="57"/>
      <c r="AOM2" s="57"/>
      <c r="AON2" s="57"/>
      <c r="AOO2" s="57"/>
      <c r="AOP2" s="57"/>
      <c r="AOQ2" s="57"/>
      <c r="AOR2" s="57"/>
      <c r="AOS2" s="57"/>
      <c r="AOT2" s="57"/>
      <c r="AOU2" s="57"/>
      <c r="AOV2" s="57"/>
      <c r="AOW2" s="57"/>
      <c r="AOX2" s="57"/>
      <c r="AOY2" s="57"/>
      <c r="AOZ2" s="57"/>
      <c r="APA2" s="57"/>
      <c r="APB2" s="57"/>
      <c r="APC2" s="57"/>
      <c r="APD2" s="57"/>
      <c r="APE2" s="57"/>
      <c r="APF2" s="57"/>
      <c r="APG2" s="57"/>
      <c r="APH2" s="57"/>
      <c r="API2" s="57"/>
      <c r="APJ2" s="57"/>
      <c r="APK2" s="57"/>
      <c r="APL2" s="57"/>
      <c r="APM2" s="57"/>
      <c r="APN2" s="57"/>
      <c r="APO2" s="57"/>
      <c r="APP2" s="57"/>
      <c r="APQ2" s="57"/>
      <c r="APR2" s="57"/>
      <c r="APS2" s="57"/>
      <c r="APT2" s="57"/>
      <c r="APU2" s="57"/>
      <c r="APV2" s="57"/>
      <c r="APW2" s="57"/>
      <c r="APX2" s="57"/>
      <c r="APY2" s="57"/>
      <c r="APZ2" s="57"/>
      <c r="AQA2" s="57"/>
      <c r="AQB2" s="57"/>
      <c r="AQC2" s="57"/>
      <c r="AQD2" s="57"/>
      <c r="AQE2" s="57"/>
      <c r="AQF2" s="57"/>
      <c r="AQG2" s="57"/>
      <c r="AQH2" s="57"/>
      <c r="AQI2" s="57"/>
      <c r="AQJ2" s="57"/>
      <c r="AQK2" s="57"/>
      <c r="AQL2" s="57"/>
      <c r="AQM2" s="57"/>
      <c r="AQN2" s="57"/>
      <c r="AQO2" s="57"/>
      <c r="AQP2" s="57"/>
      <c r="AQQ2" s="57"/>
      <c r="AQR2" s="57"/>
      <c r="AQS2" s="57"/>
      <c r="AQT2" s="57"/>
      <c r="AQU2" s="57"/>
      <c r="AQV2" s="57"/>
      <c r="AQW2" s="57"/>
      <c r="AQX2" s="57"/>
      <c r="AQY2" s="57"/>
      <c r="AQZ2" s="57"/>
      <c r="ARA2" s="57"/>
      <c r="ARB2" s="57"/>
      <c r="ARC2" s="57"/>
      <c r="ARD2" s="57"/>
      <c r="ARE2" s="57"/>
      <c r="ARF2" s="57"/>
      <c r="ARG2" s="57"/>
      <c r="ARH2" s="57"/>
      <c r="ARI2" s="57"/>
      <c r="ARJ2" s="57"/>
      <c r="ARK2" s="57"/>
      <c r="ARL2" s="57"/>
      <c r="ARM2" s="57"/>
      <c r="ARN2" s="57"/>
      <c r="ARO2" s="57"/>
      <c r="ARP2" s="57"/>
      <c r="ARQ2" s="57"/>
      <c r="ARR2" s="57"/>
      <c r="ARS2" s="57"/>
      <c r="ART2" s="57"/>
      <c r="ARU2" s="57"/>
      <c r="ARV2" s="57"/>
      <c r="ARW2" s="57"/>
      <c r="ARX2" s="57"/>
      <c r="ARY2" s="57"/>
      <c r="ARZ2" s="57"/>
      <c r="ASA2" s="57"/>
      <c r="ASB2" s="57"/>
      <c r="ASC2" s="57"/>
      <c r="ASD2" s="57"/>
      <c r="ASE2" s="57"/>
      <c r="ASF2" s="57"/>
      <c r="ASG2" s="57"/>
      <c r="ASH2" s="57"/>
      <c r="ASI2" s="57"/>
      <c r="ASJ2" s="57"/>
      <c r="ASK2" s="57"/>
      <c r="ASL2" s="57"/>
      <c r="ASM2" s="57"/>
      <c r="ASN2" s="57"/>
      <c r="ASO2" s="57"/>
      <c r="ASP2" s="57"/>
      <c r="ASQ2" s="57"/>
      <c r="ASR2" s="57"/>
      <c r="ASS2" s="57"/>
      <c r="AST2" s="57"/>
      <c r="ASU2" s="57"/>
      <c r="ASV2" s="57"/>
      <c r="ASW2" s="57"/>
      <c r="ASX2" s="57"/>
      <c r="ASY2" s="57"/>
      <c r="ASZ2" s="57"/>
      <c r="ATA2" s="57"/>
      <c r="ATB2" s="57"/>
      <c r="ATC2" s="57"/>
      <c r="ATD2" s="57"/>
      <c r="ATE2" s="57"/>
      <c r="ATF2" s="57"/>
      <c r="ATG2" s="57"/>
      <c r="ATH2" s="57"/>
      <c r="ATI2" s="57"/>
      <c r="ATJ2" s="57"/>
      <c r="ATK2" s="57"/>
      <c r="ATL2" s="57"/>
      <c r="ATM2" s="57"/>
      <c r="ATN2" s="57"/>
      <c r="ATO2" s="57"/>
      <c r="ATP2" s="57"/>
      <c r="ATQ2" s="57"/>
      <c r="ATR2" s="57"/>
      <c r="ATS2" s="57"/>
      <c r="ATT2" s="57"/>
      <c r="ATU2" s="57"/>
      <c r="ATV2" s="57"/>
      <c r="ATW2" s="57"/>
      <c r="ATX2" s="57"/>
      <c r="ATY2" s="57"/>
      <c r="ATZ2" s="57"/>
      <c r="AUA2" s="57"/>
      <c r="AUB2" s="57"/>
      <c r="AUC2" s="57"/>
      <c r="AUD2" s="57"/>
      <c r="AUE2" s="57"/>
      <c r="AUF2" s="57"/>
      <c r="AUG2" s="57"/>
      <c r="AUH2" s="57"/>
      <c r="AUI2" s="57"/>
      <c r="AUJ2" s="57"/>
      <c r="AUK2" s="57"/>
      <c r="AUL2" s="57"/>
      <c r="AUM2" s="57"/>
      <c r="AUN2" s="57"/>
      <c r="AUO2" s="57"/>
      <c r="AUP2" s="57"/>
      <c r="AUQ2" s="57"/>
      <c r="AUR2" s="57"/>
      <c r="AUS2" s="57"/>
      <c r="AUT2" s="57"/>
      <c r="AUU2" s="57"/>
      <c r="AUV2" s="57"/>
      <c r="AUW2" s="57"/>
      <c r="AUX2" s="57"/>
      <c r="AUY2" s="57"/>
      <c r="AUZ2" s="57"/>
      <c r="AVA2" s="57"/>
      <c r="AVB2" s="57"/>
      <c r="AVC2" s="57"/>
      <c r="AVD2" s="57"/>
      <c r="AVE2" s="57"/>
      <c r="AVF2" s="57"/>
      <c r="AVG2" s="57"/>
      <c r="AVH2" s="57"/>
      <c r="AVI2" s="57"/>
      <c r="AVJ2" s="57"/>
      <c r="AVK2" s="57"/>
      <c r="AVL2" s="57"/>
      <c r="AVM2" s="57"/>
      <c r="AVN2" s="57"/>
      <c r="AVO2" s="57"/>
      <c r="AVP2" s="57"/>
      <c r="AVQ2" s="57"/>
      <c r="AVR2" s="57"/>
      <c r="AVS2" s="57"/>
      <c r="AVT2" s="57"/>
      <c r="AVU2" s="57"/>
      <c r="AVV2" s="57"/>
      <c r="AVW2" s="57"/>
      <c r="AVX2" s="57"/>
      <c r="AVY2" s="57"/>
      <c r="AVZ2" s="57"/>
      <c r="AWA2" s="57"/>
      <c r="AWB2" s="57"/>
      <c r="AWC2" s="57"/>
      <c r="AWD2" s="57"/>
      <c r="AWE2" s="57"/>
      <c r="AWF2" s="57"/>
      <c r="AWG2" s="57"/>
      <c r="AWH2" s="57"/>
      <c r="AWI2" s="57"/>
      <c r="AWJ2" s="57"/>
      <c r="AWK2" s="57"/>
      <c r="AWL2" s="57"/>
      <c r="AWM2" s="57"/>
      <c r="AWN2" s="57"/>
      <c r="AWO2" s="57"/>
      <c r="AWP2" s="57"/>
      <c r="AWQ2" s="57"/>
      <c r="AWR2" s="57"/>
      <c r="AWS2" s="57"/>
      <c r="AWT2" s="57"/>
      <c r="AWU2" s="57"/>
      <c r="AWV2" s="57"/>
      <c r="AWW2" s="57"/>
      <c r="AWX2" s="57"/>
      <c r="AWY2" s="57"/>
      <c r="AWZ2" s="57"/>
      <c r="AXA2" s="57"/>
      <c r="AXB2" s="57"/>
      <c r="AXC2" s="57"/>
      <c r="AXD2" s="57"/>
      <c r="AXE2" s="57"/>
      <c r="AXF2" s="57"/>
      <c r="AXG2" s="57"/>
      <c r="AXH2" s="57"/>
      <c r="AXI2" s="57"/>
      <c r="AXJ2" s="57"/>
      <c r="AXK2" s="57"/>
      <c r="AXL2" s="57"/>
      <c r="AXM2" s="57"/>
      <c r="AXN2" s="57"/>
      <c r="AXO2" s="57"/>
      <c r="AXP2" s="57"/>
      <c r="AXQ2" s="57"/>
      <c r="AXR2" s="57"/>
      <c r="AXS2" s="57"/>
      <c r="AXT2" s="57"/>
      <c r="AXU2" s="57"/>
      <c r="AXV2" s="57"/>
      <c r="AXW2" s="57"/>
      <c r="AXX2" s="57"/>
      <c r="AXY2" s="57"/>
      <c r="AXZ2" s="57"/>
      <c r="AYA2" s="57"/>
      <c r="AYB2" s="57"/>
      <c r="AYC2" s="57"/>
      <c r="AYD2" s="57"/>
      <c r="AYE2" s="57"/>
      <c r="AYF2" s="57"/>
      <c r="AYG2" s="57"/>
      <c r="AYH2" s="57"/>
      <c r="AYI2" s="57"/>
      <c r="AYJ2" s="57"/>
      <c r="AYK2" s="57"/>
      <c r="AYL2" s="57"/>
      <c r="AYM2" s="57"/>
      <c r="AYN2" s="57"/>
      <c r="AYO2" s="57"/>
      <c r="AYP2" s="57"/>
      <c r="AYQ2" s="57"/>
      <c r="AYR2" s="57"/>
      <c r="AYS2" s="57"/>
      <c r="AYT2" s="57"/>
      <c r="AYU2" s="57"/>
      <c r="AYV2" s="57"/>
      <c r="AYW2" s="57"/>
      <c r="AYX2" s="57"/>
      <c r="AYY2" s="57"/>
      <c r="AYZ2" s="57"/>
      <c r="AZA2" s="57"/>
      <c r="AZB2" s="57"/>
      <c r="AZC2" s="57"/>
      <c r="AZD2" s="57"/>
      <c r="AZE2" s="57"/>
      <c r="AZF2" s="57"/>
      <c r="AZG2" s="57"/>
      <c r="AZH2" s="57"/>
      <c r="AZI2" s="57"/>
      <c r="AZJ2" s="57"/>
      <c r="AZK2" s="57"/>
      <c r="AZL2" s="57"/>
      <c r="AZM2" s="57"/>
      <c r="AZN2" s="57"/>
      <c r="AZO2" s="57"/>
      <c r="AZP2" s="57"/>
      <c r="AZQ2" s="57"/>
      <c r="AZR2" s="57"/>
      <c r="AZS2" s="57"/>
      <c r="AZT2" s="57"/>
      <c r="AZU2" s="57"/>
      <c r="AZV2" s="57"/>
      <c r="AZW2" s="57"/>
      <c r="AZX2" s="57"/>
      <c r="AZY2" s="57"/>
      <c r="AZZ2" s="57"/>
      <c r="BAA2" s="57"/>
      <c r="BAB2" s="57"/>
      <c r="BAC2" s="57"/>
      <c r="BAD2" s="57"/>
      <c r="BAE2" s="57"/>
      <c r="BAF2" s="57"/>
      <c r="BAG2" s="57"/>
      <c r="BAH2" s="57"/>
      <c r="BAI2" s="57"/>
      <c r="BAJ2" s="57"/>
      <c r="BAK2" s="57"/>
      <c r="BAL2" s="57"/>
      <c r="BAM2" s="57"/>
      <c r="BAN2" s="57"/>
      <c r="BAO2" s="57"/>
      <c r="BAP2" s="57"/>
      <c r="BAQ2" s="57"/>
      <c r="BAR2" s="57"/>
      <c r="BAS2" s="57"/>
      <c r="BAT2" s="57"/>
      <c r="BAU2" s="57"/>
      <c r="BAV2" s="57"/>
      <c r="BAW2" s="57"/>
      <c r="BAX2" s="57"/>
      <c r="BAY2" s="57"/>
      <c r="BAZ2" s="57"/>
      <c r="BBA2" s="57"/>
      <c r="BBB2" s="57"/>
      <c r="BBC2" s="57"/>
      <c r="BBD2" s="57"/>
      <c r="BBE2" s="57"/>
      <c r="BBF2" s="57"/>
      <c r="BBG2" s="57"/>
      <c r="BBH2" s="57"/>
      <c r="BBI2" s="57"/>
      <c r="BBJ2" s="57"/>
      <c r="BBK2" s="57"/>
      <c r="BBL2" s="57"/>
      <c r="BBM2" s="57"/>
      <c r="BBN2" s="57"/>
      <c r="BBO2" s="57"/>
      <c r="BBP2" s="57"/>
      <c r="BBQ2" s="57"/>
      <c r="BBR2" s="57"/>
      <c r="BBS2" s="57"/>
      <c r="BBT2" s="57"/>
      <c r="BBU2" s="57"/>
      <c r="BBV2" s="57"/>
      <c r="BBW2" s="57"/>
      <c r="BBX2" s="57"/>
      <c r="BBY2" s="57"/>
      <c r="BBZ2" s="57"/>
      <c r="BCA2" s="57"/>
      <c r="BCB2" s="57"/>
      <c r="BCC2" s="57"/>
      <c r="BCD2" s="57"/>
      <c r="BCE2" s="57"/>
      <c r="BCF2" s="57"/>
      <c r="BCG2" s="57"/>
      <c r="BCH2" s="57"/>
      <c r="BCI2" s="57"/>
      <c r="BCJ2" s="57"/>
      <c r="BCK2" s="57"/>
      <c r="BCL2" s="57"/>
      <c r="BCM2" s="57"/>
      <c r="BCN2" s="57"/>
      <c r="BCO2" s="57"/>
      <c r="BCP2" s="57"/>
      <c r="BCQ2" s="57"/>
      <c r="BCR2" s="57"/>
      <c r="BCS2" s="57"/>
      <c r="BCT2" s="57"/>
      <c r="BCU2" s="57"/>
      <c r="BCV2" s="57"/>
      <c r="BCW2" s="57"/>
      <c r="BCX2" s="57"/>
      <c r="BCY2" s="57"/>
      <c r="BCZ2" s="57"/>
      <c r="BDA2" s="57"/>
      <c r="BDB2" s="57"/>
      <c r="BDC2" s="57"/>
      <c r="BDD2" s="57"/>
      <c r="BDE2" s="57"/>
      <c r="BDF2" s="57"/>
      <c r="BDG2" s="57"/>
      <c r="BDH2" s="57"/>
      <c r="BDI2" s="57"/>
      <c r="BDJ2" s="57"/>
      <c r="BDK2" s="57"/>
      <c r="BDL2" s="57"/>
      <c r="BDM2" s="57"/>
      <c r="BDN2" s="57"/>
      <c r="BDO2" s="57"/>
      <c r="BDP2" s="57"/>
      <c r="BDQ2" s="57"/>
      <c r="BDR2" s="57"/>
      <c r="BDS2" s="57"/>
      <c r="BDT2" s="57"/>
      <c r="BDU2" s="57"/>
      <c r="BDV2" s="57"/>
      <c r="BDW2" s="57"/>
      <c r="BDX2" s="57"/>
      <c r="BDY2" s="57"/>
      <c r="BDZ2" s="57"/>
      <c r="BEA2" s="57"/>
      <c r="BEB2" s="57"/>
      <c r="BEC2" s="57"/>
      <c r="BED2" s="57"/>
      <c r="BEE2" s="57"/>
      <c r="BEF2" s="57"/>
      <c r="BEG2" s="57"/>
      <c r="BEH2" s="57"/>
      <c r="BEI2" s="57"/>
      <c r="BEJ2" s="57"/>
      <c r="BEK2" s="57"/>
      <c r="BEL2" s="57"/>
      <c r="BEM2" s="57"/>
      <c r="BEN2" s="57"/>
      <c r="BEO2" s="57"/>
      <c r="BEP2" s="57"/>
      <c r="BEQ2" s="57"/>
      <c r="BER2" s="57"/>
      <c r="BES2" s="57"/>
      <c r="BET2" s="57"/>
      <c r="BEU2" s="57"/>
      <c r="BEV2" s="57"/>
      <c r="BEW2" s="57"/>
      <c r="BEX2" s="57"/>
      <c r="BEY2" s="57"/>
      <c r="BEZ2" s="57"/>
      <c r="BFA2" s="57"/>
      <c r="BFB2" s="57"/>
      <c r="BFC2" s="57"/>
      <c r="BFD2" s="57"/>
      <c r="BFE2" s="57"/>
      <c r="BFF2" s="57"/>
      <c r="BFG2" s="57"/>
      <c r="BFH2" s="57"/>
      <c r="BFI2" s="57"/>
      <c r="BFJ2" s="57"/>
      <c r="BFK2" s="57"/>
      <c r="BFL2" s="57"/>
      <c r="BFM2" s="57"/>
      <c r="BFN2" s="57"/>
      <c r="BFO2" s="57"/>
      <c r="BFP2" s="57"/>
      <c r="BFQ2" s="57"/>
      <c r="BFR2" s="57"/>
      <c r="BFS2" s="57"/>
      <c r="BFT2" s="57"/>
      <c r="BFU2" s="57"/>
      <c r="BFV2" s="57"/>
      <c r="BFW2" s="57"/>
      <c r="BFX2" s="57"/>
      <c r="BFY2" s="57"/>
      <c r="BFZ2" s="57"/>
      <c r="BGA2" s="57"/>
      <c r="BGB2" s="57"/>
      <c r="BGC2" s="57"/>
      <c r="BGD2" s="57"/>
      <c r="BGE2" s="57"/>
      <c r="BGF2" s="57"/>
      <c r="BGG2" s="57"/>
      <c r="BGH2" s="57"/>
      <c r="BGI2" s="57"/>
      <c r="BGJ2" s="57"/>
      <c r="BGK2" s="57"/>
      <c r="BGL2" s="57"/>
      <c r="BGM2" s="57"/>
      <c r="BGN2" s="57"/>
      <c r="BGO2" s="57"/>
      <c r="BGP2" s="57"/>
      <c r="BGQ2" s="57"/>
      <c r="BGR2" s="57"/>
      <c r="BGS2" s="57"/>
      <c r="BGT2" s="57"/>
      <c r="BGU2" s="57"/>
      <c r="BGV2" s="57"/>
      <c r="BGW2" s="57"/>
      <c r="BGX2" s="57"/>
      <c r="BGY2" s="57"/>
      <c r="BGZ2" s="57"/>
      <c r="BHA2" s="57"/>
      <c r="BHB2" s="57"/>
      <c r="BHC2" s="57"/>
      <c r="BHD2" s="57"/>
      <c r="BHE2" s="57"/>
      <c r="BHF2" s="57"/>
      <c r="BHG2" s="57"/>
      <c r="BHH2" s="57"/>
      <c r="BHI2" s="57"/>
      <c r="BHJ2" s="57"/>
      <c r="BHK2" s="57"/>
      <c r="BHL2" s="57"/>
      <c r="BHM2" s="57"/>
      <c r="BHN2" s="57"/>
      <c r="BHO2" s="57"/>
      <c r="BHP2" s="57"/>
      <c r="BHQ2" s="57"/>
      <c r="BHR2" s="57"/>
      <c r="BHS2" s="57"/>
      <c r="BHT2" s="57"/>
      <c r="BHU2" s="57"/>
      <c r="BHV2" s="57"/>
      <c r="BHW2" s="57"/>
      <c r="BHX2" s="57"/>
      <c r="BHY2" s="57"/>
      <c r="BHZ2" s="57"/>
      <c r="BIA2" s="57"/>
      <c r="BIB2" s="57"/>
      <c r="BIC2" s="57"/>
      <c r="BID2" s="57"/>
      <c r="BIE2" s="57"/>
      <c r="BIF2" s="57"/>
      <c r="BIG2" s="57"/>
      <c r="BIH2" s="57"/>
      <c r="BII2" s="57"/>
      <c r="BIJ2" s="57"/>
      <c r="BIK2" s="57"/>
      <c r="BIL2" s="57"/>
      <c r="BIM2" s="57"/>
      <c r="BIN2" s="57"/>
      <c r="BIO2" s="57"/>
      <c r="BIP2" s="57"/>
      <c r="BIQ2" s="57"/>
      <c r="BIR2" s="57"/>
      <c r="BIS2" s="57"/>
      <c r="BIT2" s="57"/>
      <c r="BIU2" s="57"/>
      <c r="BIV2" s="57"/>
      <c r="BIW2" s="57"/>
      <c r="BIX2" s="57"/>
      <c r="BIY2" s="57"/>
      <c r="BIZ2" s="57"/>
      <c r="BJA2" s="57"/>
      <c r="BJB2" s="57"/>
      <c r="BJC2" s="57"/>
      <c r="BJD2" s="57"/>
      <c r="BJE2" s="57"/>
      <c r="BJF2" s="57"/>
      <c r="BJG2" s="57"/>
      <c r="BJH2" s="57"/>
      <c r="BJI2" s="57"/>
      <c r="BJJ2" s="57"/>
      <c r="BJK2" s="57"/>
      <c r="BJL2" s="57"/>
      <c r="BJM2" s="57"/>
      <c r="BJN2" s="57"/>
      <c r="BJO2" s="57"/>
      <c r="BJP2" s="57"/>
      <c r="BJQ2" s="57"/>
      <c r="BJR2" s="57"/>
      <c r="BJS2" s="57"/>
      <c r="BJT2" s="57"/>
      <c r="BJU2" s="57"/>
      <c r="BJV2" s="57"/>
      <c r="BJW2" s="57"/>
      <c r="BJX2" s="57"/>
      <c r="BJY2" s="57"/>
      <c r="BJZ2" s="57"/>
      <c r="BKA2" s="57"/>
      <c r="BKB2" s="57"/>
      <c r="BKC2" s="57"/>
      <c r="BKD2" s="57"/>
      <c r="BKE2" s="57"/>
      <c r="BKF2" s="57"/>
      <c r="BKG2" s="57"/>
      <c r="BKH2" s="57"/>
      <c r="BKI2" s="57"/>
      <c r="BKJ2" s="57"/>
      <c r="BKK2" s="57"/>
      <c r="BKL2" s="57"/>
      <c r="BKM2" s="57"/>
      <c r="BKN2" s="57"/>
      <c r="BKO2" s="57"/>
      <c r="BKP2" s="57"/>
      <c r="BKQ2" s="57"/>
      <c r="BKR2" s="57"/>
      <c r="BKS2" s="57"/>
      <c r="BKT2" s="57"/>
      <c r="BKU2" s="57"/>
      <c r="BKV2" s="57"/>
      <c r="BKW2" s="57"/>
      <c r="BKX2" s="57"/>
      <c r="BKY2" s="57"/>
      <c r="BKZ2" s="57"/>
      <c r="BLA2" s="57"/>
      <c r="BLB2" s="57"/>
      <c r="BLC2" s="57"/>
      <c r="BLD2" s="57"/>
      <c r="BLE2" s="57"/>
      <c r="BLF2" s="57"/>
      <c r="BLG2" s="57"/>
      <c r="BLH2" s="57"/>
      <c r="BLI2" s="57"/>
      <c r="BLJ2" s="57"/>
      <c r="BLK2" s="57"/>
      <c r="BLL2" s="57"/>
      <c r="BLM2" s="57"/>
      <c r="BLN2" s="57"/>
      <c r="BLO2" s="57"/>
      <c r="BLP2" s="57"/>
      <c r="BLQ2" s="57"/>
      <c r="BLR2" s="57"/>
      <c r="BLS2" s="57"/>
      <c r="BLT2" s="57"/>
      <c r="BLU2" s="57"/>
      <c r="BLV2" s="57"/>
      <c r="BLW2" s="57"/>
      <c r="BLX2" s="57"/>
      <c r="BLY2" s="57"/>
      <c r="BLZ2" s="57"/>
      <c r="BMA2" s="57"/>
      <c r="BMB2" s="57"/>
      <c r="BMC2" s="57"/>
      <c r="BMD2" s="57"/>
      <c r="BME2" s="57"/>
      <c r="BMF2" s="57"/>
      <c r="BMG2" s="57"/>
      <c r="BMH2" s="57"/>
      <c r="BMI2" s="57"/>
      <c r="BMJ2" s="57"/>
      <c r="BMK2" s="57"/>
      <c r="BML2" s="57"/>
      <c r="BMM2" s="57"/>
      <c r="BMN2" s="57"/>
      <c r="BMO2" s="57"/>
      <c r="BMP2" s="57"/>
      <c r="BMQ2" s="57"/>
      <c r="BMR2" s="57"/>
      <c r="BMS2" s="57"/>
      <c r="BMT2" s="57"/>
      <c r="BMU2" s="57"/>
      <c r="BMV2" s="57"/>
      <c r="BMW2" s="57"/>
      <c r="BMX2" s="57"/>
      <c r="BMY2" s="57"/>
      <c r="BMZ2" s="57"/>
      <c r="BNA2" s="57"/>
      <c r="BNB2" s="57"/>
      <c r="BNC2" s="57"/>
      <c r="BND2" s="57"/>
      <c r="BNE2" s="57"/>
      <c r="BNF2" s="57"/>
      <c r="BNG2" s="57"/>
      <c r="BNH2" s="57"/>
      <c r="BNI2" s="57"/>
      <c r="BNJ2" s="57"/>
      <c r="BNK2" s="57"/>
      <c r="BNL2" s="57"/>
      <c r="BNM2" s="57"/>
      <c r="BNN2" s="57"/>
      <c r="BNO2" s="57"/>
      <c r="BNP2" s="57"/>
      <c r="BNQ2" s="57"/>
      <c r="BNR2" s="57"/>
      <c r="BNS2" s="57"/>
      <c r="BNT2" s="57"/>
      <c r="BNU2" s="57"/>
      <c r="BNV2" s="57"/>
      <c r="BNW2" s="57"/>
      <c r="BNX2" s="57"/>
      <c r="BNY2" s="57"/>
      <c r="BNZ2" s="57"/>
      <c r="BOA2" s="57"/>
      <c r="BOB2" s="57"/>
      <c r="BOC2" s="57"/>
      <c r="BOD2" s="57"/>
      <c r="BOE2" s="57"/>
      <c r="BOF2" s="57"/>
      <c r="BOG2" s="57"/>
      <c r="BOH2" s="57"/>
      <c r="BOI2" s="57"/>
      <c r="BOJ2" s="57"/>
      <c r="BOK2" s="57"/>
      <c r="BOL2" s="57"/>
      <c r="BOM2" s="57"/>
      <c r="BON2" s="57"/>
      <c r="BOO2" s="57"/>
      <c r="BOP2" s="57"/>
      <c r="BOQ2" s="57"/>
      <c r="BOR2" s="57"/>
      <c r="BOS2" s="57"/>
      <c r="BOT2" s="57"/>
      <c r="BOU2" s="57"/>
      <c r="BOV2" s="57"/>
      <c r="BOW2" s="57"/>
      <c r="BOX2" s="57"/>
      <c r="BOY2" s="57"/>
      <c r="BOZ2" s="57"/>
      <c r="BPA2" s="57"/>
      <c r="BPB2" s="57"/>
      <c r="BPC2" s="57"/>
      <c r="BPD2" s="57"/>
      <c r="BPE2" s="57"/>
      <c r="BPF2" s="57"/>
      <c r="BPG2" s="57"/>
      <c r="BPH2" s="57"/>
      <c r="BPI2" s="57"/>
      <c r="BPJ2" s="57"/>
      <c r="BPK2" s="57"/>
      <c r="BPL2" s="57"/>
      <c r="BPM2" s="57"/>
      <c r="BPN2" s="57"/>
      <c r="BPO2" s="57"/>
      <c r="BPP2" s="57"/>
      <c r="BPQ2" s="57"/>
      <c r="BPR2" s="57"/>
      <c r="BPS2" s="57"/>
      <c r="BPT2" s="57"/>
      <c r="BPU2" s="57"/>
      <c r="BPV2" s="57"/>
      <c r="BPW2" s="57"/>
      <c r="BPX2" s="57"/>
      <c r="BPY2" s="57"/>
      <c r="BPZ2" s="57"/>
      <c r="BQA2" s="57"/>
      <c r="BQB2" s="57"/>
      <c r="BQC2" s="57"/>
      <c r="BQD2" s="57"/>
      <c r="BQE2" s="57"/>
      <c r="BQF2" s="57"/>
      <c r="BQG2" s="57"/>
      <c r="BQH2" s="57"/>
      <c r="BQI2" s="57"/>
      <c r="BQJ2" s="57"/>
      <c r="BQK2" s="57"/>
      <c r="BQL2" s="57"/>
      <c r="BQM2" s="57"/>
      <c r="BQN2" s="57"/>
      <c r="BQO2" s="57"/>
      <c r="BQP2" s="57"/>
      <c r="BQQ2" s="57"/>
      <c r="BQR2" s="57"/>
      <c r="BQS2" s="57"/>
      <c r="BQT2" s="57"/>
      <c r="BQU2" s="57"/>
      <c r="BQV2" s="57"/>
      <c r="BQW2" s="57"/>
      <c r="BQX2" s="57"/>
      <c r="BQY2" s="57"/>
      <c r="BQZ2" s="57"/>
      <c r="BRA2" s="57"/>
      <c r="BRB2" s="57"/>
      <c r="BRC2" s="57"/>
      <c r="BRD2" s="57"/>
      <c r="BRE2" s="57"/>
      <c r="BRF2" s="57"/>
      <c r="BRG2" s="57"/>
      <c r="BRH2" s="57"/>
      <c r="BRI2" s="57"/>
      <c r="BRJ2" s="57"/>
      <c r="BRK2" s="57"/>
      <c r="BRL2" s="57"/>
      <c r="BRM2" s="57"/>
      <c r="BRN2" s="57"/>
      <c r="BRO2" s="57"/>
      <c r="BRP2" s="57"/>
      <c r="BRQ2" s="57"/>
      <c r="BRR2" s="57"/>
      <c r="BRS2" s="57"/>
      <c r="BRT2" s="57"/>
      <c r="BRU2" s="57"/>
      <c r="BRV2" s="57"/>
      <c r="BRW2" s="57"/>
      <c r="BRX2" s="57"/>
      <c r="BRY2" s="57"/>
      <c r="BRZ2" s="57"/>
      <c r="BSA2" s="57"/>
      <c r="BSB2" s="57"/>
      <c r="BSC2" s="57"/>
      <c r="BSD2" s="57"/>
      <c r="BSE2" s="57"/>
      <c r="BSF2" s="57"/>
      <c r="BSG2" s="57"/>
      <c r="BSH2" s="57"/>
      <c r="BSI2" s="57"/>
      <c r="BSJ2" s="57"/>
      <c r="BSK2" s="57"/>
      <c r="BSL2" s="57"/>
      <c r="BSM2" s="57"/>
      <c r="BSN2" s="57"/>
      <c r="BSO2" s="57"/>
      <c r="BSP2" s="57"/>
      <c r="BSQ2" s="57"/>
      <c r="BSR2" s="57"/>
      <c r="BSS2" s="57"/>
      <c r="BST2" s="57"/>
      <c r="BSU2" s="57"/>
      <c r="BSV2" s="57"/>
      <c r="BSW2" s="57"/>
      <c r="BSX2" s="57"/>
      <c r="BSY2" s="57"/>
      <c r="BSZ2" s="57"/>
      <c r="BTA2" s="57"/>
      <c r="BTB2" s="57"/>
      <c r="BTC2" s="57"/>
      <c r="BTD2" s="57"/>
      <c r="BTE2" s="57"/>
      <c r="BTF2" s="57"/>
      <c r="BTG2" s="57"/>
      <c r="BTH2" s="57"/>
      <c r="BTI2" s="57"/>
      <c r="BTJ2" s="57"/>
      <c r="BTK2" s="57"/>
      <c r="BTL2" s="57"/>
      <c r="BTM2" s="57"/>
      <c r="BTN2" s="57"/>
      <c r="BTO2" s="57"/>
      <c r="BTP2" s="57"/>
      <c r="BTQ2" s="57"/>
      <c r="BTR2" s="57"/>
      <c r="BTS2" s="57"/>
      <c r="BTT2" s="57"/>
      <c r="BTU2" s="57"/>
      <c r="BTV2" s="57"/>
      <c r="BTW2" s="57"/>
      <c r="BTX2" s="57"/>
      <c r="BTY2" s="57"/>
      <c r="BTZ2" s="57"/>
      <c r="BUA2" s="57"/>
      <c r="BUB2" s="57"/>
      <c r="BUC2" s="57"/>
      <c r="BUD2" s="57"/>
      <c r="BUE2" s="57"/>
      <c r="BUF2" s="57"/>
      <c r="BUG2" s="57"/>
      <c r="BUH2" s="57"/>
      <c r="BUI2" s="57"/>
      <c r="BUJ2" s="57"/>
      <c r="BUK2" s="57"/>
      <c r="BUL2" s="57"/>
      <c r="BUM2" s="57"/>
      <c r="BUN2" s="57"/>
      <c r="BUO2" s="57"/>
      <c r="BUP2" s="57"/>
      <c r="BUQ2" s="57"/>
      <c r="BUR2" s="57"/>
      <c r="BUS2" s="57"/>
      <c r="BUT2" s="57"/>
      <c r="BUU2" s="57"/>
      <c r="BUV2" s="57"/>
      <c r="BUW2" s="57"/>
      <c r="BUX2" s="57"/>
      <c r="BUY2" s="57"/>
      <c r="BUZ2" s="57"/>
      <c r="BVA2" s="57"/>
      <c r="BVB2" s="57"/>
      <c r="BVC2" s="57"/>
      <c r="BVD2" s="57"/>
      <c r="BVE2" s="57"/>
      <c r="BVF2" s="57"/>
      <c r="BVG2" s="57"/>
      <c r="BVH2" s="57"/>
      <c r="BVI2" s="57"/>
      <c r="BVJ2" s="57"/>
      <c r="BVK2" s="57"/>
      <c r="BVL2" s="57"/>
      <c r="BVM2" s="57"/>
      <c r="BVN2" s="57"/>
      <c r="BVO2" s="57"/>
      <c r="BVP2" s="57"/>
      <c r="BVQ2" s="57"/>
      <c r="BVR2" s="57"/>
      <c r="BVS2" s="57"/>
      <c r="BVT2" s="57"/>
      <c r="BVU2" s="57"/>
      <c r="BVV2" s="57"/>
      <c r="BVW2" s="57"/>
      <c r="BVX2" s="57"/>
      <c r="BVY2" s="57"/>
      <c r="BVZ2" s="57"/>
      <c r="BWA2" s="57"/>
      <c r="BWB2" s="57"/>
      <c r="BWC2" s="57"/>
      <c r="BWD2" s="57"/>
      <c r="BWE2" s="57"/>
      <c r="BWF2" s="57"/>
      <c r="BWG2" s="57"/>
      <c r="BWH2" s="57"/>
      <c r="BWI2" s="57"/>
      <c r="BWJ2" s="57"/>
      <c r="BWK2" s="57"/>
      <c r="BWL2" s="57"/>
      <c r="BWM2" s="57"/>
      <c r="BWN2" s="57"/>
      <c r="BWO2" s="57"/>
      <c r="BWP2" s="57"/>
      <c r="BWQ2" s="57"/>
      <c r="BWR2" s="57"/>
      <c r="BWS2" s="57"/>
      <c r="BWT2" s="57"/>
      <c r="BWU2" s="57"/>
      <c r="BWV2" s="57"/>
      <c r="BWW2" s="57"/>
      <c r="BWX2" s="57"/>
      <c r="BWY2" s="57"/>
      <c r="BWZ2" s="57"/>
      <c r="BXA2" s="57"/>
      <c r="BXB2" s="57"/>
      <c r="BXC2" s="57"/>
      <c r="BXD2" s="57"/>
      <c r="BXE2" s="57"/>
      <c r="BXF2" s="57"/>
      <c r="BXG2" s="57"/>
      <c r="BXH2" s="57"/>
      <c r="BXI2" s="57"/>
      <c r="BXJ2" s="57"/>
      <c r="BXK2" s="57"/>
      <c r="BXL2" s="57"/>
      <c r="BXM2" s="57"/>
      <c r="BXN2" s="57"/>
      <c r="BXO2" s="57"/>
      <c r="BXP2" s="57"/>
      <c r="BXQ2" s="57"/>
      <c r="BXR2" s="57"/>
      <c r="BXS2" s="57"/>
      <c r="BXT2" s="57"/>
      <c r="BXU2" s="57"/>
      <c r="BXV2" s="57"/>
      <c r="BXW2" s="57"/>
      <c r="BXX2" s="57"/>
      <c r="BXY2" s="57"/>
      <c r="BXZ2" s="57"/>
      <c r="BYA2" s="57"/>
      <c r="BYB2" s="57"/>
      <c r="BYC2" s="57"/>
      <c r="BYD2" s="57"/>
      <c r="BYE2" s="57"/>
      <c r="BYF2" s="57"/>
      <c r="BYG2" s="57"/>
      <c r="BYH2" s="57"/>
      <c r="BYI2" s="57"/>
      <c r="BYJ2" s="57"/>
      <c r="BYK2" s="57"/>
      <c r="BYL2" s="57"/>
      <c r="BYM2" s="57"/>
      <c r="BYN2" s="57"/>
      <c r="BYO2" s="57"/>
      <c r="BYP2" s="57"/>
      <c r="BYQ2" s="57"/>
      <c r="BYR2" s="57"/>
      <c r="BYS2" s="57"/>
      <c r="BYT2" s="57"/>
      <c r="BYU2" s="57"/>
      <c r="BYV2" s="57"/>
      <c r="BYW2" s="57"/>
      <c r="BYX2" s="57"/>
      <c r="BYY2" s="57"/>
      <c r="BYZ2" s="57"/>
      <c r="BZA2" s="57"/>
      <c r="BZB2" s="57"/>
      <c r="BZC2" s="57"/>
      <c r="BZD2" s="57"/>
      <c r="BZE2" s="57"/>
      <c r="BZF2" s="57"/>
      <c r="BZG2" s="57"/>
      <c r="BZH2" s="57"/>
      <c r="BZI2" s="57"/>
      <c r="BZJ2" s="57"/>
      <c r="BZK2" s="57"/>
      <c r="BZL2" s="57"/>
      <c r="BZM2" s="57"/>
      <c r="BZN2" s="57"/>
      <c r="BZO2" s="57"/>
      <c r="BZP2" s="57"/>
      <c r="BZQ2" s="57"/>
      <c r="BZR2" s="57"/>
      <c r="BZS2" s="57"/>
      <c r="BZT2" s="57"/>
      <c r="BZU2" s="57"/>
      <c r="BZV2" s="57"/>
      <c r="BZW2" s="57"/>
      <c r="BZX2" s="57"/>
      <c r="BZY2" s="57"/>
      <c r="BZZ2" s="57"/>
      <c r="CAA2" s="57"/>
      <c r="CAB2" s="57"/>
      <c r="CAC2" s="57"/>
      <c r="CAD2" s="57"/>
      <c r="CAE2" s="57"/>
      <c r="CAF2" s="57"/>
      <c r="CAG2" s="57"/>
      <c r="CAH2" s="57"/>
      <c r="CAI2" s="57"/>
      <c r="CAJ2" s="57"/>
      <c r="CAK2" s="57"/>
      <c r="CAL2" s="57"/>
      <c r="CAM2" s="57"/>
      <c r="CAN2" s="57"/>
      <c r="CAO2" s="57"/>
      <c r="CAP2" s="57"/>
      <c r="CAQ2" s="57"/>
      <c r="CAR2" s="57"/>
      <c r="CAS2" s="57"/>
      <c r="CAT2" s="57"/>
      <c r="CAU2" s="57"/>
      <c r="CAV2" s="57"/>
      <c r="CAW2" s="57"/>
      <c r="CAX2" s="57"/>
      <c r="CAY2" s="57"/>
      <c r="CAZ2" s="57"/>
      <c r="CBA2" s="57"/>
      <c r="CBB2" s="57"/>
      <c r="CBC2" s="57"/>
      <c r="CBD2" s="57"/>
      <c r="CBE2" s="57"/>
      <c r="CBF2" s="57"/>
      <c r="CBG2" s="57"/>
      <c r="CBH2" s="57"/>
      <c r="CBI2" s="57"/>
      <c r="CBJ2" s="57"/>
      <c r="CBK2" s="57"/>
      <c r="CBL2" s="57"/>
      <c r="CBM2" s="57"/>
      <c r="CBN2" s="57"/>
      <c r="CBO2" s="57"/>
      <c r="CBP2" s="57"/>
      <c r="CBQ2" s="57"/>
      <c r="CBR2" s="57"/>
      <c r="CBS2" s="57"/>
      <c r="CBT2" s="57"/>
      <c r="CBU2" s="57"/>
      <c r="CBV2" s="57"/>
      <c r="CBW2" s="57"/>
      <c r="CBX2" s="57"/>
      <c r="CBY2" s="57"/>
      <c r="CBZ2" s="57"/>
      <c r="CCA2" s="57"/>
      <c r="CCB2" s="57"/>
      <c r="CCC2" s="57"/>
      <c r="CCD2" s="57"/>
      <c r="CCE2" s="57"/>
      <c r="CCF2" s="57"/>
      <c r="CCG2" s="57"/>
      <c r="CCH2" s="57"/>
      <c r="CCI2" s="57"/>
      <c r="CCJ2" s="57"/>
      <c r="CCK2" s="57"/>
      <c r="CCL2" s="57"/>
      <c r="CCM2" s="57"/>
      <c r="CCN2" s="57"/>
      <c r="CCO2" s="57"/>
      <c r="CCP2" s="57"/>
      <c r="CCQ2" s="57"/>
      <c r="CCR2" s="57"/>
      <c r="CCS2" s="57"/>
      <c r="CCT2" s="57"/>
      <c r="CCU2" s="57"/>
      <c r="CCV2" s="57"/>
      <c r="CCW2" s="57"/>
      <c r="CCX2" s="57"/>
      <c r="CCY2" s="57"/>
      <c r="CCZ2" s="57"/>
      <c r="CDA2" s="57"/>
      <c r="CDB2" s="57"/>
      <c r="CDC2" s="57"/>
      <c r="CDD2" s="57"/>
      <c r="CDE2" s="57"/>
      <c r="CDF2" s="57"/>
      <c r="CDG2" s="57"/>
      <c r="CDH2" s="57"/>
      <c r="CDI2" s="57"/>
      <c r="CDJ2" s="57"/>
      <c r="CDK2" s="57"/>
      <c r="CDL2" s="57"/>
      <c r="CDM2" s="57"/>
      <c r="CDN2" s="57"/>
      <c r="CDO2" s="57"/>
      <c r="CDP2" s="57"/>
      <c r="CDQ2" s="57"/>
      <c r="CDR2" s="57"/>
      <c r="CDS2" s="57"/>
      <c r="CDT2" s="57"/>
      <c r="CDU2" s="57"/>
      <c r="CDV2" s="57"/>
      <c r="CDW2" s="57"/>
      <c r="CDX2" s="57"/>
      <c r="CDY2" s="57"/>
      <c r="CDZ2" s="57"/>
      <c r="CEA2" s="57"/>
      <c r="CEB2" s="57"/>
      <c r="CEC2" s="57"/>
      <c r="CED2" s="57"/>
      <c r="CEE2" s="57"/>
      <c r="CEF2" s="57"/>
      <c r="CEG2" s="57"/>
      <c r="CEH2" s="57"/>
      <c r="CEI2" s="57"/>
      <c r="CEJ2" s="57"/>
      <c r="CEK2" s="57"/>
      <c r="CEL2" s="57"/>
      <c r="CEM2" s="57"/>
      <c r="CEN2" s="57"/>
      <c r="CEO2" s="57"/>
      <c r="CEP2" s="57"/>
      <c r="CEQ2" s="57"/>
      <c r="CER2" s="57"/>
      <c r="CES2" s="57"/>
      <c r="CET2" s="57"/>
      <c r="CEU2" s="57"/>
      <c r="CEV2" s="57"/>
      <c r="CEW2" s="57"/>
      <c r="CEX2" s="57"/>
      <c r="CEY2" s="57"/>
      <c r="CEZ2" s="57"/>
      <c r="CFA2" s="57"/>
      <c r="CFB2" s="57"/>
      <c r="CFC2" s="57"/>
      <c r="CFD2" s="57"/>
      <c r="CFE2" s="57"/>
      <c r="CFF2" s="57"/>
      <c r="CFG2" s="57"/>
      <c r="CFH2" s="57"/>
      <c r="CFI2" s="57"/>
      <c r="CFJ2" s="57"/>
      <c r="CFK2" s="57"/>
      <c r="CFL2" s="57"/>
      <c r="CFM2" s="57"/>
      <c r="CFN2" s="57"/>
      <c r="CFO2" s="57"/>
      <c r="CFP2" s="57"/>
      <c r="CFQ2" s="57"/>
      <c r="CFR2" s="57"/>
      <c r="CFS2" s="57"/>
      <c r="CFT2" s="57"/>
      <c r="CFU2" s="57"/>
      <c r="CFV2" s="57"/>
      <c r="CFW2" s="57"/>
      <c r="CFX2" s="57"/>
      <c r="CFY2" s="57"/>
      <c r="CFZ2" s="57"/>
      <c r="CGA2" s="57"/>
      <c r="CGB2" s="57"/>
      <c r="CGC2" s="57"/>
      <c r="CGD2" s="57"/>
      <c r="CGE2" s="57"/>
      <c r="CGF2" s="57"/>
      <c r="CGG2" s="57"/>
      <c r="CGH2" s="57"/>
      <c r="CGI2" s="57"/>
      <c r="CGJ2" s="57"/>
      <c r="CGK2" s="57"/>
      <c r="CGL2" s="57"/>
      <c r="CGM2" s="57"/>
      <c r="CGN2" s="57"/>
      <c r="CGO2" s="57"/>
      <c r="CGP2" s="57"/>
      <c r="CGQ2" s="57"/>
      <c r="CGR2" s="57"/>
      <c r="CGS2" s="57"/>
      <c r="CGT2" s="57"/>
      <c r="CGU2" s="57"/>
      <c r="CGV2" s="57"/>
      <c r="CGW2" s="57"/>
      <c r="CGX2" s="57"/>
      <c r="CGY2" s="57"/>
      <c r="CGZ2" s="57"/>
      <c r="CHA2" s="57"/>
      <c r="CHB2" s="57"/>
      <c r="CHC2" s="57"/>
      <c r="CHD2" s="57"/>
      <c r="CHE2" s="57"/>
      <c r="CHF2" s="57"/>
      <c r="CHG2" s="57"/>
      <c r="CHH2" s="57"/>
      <c r="CHI2" s="57"/>
      <c r="CHJ2" s="57"/>
      <c r="CHK2" s="57"/>
      <c r="CHL2" s="57"/>
      <c r="CHM2" s="57"/>
      <c r="CHN2" s="57"/>
      <c r="CHO2" s="57"/>
      <c r="CHP2" s="57"/>
      <c r="CHQ2" s="57"/>
      <c r="CHR2" s="57"/>
      <c r="CHS2" s="57"/>
      <c r="CHT2" s="57"/>
      <c r="CHU2" s="57"/>
      <c r="CHV2" s="57"/>
      <c r="CHW2" s="57"/>
      <c r="CHX2" s="57"/>
      <c r="CHY2" s="57"/>
      <c r="CHZ2" s="57"/>
      <c r="CIA2" s="57"/>
      <c r="CIB2" s="57"/>
      <c r="CIC2" s="57"/>
      <c r="CID2" s="57"/>
      <c r="CIE2" s="57"/>
      <c r="CIF2" s="57"/>
      <c r="CIG2" s="57"/>
      <c r="CIH2" s="57"/>
      <c r="CII2" s="57"/>
      <c r="CIJ2" s="57"/>
      <c r="CIK2" s="57"/>
      <c r="CIL2" s="57"/>
      <c r="CIM2" s="57"/>
      <c r="CIN2" s="57"/>
      <c r="CIO2" s="57"/>
      <c r="CIP2" s="57"/>
      <c r="CIQ2" s="57"/>
      <c r="CIR2" s="57"/>
      <c r="CIS2" s="57"/>
      <c r="CIT2" s="57"/>
      <c r="CIU2" s="57"/>
      <c r="CIV2" s="57"/>
      <c r="CIW2" s="57"/>
      <c r="CIX2" s="57"/>
      <c r="CIY2" s="57"/>
      <c r="CIZ2" s="57"/>
      <c r="CJA2" s="57"/>
      <c r="CJB2" s="57"/>
      <c r="CJC2" s="57"/>
      <c r="CJD2" s="57"/>
      <c r="CJE2" s="57"/>
      <c r="CJF2" s="57"/>
      <c r="CJG2" s="57"/>
      <c r="CJH2" s="57"/>
      <c r="CJI2" s="57"/>
      <c r="CJJ2" s="57"/>
      <c r="CJK2" s="57"/>
      <c r="CJL2" s="57"/>
      <c r="CJM2" s="57"/>
      <c r="CJN2" s="57"/>
      <c r="CJO2" s="57"/>
      <c r="CJP2" s="57"/>
      <c r="CJQ2" s="57"/>
      <c r="CJR2" s="57"/>
      <c r="CJS2" s="57"/>
      <c r="CJT2" s="57"/>
      <c r="CJU2" s="57"/>
      <c r="CJV2" s="57"/>
      <c r="CJW2" s="57"/>
      <c r="CJX2" s="57"/>
      <c r="CJY2" s="57"/>
      <c r="CJZ2" s="57"/>
      <c r="CKA2" s="57"/>
      <c r="CKB2" s="57"/>
      <c r="CKC2" s="57"/>
      <c r="CKD2" s="57"/>
      <c r="CKE2" s="57"/>
      <c r="CKF2" s="57"/>
      <c r="CKG2" s="57"/>
      <c r="CKH2" s="57"/>
      <c r="CKI2" s="57"/>
      <c r="CKJ2" s="57"/>
      <c r="CKK2" s="57"/>
      <c r="CKL2" s="57"/>
      <c r="CKM2" s="57"/>
      <c r="CKN2" s="57"/>
      <c r="CKO2" s="57"/>
      <c r="CKP2" s="57"/>
      <c r="CKQ2" s="57"/>
      <c r="CKR2" s="57"/>
      <c r="CKS2" s="57"/>
      <c r="CKT2" s="57"/>
      <c r="CKU2" s="57"/>
      <c r="CKV2" s="57"/>
      <c r="CKW2" s="57"/>
      <c r="CKX2" s="57"/>
      <c r="CKY2" s="57"/>
      <c r="CKZ2" s="57"/>
      <c r="CLA2" s="57"/>
      <c r="CLB2" s="57"/>
      <c r="CLC2" s="57"/>
      <c r="CLD2" s="57"/>
      <c r="CLE2" s="57"/>
      <c r="CLF2" s="57"/>
      <c r="CLG2" s="57"/>
      <c r="CLH2" s="57"/>
      <c r="CLI2" s="57"/>
      <c r="CLJ2" s="57"/>
      <c r="CLK2" s="57"/>
      <c r="CLL2" s="57"/>
      <c r="CLM2" s="57"/>
      <c r="CLN2" s="57"/>
      <c r="CLO2" s="57"/>
      <c r="CLP2" s="57"/>
      <c r="CLQ2" s="57"/>
      <c r="CLR2" s="57"/>
      <c r="CLS2" s="57"/>
      <c r="CLT2" s="57"/>
      <c r="CLU2" s="57"/>
      <c r="CLV2" s="57"/>
      <c r="CLW2" s="57"/>
      <c r="CLX2" s="57"/>
      <c r="CLY2" s="57"/>
      <c r="CLZ2" s="57"/>
      <c r="CMA2" s="57"/>
      <c r="CMB2" s="57"/>
      <c r="CMC2" s="57"/>
      <c r="CMD2" s="57"/>
      <c r="CME2" s="57"/>
      <c r="CMF2" s="57"/>
      <c r="CMG2" s="57"/>
      <c r="CMH2" s="57"/>
      <c r="CMI2" s="57"/>
      <c r="CMJ2" s="57"/>
      <c r="CMK2" s="57"/>
      <c r="CML2" s="57"/>
      <c r="CMM2" s="57"/>
      <c r="CMN2" s="57"/>
      <c r="CMO2" s="57"/>
      <c r="CMP2" s="57"/>
      <c r="CMQ2" s="57"/>
      <c r="CMR2" s="57"/>
      <c r="CMS2" s="57"/>
      <c r="CMT2" s="57"/>
      <c r="CMU2" s="57"/>
      <c r="CMV2" s="57"/>
      <c r="CMW2" s="57"/>
      <c r="CMX2" s="57"/>
      <c r="CMY2" s="57"/>
      <c r="CMZ2" s="57"/>
      <c r="CNA2" s="57"/>
      <c r="CNB2" s="57"/>
      <c r="CNC2" s="57"/>
      <c r="CND2" s="57"/>
      <c r="CNE2" s="57"/>
      <c r="CNF2" s="57"/>
      <c r="CNG2" s="57"/>
      <c r="CNH2" s="57"/>
      <c r="CNI2" s="57"/>
      <c r="CNJ2" s="57"/>
      <c r="CNK2" s="57"/>
      <c r="CNL2" s="57"/>
      <c r="CNM2" s="57"/>
      <c r="CNN2" s="57"/>
      <c r="CNO2" s="57"/>
      <c r="CNP2" s="57"/>
      <c r="CNQ2" s="57"/>
      <c r="CNR2" s="57"/>
      <c r="CNS2" s="57"/>
      <c r="CNT2" s="57"/>
      <c r="CNU2" s="57"/>
      <c r="CNV2" s="57"/>
      <c r="CNW2" s="57"/>
      <c r="CNX2" s="57"/>
      <c r="CNY2" s="57"/>
      <c r="CNZ2" s="57"/>
      <c r="COA2" s="57"/>
      <c r="COB2" s="57"/>
      <c r="COC2" s="57"/>
      <c r="COD2" s="57"/>
      <c r="COE2" s="57"/>
      <c r="COF2" s="57"/>
      <c r="COG2" s="57"/>
      <c r="COH2" s="57"/>
      <c r="COI2" s="57"/>
      <c r="COJ2" s="57"/>
      <c r="COK2" s="57"/>
      <c r="COL2" s="57"/>
      <c r="COM2" s="57"/>
      <c r="CON2" s="57"/>
      <c r="COO2" s="57"/>
      <c r="COP2" s="57"/>
      <c r="COQ2" s="57"/>
      <c r="COR2" s="57"/>
      <c r="COS2" s="57"/>
      <c r="COT2" s="57"/>
      <c r="COU2" s="57"/>
      <c r="COV2" s="57"/>
      <c r="COW2" s="57"/>
      <c r="COX2" s="57"/>
      <c r="COY2" s="57"/>
      <c r="COZ2" s="57"/>
      <c r="CPA2" s="57"/>
      <c r="CPB2" s="57"/>
      <c r="CPC2" s="57"/>
      <c r="CPD2" s="57"/>
      <c r="CPE2" s="57"/>
      <c r="CPF2" s="57"/>
      <c r="CPG2" s="57"/>
      <c r="CPH2" s="57"/>
      <c r="CPI2" s="57"/>
      <c r="CPJ2" s="57"/>
      <c r="CPK2" s="57"/>
      <c r="CPL2" s="57"/>
      <c r="CPM2" s="57"/>
      <c r="CPN2" s="57"/>
      <c r="CPO2" s="57"/>
      <c r="CPP2" s="57"/>
      <c r="CPQ2" s="57"/>
      <c r="CPR2" s="57"/>
      <c r="CPS2" s="57"/>
      <c r="CPT2" s="57"/>
      <c r="CPU2" s="57"/>
      <c r="CPV2" s="57"/>
      <c r="CPW2" s="57"/>
      <c r="CPX2" s="57"/>
      <c r="CPY2" s="57"/>
      <c r="CPZ2" s="57"/>
      <c r="CQA2" s="57"/>
      <c r="CQB2" s="57"/>
      <c r="CQC2" s="57"/>
      <c r="CQD2" s="57"/>
      <c r="CQE2" s="57"/>
      <c r="CQF2" s="57"/>
      <c r="CQG2" s="57"/>
      <c r="CQH2" s="57"/>
      <c r="CQI2" s="57"/>
      <c r="CQJ2" s="57"/>
      <c r="CQK2" s="57"/>
      <c r="CQL2" s="57"/>
      <c r="CQM2" s="57"/>
      <c r="CQN2" s="57"/>
      <c r="CQO2" s="57"/>
      <c r="CQP2" s="57"/>
      <c r="CQQ2" s="57"/>
      <c r="CQR2" s="57"/>
      <c r="CQS2" s="57"/>
      <c r="CQT2" s="57"/>
      <c r="CQU2" s="57"/>
      <c r="CQV2" s="57"/>
      <c r="CQW2" s="57"/>
      <c r="CQX2" s="57"/>
      <c r="CQY2" s="57"/>
      <c r="CQZ2" s="57"/>
      <c r="CRA2" s="57"/>
      <c r="CRB2" s="57"/>
      <c r="CRC2" s="57"/>
      <c r="CRD2" s="57"/>
      <c r="CRE2" s="57"/>
      <c r="CRF2" s="57"/>
      <c r="CRG2" s="57"/>
      <c r="CRH2" s="57"/>
      <c r="CRI2" s="57"/>
      <c r="CRJ2" s="57"/>
      <c r="CRK2" s="57"/>
      <c r="CRL2" s="57"/>
      <c r="CRM2" s="57"/>
      <c r="CRN2" s="57"/>
      <c r="CRO2" s="57"/>
      <c r="CRP2" s="57"/>
      <c r="CRQ2" s="57"/>
      <c r="CRR2" s="57"/>
      <c r="CRS2" s="57"/>
      <c r="CRT2" s="57"/>
      <c r="CRU2" s="57"/>
      <c r="CRV2" s="57"/>
      <c r="CRW2" s="57"/>
      <c r="CRX2" s="57"/>
      <c r="CRY2" s="57"/>
      <c r="CRZ2" s="57"/>
      <c r="CSA2" s="57"/>
      <c r="CSB2" s="57"/>
      <c r="CSC2" s="57"/>
      <c r="CSD2" s="57"/>
      <c r="CSE2" s="57"/>
      <c r="CSF2" s="57"/>
      <c r="CSG2" s="57"/>
      <c r="CSH2" s="57"/>
      <c r="CSI2" s="57"/>
      <c r="CSJ2" s="57"/>
      <c r="CSK2" s="57"/>
      <c r="CSL2" s="57"/>
      <c r="CSM2" s="57"/>
      <c r="CSN2" s="57"/>
      <c r="CSO2" s="57"/>
      <c r="CSP2" s="57"/>
      <c r="CSQ2" s="57"/>
      <c r="CSR2" s="57"/>
      <c r="CSS2" s="57"/>
      <c r="CST2" s="57"/>
      <c r="CSU2" s="57"/>
      <c r="CSV2" s="57"/>
      <c r="CSW2" s="57"/>
      <c r="CSX2" s="57"/>
      <c r="CSY2" s="57"/>
      <c r="CSZ2" s="57"/>
      <c r="CTA2" s="57"/>
      <c r="CTB2" s="57"/>
      <c r="CTC2" s="57"/>
      <c r="CTD2" s="57"/>
      <c r="CTE2" s="57"/>
      <c r="CTF2" s="57"/>
      <c r="CTG2" s="57"/>
      <c r="CTH2" s="57"/>
      <c r="CTI2" s="57"/>
      <c r="CTJ2" s="57"/>
      <c r="CTK2" s="57"/>
      <c r="CTL2" s="57"/>
      <c r="CTM2" s="57"/>
      <c r="CTN2" s="57"/>
      <c r="CTO2" s="57"/>
      <c r="CTP2" s="57"/>
      <c r="CTQ2" s="57"/>
      <c r="CTR2" s="57"/>
      <c r="CTS2" s="57"/>
      <c r="CTT2" s="57"/>
      <c r="CTU2" s="57"/>
      <c r="CTV2" s="57"/>
      <c r="CTW2" s="57"/>
      <c r="CTX2" s="57"/>
      <c r="CTY2" s="57"/>
      <c r="CTZ2" s="57"/>
      <c r="CUA2" s="57"/>
      <c r="CUB2" s="57"/>
      <c r="CUC2" s="57"/>
      <c r="CUD2" s="57"/>
      <c r="CUE2" s="57"/>
      <c r="CUF2" s="57"/>
      <c r="CUG2" s="57"/>
      <c r="CUH2" s="57"/>
      <c r="CUI2" s="57"/>
      <c r="CUJ2" s="57"/>
      <c r="CUK2" s="57"/>
      <c r="CUL2" s="57"/>
      <c r="CUM2" s="57"/>
      <c r="CUN2" s="57"/>
      <c r="CUO2" s="57"/>
      <c r="CUP2" s="57"/>
      <c r="CUQ2" s="57"/>
      <c r="CUR2" s="57"/>
      <c r="CUS2" s="57"/>
      <c r="CUT2" s="57"/>
      <c r="CUU2" s="57"/>
      <c r="CUV2" s="57"/>
      <c r="CUW2" s="57"/>
      <c r="CUX2" s="57"/>
      <c r="CUY2" s="57"/>
      <c r="CUZ2" s="57"/>
      <c r="CVA2" s="57"/>
      <c r="CVB2" s="57"/>
      <c r="CVC2" s="57"/>
      <c r="CVD2" s="57"/>
      <c r="CVE2" s="57"/>
      <c r="CVF2" s="57"/>
      <c r="CVG2" s="57"/>
      <c r="CVH2" s="57"/>
      <c r="CVI2" s="57"/>
      <c r="CVJ2" s="57"/>
      <c r="CVK2" s="57"/>
      <c r="CVL2" s="57"/>
      <c r="CVM2" s="57"/>
      <c r="CVN2" s="57"/>
      <c r="CVO2" s="57"/>
      <c r="CVP2" s="57"/>
      <c r="CVQ2" s="57"/>
      <c r="CVR2" s="57"/>
      <c r="CVS2" s="57"/>
      <c r="CVT2" s="57"/>
      <c r="CVU2" s="57"/>
      <c r="CVV2" s="57"/>
      <c r="CVW2" s="57"/>
      <c r="CVX2" s="57"/>
      <c r="CVY2" s="57"/>
      <c r="CVZ2" s="57"/>
      <c r="CWA2" s="57"/>
      <c r="CWB2" s="57"/>
      <c r="CWC2" s="57"/>
      <c r="CWD2" s="57"/>
      <c r="CWE2" s="57"/>
      <c r="CWF2" s="57"/>
      <c r="CWG2" s="57"/>
      <c r="CWH2" s="57"/>
      <c r="CWI2" s="57"/>
      <c r="CWJ2" s="57"/>
      <c r="CWK2" s="57"/>
      <c r="CWL2" s="57"/>
      <c r="CWM2" s="57"/>
      <c r="CWN2" s="57"/>
      <c r="CWO2" s="57"/>
      <c r="CWP2" s="57"/>
      <c r="CWQ2" s="57"/>
      <c r="CWR2" s="57"/>
      <c r="CWS2" s="57"/>
      <c r="CWT2" s="57"/>
      <c r="CWU2" s="57"/>
      <c r="CWV2" s="57"/>
      <c r="CWW2" s="57"/>
      <c r="CWX2" s="57"/>
      <c r="CWY2" s="57"/>
      <c r="CWZ2" s="57"/>
      <c r="CXA2" s="57"/>
      <c r="CXB2" s="57"/>
      <c r="CXC2" s="57"/>
      <c r="CXD2" s="57"/>
      <c r="CXE2" s="57"/>
      <c r="CXF2" s="57"/>
      <c r="CXG2" s="57"/>
      <c r="CXH2" s="57"/>
      <c r="CXI2" s="57"/>
      <c r="CXJ2" s="57"/>
      <c r="CXK2" s="57"/>
      <c r="CXL2" s="57"/>
      <c r="CXM2" s="57"/>
      <c r="CXN2" s="57"/>
      <c r="CXO2" s="57"/>
      <c r="CXP2" s="57"/>
      <c r="CXQ2" s="57"/>
      <c r="CXR2" s="57"/>
      <c r="CXS2" s="57"/>
      <c r="CXT2" s="57"/>
      <c r="CXU2" s="57"/>
      <c r="CXV2" s="57"/>
      <c r="CXW2" s="57"/>
      <c r="CXX2" s="57"/>
      <c r="CXY2" s="57"/>
      <c r="CXZ2" s="57"/>
      <c r="CYA2" s="57"/>
      <c r="CYB2" s="57"/>
      <c r="CYC2" s="57"/>
      <c r="CYD2" s="57"/>
      <c r="CYE2" s="57"/>
      <c r="CYF2" s="57"/>
      <c r="CYG2" s="57"/>
      <c r="CYH2" s="57"/>
      <c r="CYI2" s="57"/>
      <c r="CYJ2" s="57"/>
      <c r="CYK2" s="57"/>
      <c r="CYL2" s="57"/>
      <c r="CYM2" s="57"/>
      <c r="CYN2" s="57"/>
      <c r="CYO2" s="57"/>
      <c r="CYP2" s="57"/>
      <c r="CYQ2" s="57"/>
      <c r="CYR2" s="57"/>
      <c r="CYS2" s="57"/>
      <c r="CYT2" s="57"/>
      <c r="CYU2" s="57"/>
      <c r="CYV2" s="57"/>
      <c r="CYW2" s="57"/>
      <c r="CYX2" s="57"/>
      <c r="CYY2" s="57"/>
      <c r="CYZ2" s="57"/>
      <c r="CZA2" s="57"/>
      <c r="CZB2" s="57"/>
      <c r="CZC2" s="57"/>
      <c r="CZD2" s="57"/>
      <c r="CZE2" s="57"/>
      <c r="CZF2" s="57"/>
      <c r="CZG2" s="57"/>
      <c r="CZH2" s="57"/>
      <c r="CZI2" s="57"/>
      <c r="CZJ2" s="57"/>
      <c r="CZK2" s="57"/>
      <c r="CZL2" s="57"/>
      <c r="CZM2" s="57"/>
      <c r="CZN2" s="57"/>
      <c r="CZO2" s="57"/>
      <c r="CZP2" s="57"/>
      <c r="CZQ2" s="57"/>
      <c r="CZR2" s="57"/>
      <c r="CZS2" s="57"/>
      <c r="CZT2" s="57"/>
      <c r="CZU2" s="57"/>
      <c r="CZV2" s="57"/>
      <c r="CZW2" s="57"/>
      <c r="CZX2" s="57"/>
      <c r="CZY2" s="57"/>
      <c r="CZZ2" s="57"/>
      <c r="DAA2" s="57"/>
      <c r="DAB2" s="57"/>
      <c r="DAC2" s="57"/>
      <c r="DAD2" s="57"/>
      <c r="DAE2" s="57"/>
      <c r="DAF2" s="57"/>
      <c r="DAG2" s="57"/>
      <c r="DAH2" s="57"/>
      <c r="DAI2" s="57"/>
      <c r="DAJ2" s="57"/>
      <c r="DAK2" s="57"/>
      <c r="DAL2" s="57"/>
      <c r="DAM2" s="57"/>
      <c r="DAN2" s="57"/>
      <c r="DAO2" s="57"/>
      <c r="DAP2" s="57"/>
      <c r="DAQ2" s="57"/>
      <c r="DAR2" s="57"/>
      <c r="DAS2" s="57"/>
      <c r="DAT2" s="57"/>
      <c r="DAU2" s="57"/>
      <c r="DAV2" s="57"/>
      <c r="DAW2" s="57"/>
      <c r="DAX2" s="57"/>
      <c r="DAY2" s="57"/>
      <c r="DAZ2" s="57"/>
      <c r="DBA2" s="57"/>
      <c r="DBB2" s="57"/>
      <c r="DBC2" s="57"/>
      <c r="DBD2" s="57"/>
      <c r="DBE2" s="57"/>
      <c r="DBF2" s="57"/>
      <c r="DBG2" s="57"/>
      <c r="DBH2" s="57"/>
      <c r="DBI2" s="57"/>
      <c r="DBJ2" s="57"/>
      <c r="DBK2" s="57"/>
      <c r="DBL2" s="57"/>
      <c r="DBM2" s="57"/>
      <c r="DBN2" s="57"/>
      <c r="DBO2" s="57"/>
      <c r="DBP2" s="57"/>
      <c r="DBQ2" s="57"/>
      <c r="DBR2" s="57"/>
      <c r="DBS2" s="57"/>
      <c r="DBT2" s="57"/>
      <c r="DBU2" s="57"/>
      <c r="DBV2" s="57"/>
      <c r="DBW2" s="57"/>
      <c r="DBX2" s="57"/>
      <c r="DBY2" s="57"/>
      <c r="DBZ2" s="57"/>
      <c r="DCA2" s="57"/>
      <c r="DCB2" s="57"/>
      <c r="DCC2" s="57"/>
      <c r="DCD2" s="57"/>
      <c r="DCE2" s="57"/>
      <c r="DCF2" s="57"/>
      <c r="DCG2" s="57"/>
      <c r="DCH2" s="57"/>
      <c r="DCI2" s="57"/>
      <c r="DCJ2" s="57"/>
      <c r="DCK2" s="57"/>
      <c r="DCL2" s="57"/>
      <c r="DCM2" s="57"/>
      <c r="DCN2" s="57"/>
      <c r="DCO2" s="57"/>
      <c r="DCP2" s="57"/>
      <c r="DCQ2" s="57"/>
      <c r="DCR2" s="57"/>
      <c r="DCS2" s="57"/>
      <c r="DCT2" s="57"/>
      <c r="DCU2" s="57"/>
      <c r="DCV2" s="57"/>
      <c r="DCW2" s="57"/>
      <c r="DCX2" s="57"/>
      <c r="DCY2" s="57"/>
      <c r="DCZ2" s="57"/>
      <c r="DDA2" s="57"/>
      <c r="DDB2" s="57"/>
      <c r="DDC2" s="57"/>
      <c r="DDD2" s="57"/>
      <c r="DDE2" s="57"/>
      <c r="DDF2" s="57"/>
      <c r="DDG2" s="57"/>
      <c r="DDH2" s="57"/>
      <c r="DDI2" s="57"/>
      <c r="DDJ2" s="57"/>
      <c r="DDK2" s="57"/>
      <c r="DDL2" s="57"/>
      <c r="DDM2" s="57"/>
      <c r="DDN2" s="57"/>
      <c r="DDO2" s="57"/>
      <c r="DDP2" s="57"/>
      <c r="DDQ2" s="57"/>
      <c r="DDR2" s="57"/>
      <c r="DDS2" s="57"/>
      <c r="DDT2" s="57"/>
      <c r="DDU2" s="57"/>
      <c r="DDV2" s="57"/>
      <c r="DDW2" s="57"/>
      <c r="DDX2" s="57"/>
      <c r="DDY2" s="57"/>
      <c r="DDZ2" s="57"/>
      <c r="DEA2" s="57"/>
      <c r="DEB2" s="57"/>
      <c r="DEC2" s="57"/>
      <c r="DED2" s="57"/>
      <c r="DEE2" s="57"/>
      <c r="DEF2" s="57"/>
      <c r="DEG2" s="57"/>
      <c r="DEH2" s="57"/>
      <c r="DEI2" s="57"/>
      <c r="DEJ2" s="57"/>
      <c r="DEK2" s="57"/>
      <c r="DEL2" s="57"/>
      <c r="DEM2" s="57"/>
      <c r="DEN2" s="57"/>
      <c r="DEO2" s="57"/>
      <c r="DEP2" s="57"/>
      <c r="DEQ2" s="57"/>
      <c r="DER2" s="57"/>
      <c r="DES2" s="57"/>
      <c r="DET2" s="57"/>
      <c r="DEU2" s="57"/>
      <c r="DEV2" s="57"/>
      <c r="DEW2" s="57"/>
      <c r="DEX2" s="57"/>
      <c r="DEY2" s="57"/>
      <c r="DEZ2" s="57"/>
      <c r="DFA2" s="57"/>
      <c r="DFB2" s="57"/>
      <c r="DFC2" s="57"/>
      <c r="DFD2" s="57"/>
      <c r="DFE2" s="57"/>
      <c r="DFF2" s="57"/>
      <c r="DFG2" s="57"/>
      <c r="DFH2" s="57"/>
      <c r="DFI2" s="57"/>
      <c r="DFJ2" s="57"/>
      <c r="DFK2" s="57"/>
      <c r="DFL2" s="57"/>
      <c r="DFM2" s="57"/>
      <c r="DFN2" s="57"/>
      <c r="DFO2" s="57"/>
      <c r="DFP2" s="57"/>
      <c r="DFQ2" s="57"/>
      <c r="DFR2" s="57"/>
      <c r="DFS2" s="57"/>
      <c r="DFT2" s="57"/>
      <c r="DFU2" s="57"/>
      <c r="DFV2" s="57"/>
      <c r="DFW2" s="57"/>
      <c r="DFX2" s="57"/>
      <c r="DFY2" s="57"/>
      <c r="DFZ2" s="57"/>
      <c r="DGA2" s="57"/>
      <c r="DGB2" s="57"/>
      <c r="DGC2" s="57"/>
      <c r="DGD2" s="57"/>
      <c r="DGE2" s="57"/>
      <c r="DGF2" s="57"/>
      <c r="DGG2" s="57"/>
      <c r="DGH2" s="57"/>
      <c r="DGI2" s="57"/>
      <c r="DGJ2" s="57"/>
      <c r="DGK2" s="57"/>
      <c r="DGL2" s="57"/>
      <c r="DGM2" s="57"/>
      <c r="DGN2" s="57"/>
      <c r="DGO2" s="57"/>
      <c r="DGP2" s="57"/>
      <c r="DGQ2" s="57"/>
      <c r="DGR2" s="57"/>
      <c r="DGS2" s="57"/>
      <c r="DGT2" s="57"/>
      <c r="DGU2" s="57"/>
      <c r="DGV2" s="57"/>
      <c r="DGW2" s="57"/>
      <c r="DGX2" s="57"/>
      <c r="DGY2" s="57"/>
      <c r="DGZ2" s="57"/>
      <c r="DHA2" s="57"/>
      <c r="DHB2" s="57"/>
      <c r="DHC2" s="57"/>
      <c r="DHD2" s="57"/>
      <c r="DHE2" s="57"/>
      <c r="DHF2" s="57"/>
      <c r="DHG2" s="57"/>
      <c r="DHH2" s="57"/>
      <c r="DHI2" s="57"/>
      <c r="DHJ2" s="57"/>
      <c r="DHK2" s="57"/>
      <c r="DHL2" s="57"/>
      <c r="DHM2" s="57"/>
      <c r="DHN2" s="57"/>
      <c r="DHO2" s="57"/>
      <c r="DHP2" s="57"/>
      <c r="DHQ2" s="57"/>
      <c r="DHR2" s="57"/>
      <c r="DHS2" s="57"/>
      <c r="DHT2" s="57"/>
      <c r="DHU2" s="57"/>
      <c r="DHV2" s="57"/>
      <c r="DHW2" s="57"/>
      <c r="DHX2" s="57"/>
      <c r="DHY2" s="57"/>
      <c r="DHZ2" s="57"/>
      <c r="DIA2" s="57"/>
      <c r="DIB2" s="57"/>
      <c r="DIC2" s="57"/>
      <c r="DID2" s="57"/>
      <c r="DIE2" s="57"/>
      <c r="DIF2" s="57"/>
      <c r="DIG2" s="57"/>
      <c r="DIH2" s="57"/>
      <c r="DII2" s="57"/>
      <c r="DIJ2" s="57"/>
      <c r="DIK2" s="57"/>
      <c r="DIL2" s="57"/>
      <c r="DIM2" s="57"/>
      <c r="DIN2" s="57"/>
      <c r="DIO2" s="57"/>
      <c r="DIP2" s="57"/>
      <c r="DIQ2" s="57"/>
      <c r="DIR2" s="57"/>
      <c r="DIS2" s="57"/>
      <c r="DIT2" s="57"/>
      <c r="DIU2" s="57"/>
      <c r="DIV2" s="57"/>
      <c r="DIW2" s="57"/>
      <c r="DIX2" s="57"/>
      <c r="DIY2" s="57"/>
      <c r="DIZ2" s="57"/>
      <c r="DJA2" s="57"/>
      <c r="DJB2" s="57"/>
      <c r="DJC2" s="57"/>
      <c r="DJD2" s="57"/>
      <c r="DJE2" s="57"/>
      <c r="DJF2" s="57"/>
      <c r="DJG2" s="57"/>
      <c r="DJH2" s="57"/>
      <c r="DJI2" s="57"/>
      <c r="DJJ2" s="57"/>
      <c r="DJK2" s="57"/>
      <c r="DJL2" s="57"/>
      <c r="DJM2" s="57"/>
      <c r="DJN2" s="57"/>
      <c r="DJO2" s="57"/>
      <c r="DJP2" s="57"/>
      <c r="DJQ2" s="57"/>
      <c r="DJR2" s="57"/>
      <c r="DJS2" s="57"/>
      <c r="DJT2" s="57"/>
      <c r="DJU2" s="57"/>
      <c r="DJV2" s="57"/>
      <c r="DJW2" s="57"/>
      <c r="DJX2" s="57"/>
      <c r="DJY2" s="57"/>
      <c r="DJZ2" s="57"/>
      <c r="DKA2" s="57"/>
      <c r="DKB2" s="57"/>
      <c r="DKC2" s="57"/>
      <c r="DKD2" s="57"/>
      <c r="DKE2" s="57"/>
      <c r="DKF2" s="57"/>
      <c r="DKG2" s="57"/>
      <c r="DKH2" s="57"/>
      <c r="DKI2" s="57"/>
      <c r="DKJ2" s="57"/>
      <c r="DKK2" s="57"/>
      <c r="DKL2" s="57"/>
      <c r="DKM2" s="57"/>
      <c r="DKN2" s="57"/>
      <c r="DKO2" s="57"/>
      <c r="DKP2" s="57"/>
      <c r="DKQ2" s="57"/>
      <c r="DKR2" s="57"/>
      <c r="DKS2" s="57"/>
      <c r="DKT2" s="57"/>
      <c r="DKU2" s="57"/>
      <c r="DKV2" s="57"/>
      <c r="DKW2" s="57"/>
      <c r="DKX2" s="57"/>
      <c r="DKY2" s="57"/>
      <c r="DKZ2" s="57"/>
      <c r="DLA2" s="57"/>
      <c r="DLB2" s="57"/>
      <c r="DLC2" s="57"/>
      <c r="DLD2" s="57"/>
      <c r="DLE2" s="57"/>
      <c r="DLF2" s="57"/>
      <c r="DLG2" s="57"/>
      <c r="DLH2" s="57"/>
      <c r="DLI2" s="57"/>
      <c r="DLJ2" s="57"/>
      <c r="DLK2" s="57"/>
      <c r="DLL2" s="57"/>
      <c r="DLM2" s="57"/>
      <c r="DLN2" s="57"/>
      <c r="DLO2" s="57"/>
      <c r="DLP2" s="57"/>
      <c r="DLQ2" s="57"/>
      <c r="DLR2" s="57"/>
      <c r="DLS2" s="57"/>
      <c r="DLT2" s="57"/>
      <c r="DLU2" s="57"/>
      <c r="DLV2" s="57"/>
      <c r="DLW2" s="57"/>
      <c r="DLX2" s="57"/>
      <c r="DLY2" s="57"/>
      <c r="DLZ2" s="57"/>
      <c r="DMA2" s="57"/>
      <c r="DMB2" s="57"/>
      <c r="DMC2" s="57"/>
      <c r="DMD2" s="57"/>
      <c r="DME2" s="57"/>
      <c r="DMF2" s="57"/>
      <c r="DMG2" s="57"/>
      <c r="DMH2" s="57"/>
      <c r="DMI2" s="57"/>
      <c r="DMJ2" s="57"/>
      <c r="DMK2" s="57"/>
      <c r="DML2" s="57"/>
      <c r="DMM2" s="57"/>
      <c r="DMN2" s="57"/>
      <c r="DMO2" s="57"/>
      <c r="DMP2" s="57"/>
      <c r="DMQ2" s="57"/>
      <c r="DMR2" s="57"/>
      <c r="DMS2" s="57"/>
      <c r="DMT2" s="57"/>
      <c r="DMU2" s="57"/>
      <c r="DMV2" s="57"/>
      <c r="DMW2" s="57"/>
      <c r="DMX2" s="57"/>
      <c r="DMY2" s="57"/>
      <c r="DMZ2" s="57"/>
      <c r="DNA2" s="57"/>
      <c r="DNB2" s="57"/>
      <c r="DNC2" s="57"/>
      <c r="DND2" s="57"/>
      <c r="DNE2" s="57"/>
      <c r="DNF2" s="57"/>
      <c r="DNG2" s="57"/>
      <c r="DNH2" s="57"/>
      <c r="DNI2" s="57"/>
      <c r="DNJ2" s="57"/>
      <c r="DNK2" s="57"/>
      <c r="DNL2" s="57"/>
      <c r="DNM2" s="57"/>
      <c r="DNN2" s="57"/>
      <c r="DNO2" s="57"/>
      <c r="DNP2" s="57"/>
      <c r="DNQ2" s="57"/>
      <c r="DNR2" s="57"/>
      <c r="DNS2" s="57"/>
      <c r="DNT2" s="57"/>
      <c r="DNU2" s="57"/>
      <c r="DNV2" s="57"/>
      <c r="DNW2" s="57"/>
      <c r="DNX2" s="57"/>
      <c r="DNY2" s="57"/>
      <c r="DNZ2" s="57"/>
      <c r="DOA2" s="57"/>
      <c r="DOB2" s="57"/>
      <c r="DOC2" s="57"/>
      <c r="DOD2" s="57"/>
      <c r="DOE2" s="57"/>
      <c r="DOF2" s="57"/>
      <c r="DOG2" s="57"/>
      <c r="DOH2" s="57"/>
      <c r="DOI2" s="57"/>
      <c r="DOJ2" s="57"/>
      <c r="DOK2" s="57"/>
      <c r="DOL2" s="57"/>
      <c r="DOM2" s="57"/>
      <c r="DON2" s="57"/>
      <c r="DOO2" s="57"/>
      <c r="DOP2" s="57"/>
      <c r="DOQ2" s="57"/>
      <c r="DOR2" s="57"/>
      <c r="DOS2" s="57"/>
      <c r="DOT2" s="57"/>
      <c r="DOU2" s="57"/>
      <c r="DOV2" s="57"/>
      <c r="DOW2" s="57"/>
      <c r="DOX2" s="57"/>
      <c r="DOY2" s="57"/>
      <c r="DOZ2" s="57"/>
      <c r="DPA2" s="57"/>
      <c r="DPB2" s="57"/>
      <c r="DPC2" s="57"/>
      <c r="DPD2" s="57"/>
      <c r="DPE2" s="57"/>
      <c r="DPF2" s="57"/>
      <c r="DPG2" s="57"/>
      <c r="DPH2" s="57"/>
      <c r="DPI2" s="57"/>
      <c r="DPJ2" s="57"/>
      <c r="DPK2" s="57"/>
      <c r="DPL2" s="57"/>
      <c r="DPM2" s="57"/>
      <c r="DPN2" s="57"/>
      <c r="DPO2" s="57"/>
      <c r="DPP2" s="57"/>
      <c r="DPQ2" s="57"/>
      <c r="DPR2" s="57"/>
      <c r="DPS2" s="57"/>
      <c r="DPT2" s="57"/>
      <c r="DPU2" s="57"/>
      <c r="DPV2" s="57"/>
      <c r="DPW2" s="57"/>
      <c r="DPX2" s="57"/>
      <c r="DPY2" s="57"/>
      <c r="DPZ2" s="57"/>
      <c r="DQA2" s="57"/>
      <c r="DQB2" s="57"/>
      <c r="DQC2" s="57"/>
      <c r="DQD2" s="57"/>
      <c r="DQE2" s="57"/>
      <c r="DQF2" s="57"/>
      <c r="DQG2" s="57"/>
      <c r="DQH2" s="57"/>
      <c r="DQI2" s="57"/>
      <c r="DQJ2" s="57"/>
      <c r="DQK2" s="57"/>
      <c r="DQL2" s="57"/>
      <c r="DQM2" s="57"/>
      <c r="DQN2" s="57"/>
      <c r="DQO2" s="57"/>
      <c r="DQP2" s="57"/>
      <c r="DQQ2" s="57"/>
      <c r="DQR2" s="57"/>
      <c r="DQS2" s="57"/>
      <c r="DQT2" s="57"/>
      <c r="DQU2" s="57"/>
      <c r="DQV2" s="57"/>
      <c r="DQW2" s="57"/>
      <c r="DQX2" s="57"/>
      <c r="DQY2" s="57"/>
      <c r="DQZ2" s="57"/>
      <c r="DRA2" s="57"/>
      <c r="DRB2" s="57"/>
      <c r="DRC2" s="57"/>
      <c r="DRD2" s="57"/>
      <c r="DRE2" s="57"/>
      <c r="DRF2" s="57"/>
      <c r="DRG2" s="57"/>
      <c r="DRH2" s="57"/>
      <c r="DRI2" s="57"/>
      <c r="DRJ2" s="57"/>
      <c r="DRK2" s="57"/>
      <c r="DRL2" s="57"/>
      <c r="DRM2" s="57"/>
      <c r="DRN2" s="57"/>
      <c r="DRO2" s="57"/>
      <c r="DRP2" s="57"/>
      <c r="DRQ2" s="57"/>
      <c r="DRR2" s="57"/>
      <c r="DRS2" s="57"/>
      <c r="DRT2" s="57"/>
      <c r="DRU2" s="57"/>
      <c r="DRV2" s="57"/>
      <c r="DRW2" s="57"/>
      <c r="DRX2" s="57"/>
      <c r="DRY2" s="57"/>
      <c r="DRZ2" s="57"/>
      <c r="DSA2" s="57"/>
      <c r="DSB2" s="57"/>
      <c r="DSC2" s="57"/>
      <c r="DSD2" s="57"/>
      <c r="DSE2" s="57"/>
      <c r="DSF2" s="57"/>
      <c r="DSG2" s="57"/>
      <c r="DSH2" s="57"/>
      <c r="DSI2" s="57"/>
      <c r="DSJ2" s="57"/>
      <c r="DSK2" s="57"/>
      <c r="DSL2" s="57"/>
      <c r="DSM2" s="57"/>
      <c r="DSN2" s="57"/>
      <c r="DSO2" s="57"/>
      <c r="DSP2" s="57"/>
      <c r="DSQ2" s="57"/>
      <c r="DSR2" s="57"/>
      <c r="DSS2" s="57"/>
      <c r="DST2" s="57"/>
      <c r="DSU2" s="57"/>
      <c r="DSV2" s="57"/>
      <c r="DSW2" s="57"/>
      <c r="DSX2" s="57"/>
      <c r="DSY2" s="57"/>
      <c r="DSZ2" s="57"/>
      <c r="DTA2" s="57"/>
      <c r="DTB2" s="57"/>
      <c r="DTC2" s="57"/>
      <c r="DTD2" s="57"/>
      <c r="DTE2" s="57"/>
      <c r="DTF2" s="57"/>
      <c r="DTG2" s="57"/>
      <c r="DTH2" s="57"/>
      <c r="DTI2" s="57"/>
      <c r="DTJ2" s="57"/>
      <c r="DTK2" s="57"/>
      <c r="DTL2" s="57"/>
      <c r="DTM2" s="57"/>
      <c r="DTN2" s="57"/>
      <c r="DTO2" s="57"/>
      <c r="DTP2" s="57"/>
      <c r="DTQ2" s="57"/>
      <c r="DTR2" s="57"/>
      <c r="DTS2" s="57"/>
      <c r="DTT2" s="57"/>
      <c r="DTU2" s="57"/>
      <c r="DTV2" s="57"/>
      <c r="DTW2" s="57"/>
      <c r="DTX2" s="57"/>
      <c r="DTY2" s="57"/>
      <c r="DTZ2" s="57"/>
      <c r="DUA2" s="57"/>
      <c r="DUB2" s="57"/>
      <c r="DUC2" s="57"/>
      <c r="DUD2" s="57"/>
      <c r="DUE2" s="57"/>
      <c r="DUF2" s="57"/>
      <c r="DUG2" s="57"/>
      <c r="DUH2" s="57"/>
      <c r="DUI2" s="57"/>
      <c r="DUJ2" s="57"/>
      <c r="DUK2" s="57"/>
      <c r="DUL2" s="57"/>
      <c r="DUM2" s="57"/>
      <c r="DUN2" s="57"/>
      <c r="DUO2" s="57"/>
      <c r="DUP2" s="57"/>
      <c r="DUQ2" s="57"/>
      <c r="DUR2" s="57"/>
      <c r="DUS2" s="57"/>
      <c r="DUT2" s="57"/>
      <c r="DUU2" s="57"/>
      <c r="DUV2" s="57"/>
      <c r="DUW2" s="57"/>
      <c r="DUX2" s="57"/>
      <c r="DUY2" s="57"/>
      <c r="DUZ2" s="57"/>
      <c r="DVA2" s="57"/>
      <c r="DVB2" s="57"/>
      <c r="DVC2" s="57"/>
      <c r="DVD2" s="57"/>
      <c r="DVE2" s="57"/>
      <c r="DVF2" s="57"/>
      <c r="DVG2" s="57"/>
      <c r="DVH2" s="57"/>
      <c r="DVI2" s="57"/>
      <c r="DVJ2" s="57"/>
      <c r="DVK2" s="57"/>
      <c r="DVL2" s="57"/>
      <c r="DVM2" s="57"/>
      <c r="DVN2" s="57"/>
      <c r="DVO2" s="57"/>
      <c r="DVP2" s="57"/>
      <c r="DVQ2" s="57"/>
      <c r="DVR2" s="57"/>
      <c r="DVS2" s="57"/>
      <c r="DVT2" s="57"/>
      <c r="DVU2" s="57"/>
      <c r="DVV2" s="57"/>
      <c r="DVW2" s="57"/>
      <c r="DVX2" s="57"/>
      <c r="DVY2" s="57"/>
      <c r="DVZ2" s="57"/>
      <c r="DWA2" s="57"/>
      <c r="DWB2" s="57"/>
      <c r="DWC2" s="57"/>
      <c r="DWD2" s="57"/>
      <c r="DWE2" s="57"/>
      <c r="DWF2" s="57"/>
      <c r="DWG2" s="57"/>
      <c r="DWH2" s="57"/>
      <c r="DWI2" s="57"/>
      <c r="DWJ2" s="57"/>
      <c r="DWK2" s="57"/>
      <c r="DWL2" s="57"/>
      <c r="DWM2" s="57"/>
      <c r="DWN2" s="57"/>
      <c r="DWO2" s="57"/>
      <c r="DWP2" s="57"/>
      <c r="DWQ2" s="57"/>
      <c r="DWR2" s="57"/>
      <c r="DWS2" s="57"/>
      <c r="DWT2" s="57"/>
      <c r="DWU2" s="57"/>
      <c r="DWV2" s="57"/>
      <c r="DWW2" s="57"/>
      <c r="DWX2" s="57"/>
      <c r="DWY2" s="57"/>
      <c r="DWZ2" s="57"/>
      <c r="DXA2" s="57"/>
      <c r="DXB2" s="57"/>
      <c r="DXC2" s="57"/>
      <c r="DXD2" s="57"/>
      <c r="DXE2" s="57"/>
      <c r="DXF2" s="57"/>
      <c r="DXG2" s="57"/>
      <c r="DXH2" s="57"/>
      <c r="DXI2" s="57"/>
      <c r="DXJ2" s="57"/>
      <c r="DXK2" s="57"/>
      <c r="DXL2" s="57"/>
      <c r="DXM2" s="57"/>
      <c r="DXN2" s="57"/>
      <c r="DXO2" s="57"/>
      <c r="DXP2" s="57"/>
      <c r="DXQ2" s="57"/>
      <c r="DXR2" s="57"/>
      <c r="DXS2" s="57"/>
      <c r="DXT2" s="57"/>
      <c r="DXU2" s="57"/>
      <c r="DXV2" s="57"/>
      <c r="DXW2" s="57"/>
      <c r="DXX2" s="57"/>
      <c r="DXY2" s="57"/>
      <c r="DXZ2" s="57"/>
      <c r="DYA2" s="57"/>
      <c r="DYB2" s="57"/>
      <c r="DYC2" s="57"/>
      <c r="DYD2" s="57"/>
      <c r="DYE2" s="57"/>
      <c r="DYF2" s="57"/>
      <c r="DYG2" s="57"/>
      <c r="DYH2" s="57"/>
      <c r="DYI2" s="57"/>
      <c r="DYJ2" s="57"/>
      <c r="DYK2" s="57"/>
      <c r="DYL2" s="57"/>
      <c r="DYM2" s="57"/>
      <c r="DYN2" s="57"/>
      <c r="DYO2" s="57"/>
      <c r="DYP2" s="57"/>
      <c r="DYQ2" s="57"/>
      <c r="DYR2" s="57"/>
      <c r="DYS2" s="57"/>
      <c r="DYT2" s="57"/>
      <c r="DYU2" s="57"/>
      <c r="DYV2" s="57"/>
      <c r="DYW2" s="57"/>
      <c r="DYX2" s="57"/>
      <c r="DYY2" s="57"/>
      <c r="DYZ2" s="57"/>
      <c r="DZA2" s="57"/>
      <c r="DZB2" s="57"/>
      <c r="DZC2" s="57"/>
      <c r="DZD2" s="57"/>
      <c r="DZE2" s="57"/>
      <c r="DZF2" s="57"/>
      <c r="DZG2" s="57"/>
      <c r="DZH2" s="57"/>
      <c r="DZI2" s="57"/>
      <c r="DZJ2" s="57"/>
      <c r="DZK2" s="57"/>
      <c r="DZL2" s="57"/>
      <c r="DZM2" s="57"/>
      <c r="DZN2" s="57"/>
      <c r="DZO2" s="57"/>
      <c r="DZP2" s="57"/>
      <c r="DZQ2" s="57"/>
      <c r="DZR2" s="57"/>
      <c r="DZS2" s="57"/>
      <c r="DZT2" s="57"/>
      <c r="DZU2" s="57"/>
      <c r="DZV2" s="57"/>
      <c r="DZW2" s="57"/>
      <c r="DZX2" s="57"/>
      <c r="DZY2" s="57"/>
      <c r="DZZ2" s="57"/>
      <c r="EAA2" s="57"/>
      <c r="EAB2" s="57"/>
      <c r="EAC2" s="57"/>
      <c r="EAD2" s="57"/>
      <c r="EAE2" s="57"/>
      <c r="EAF2" s="57"/>
      <c r="EAG2" s="57"/>
      <c r="EAH2" s="57"/>
      <c r="EAI2" s="57"/>
      <c r="EAJ2" s="57"/>
      <c r="EAK2" s="57"/>
      <c r="EAL2" s="57"/>
      <c r="EAM2" s="57"/>
      <c r="EAN2" s="57"/>
      <c r="EAO2" s="57"/>
      <c r="EAP2" s="57"/>
      <c r="EAQ2" s="57"/>
      <c r="EAR2" s="57"/>
      <c r="EAS2" s="57"/>
      <c r="EAT2" s="57"/>
      <c r="EAU2" s="57"/>
      <c r="EAV2" s="57"/>
      <c r="EAW2" s="57"/>
      <c r="EAX2" s="57"/>
      <c r="EAY2" s="57"/>
      <c r="EAZ2" s="57"/>
      <c r="EBA2" s="57"/>
      <c r="EBB2" s="57"/>
      <c r="EBC2" s="57"/>
      <c r="EBD2" s="57"/>
      <c r="EBE2" s="57"/>
      <c r="EBF2" s="57"/>
      <c r="EBG2" s="57"/>
      <c r="EBH2" s="57"/>
      <c r="EBI2" s="57"/>
      <c r="EBJ2" s="57"/>
      <c r="EBK2" s="57"/>
      <c r="EBL2" s="57"/>
      <c r="EBM2" s="57"/>
      <c r="EBN2" s="57"/>
      <c r="EBO2" s="57"/>
      <c r="EBP2" s="57"/>
      <c r="EBQ2" s="57"/>
      <c r="EBR2" s="57"/>
      <c r="EBS2" s="57"/>
      <c r="EBT2" s="57"/>
      <c r="EBU2" s="57"/>
      <c r="EBV2" s="57"/>
      <c r="EBW2" s="57"/>
      <c r="EBX2" s="57"/>
      <c r="EBY2" s="57"/>
      <c r="EBZ2" s="57"/>
      <c r="ECA2" s="57"/>
      <c r="ECB2" s="57"/>
      <c r="ECC2" s="57"/>
      <c r="ECD2" s="57"/>
      <c r="ECE2" s="57"/>
      <c r="ECF2" s="57"/>
      <c r="ECG2" s="57"/>
      <c r="ECH2" s="57"/>
      <c r="ECI2" s="57"/>
      <c r="ECJ2" s="57"/>
      <c r="ECK2" s="57"/>
      <c r="ECL2" s="57"/>
      <c r="ECM2" s="57"/>
      <c r="ECN2" s="57"/>
      <c r="ECO2" s="57"/>
      <c r="ECP2" s="57"/>
      <c r="ECQ2" s="57"/>
      <c r="ECR2" s="57"/>
      <c r="ECS2" s="57"/>
      <c r="ECT2" s="57"/>
      <c r="ECU2" s="57"/>
      <c r="ECV2" s="57"/>
      <c r="ECW2" s="57"/>
      <c r="ECX2" s="57"/>
      <c r="ECY2" s="57"/>
      <c r="ECZ2" s="57"/>
      <c r="EDA2" s="57"/>
      <c r="EDB2" s="57"/>
      <c r="EDC2" s="57"/>
      <c r="EDD2" s="57"/>
      <c r="EDE2" s="57"/>
      <c r="EDF2" s="57"/>
      <c r="EDG2" s="57"/>
      <c r="EDH2" s="57"/>
      <c r="EDI2" s="57"/>
      <c r="EDJ2" s="57"/>
      <c r="EDK2" s="57"/>
      <c r="EDL2" s="57"/>
      <c r="EDM2" s="57"/>
      <c r="EDN2" s="57"/>
      <c r="EDO2" s="57"/>
      <c r="EDP2" s="57"/>
      <c r="EDQ2" s="57"/>
      <c r="EDR2" s="57"/>
      <c r="EDS2" s="57"/>
      <c r="EDT2" s="57"/>
      <c r="EDU2" s="57"/>
      <c r="EDV2" s="57"/>
      <c r="EDW2" s="57"/>
      <c r="EDX2" s="57"/>
      <c r="EDY2" s="57"/>
      <c r="EDZ2" s="57"/>
      <c r="EEA2" s="57"/>
      <c r="EEB2" s="57"/>
      <c r="EEC2" s="57"/>
      <c r="EED2" s="57"/>
      <c r="EEE2" s="57"/>
      <c r="EEF2" s="57"/>
      <c r="EEG2" s="57"/>
      <c r="EEH2" s="57"/>
      <c r="EEI2" s="57"/>
      <c r="EEJ2" s="57"/>
      <c r="EEK2" s="57"/>
      <c r="EEL2" s="57"/>
      <c r="EEM2" s="57"/>
      <c r="EEN2" s="57"/>
      <c r="EEO2" s="57"/>
      <c r="EEP2" s="57"/>
      <c r="EEQ2" s="57"/>
      <c r="EER2" s="57"/>
      <c r="EES2" s="57"/>
      <c r="EET2" s="57"/>
      <c r="EEU2" s="57"/>
      <c r="EEV2" s="57"/>
      <c r="EEW2" s="57"/>
      <c r="EEX2" s="57"/>
      <c r="EEY2" s="57"/>
      <c r="EEZ2" s="57"/>
      <c r="EFA2" s="57"/>
      <c r="EFB2" s="57"/>
      <c r="EFC2" s="57"/>
      <c r="EFD2" s="57"/>
      <c r="EFE2" s="57"/>
      <c r="EFF2" s="57"/>
      <c r="EFG2" s="57"/>
      <c r="EFH2" s="57"/>
      <c r="EFI2" s="57"/>
      <c r="EFJ2" s="57"/>
      <c r="EFK2" s="57"/>
      <c r="EFL2" s="57"/>
      <c r="EFM2" s="57"/>
      <c r="EFN2" s="57"/>
      <c r="EFO2" s="57"/>
      <c r="EFP2" s="57"/>
      <c r="EFQ2" s="57"/>
      <c r="EFR2" s="57"/>
      <c r="EFS2" s="57"/>
      <c r="EFT2" s="57"/>
      <c r="EFU2" s="57"/>
      <c r="EFV2" s="57"/>
      <c r="EFW2" s="57"/>
      <c r="EFX2" s="57"/>
      <c r="EFY2" s="57"/>
      <c r="EFZ2" s="57"/>
      <c r="EGA2" s="57"/>
      <c r="EGB2" s="57"/>
      <c r="EGC2" s="57"/>
      <c r="EGD2" s="57"/>
      <c r="EGE2" s="57"/>
      <c r="EGF2" s="57"/>
      <c r="EGG2" s="57"/>
      <c r="EGH2" s="57"/>
      <c r="EGI2" s="57"/>
      <c r="EGJ2" s="57"/>
      <c r="EGK2" s="57"/>
      <c r="EGL2" s="57"/>
      <c r="EGM2" s="57"/>
      <c r="EGN2" s="57"/>
      <c r="EGO2" s="57"/>
      <c r="EGP2" s="57"/>
      <c r="EGQ2" s="57"/>
      <c r="EGR2" s="57"/>
      <c r="EGS2" s="57"/>
      <c r="EGT2" s="57"/>
      <c r="EGU2" s="57"/>
      <c r="EGV2" s="57"/>
      <c r="EGW2" s="57"/>
      <c r="EGX2" s="57"/>
      <c r="EGY2" s="57"/>
      <c r="EGZ2" s="57"/>
      <c r="EHA2" s="57"/>
      <c r="EHB2" s="57"/>
      <c r="EHC2" s="57"/>
      <c r="EHD2" s="57"/>
      <c r="EHE2" s="57"/>
      <c r="EHF2" s="57"/>
      <c r="EHG2" s="57"/>
      <c r="EHH2" s="57"/>
      <c r="EHI2" s="57"/>
      <c r="EHJ2" s="57"/>
      <c r="EHK2" s="57"/>
      <c r="EHL2" s="57"/>
      <c r="EHM2" s="57"/>
      <c r="EHN2" s="57"/>
      <c r="EHO2" s="57"/>
      <c r="EHP2" s="57"/>
      <c r="EHQ2" s="57"/>
      <c r="EHR2" s="57"/>
      <c r="EHS2" s="57"/>
      <c r="EHT2" s="57"/>
      <c r="EHU2" s="57"/>
      <c r="EHV2" s="57"/>
      <c r="EHW2" s="57"/>
      <c r="EHX2" s="57"/>
      <c r="EHY2" s="57"/>
      <c r="EHZ2" s="57"/>
      <c r="EIA2" s="57"/>
      <c r="EIB2" s="57"/>
      <c r="EIC2" s="57"/>
      <c r="EID2" s="57"/>
      <c r="EIE2" s="57"/>
      <c r="EIF2" s="57"/>
      <c r="EIG2" s="57"/>
      <c r="EIH2" s="57"/>
      <c r="EII2" s="57"/>
      <c r="EIJ2" s="57"/>
      <c r="EIK2" s="57"/>
      <c r="EIL2" s="57"/>
      <c r="EIM2" s="57"/>
      <c r="EIN2" s="57"/>
      <c r="EIO2" s="57"/>
      <c r="EIP2" s="57"/>
      <c r="EIQ2" s="57"/>
      <c r="EIR2" s="57"/>
      <c r="EIS2" s="57"/>
      <c r="EIT2" s="57"/>
      <c r="EIU2" s="57"/>
      <c r="EIV2" s="57"/>
      <c r="EIW2" s="57"/>
      <c r="EIX2" s="57"/>
      <c r="EIY2" s="57"/>
      <c r="EIZ2" s="57"/>
      <c r="EJA2" s="57"/>
      <c r="EJB2" s="57"/>
      <c r="EJC2" s="57"/>
      <c r="EJD2" s="57"/>
      <c r="EJE2" s="57"/>
      <c r="EJF2" s="57"/>
      <c r="EJG2" s="57"/>
      <c r="EJH2" s="57"/>
      <c r="EJI2" s="57"/>
      <c r="EJJ2" s="57"/>
      <c r="EJK2" s="57"/>
      <c r="EJL2" s="57"/>
      <c r="EJM2" s="57"/>
      <c r="EJN2" s="57"/>
      <c r="EJO2" s="57"/>
      <c r="EJP2" s="57"/>
      <c r="EJQ2" s="57"/>
      <c r="EJR2" s="57"/>
      <c r="EJS2" s="57"/>
      <c r="EJT2" s="57"/>
      <c r="EJU2" s="57"/>
      <c r="EJV2" s="57"/>
      <c r="EJW2" s="57"/>
      <c r="EJX2" s="57"/>
      <c r="EJY2" s="57"/>
      <c r="EJZ2" s="57"/>
      <c r="EKA2" s="57"/>
      <c r="EKB2" s="57"/>
      <c r="EKC2" s="57"/>
      <c r="EKD2" s="57"/>
      <c r="EKE2" s="57"/>
      <c r="EKF2" s="57"/>
      <c r="EKG2" s="57"/>
      <c r="EKH2" s="57"/>
      <c r="EKI2" s="57"/>
      <c r="EKJ2" s="57"/>
      <c r="EKK2" s="57"/>
      <c r="EKL2" s="57"/>
      <c r="EKM2" s="57"/>
      <c r="EKN2" s="57"/>
      <c r="EKO2" s="57"/>
      <c r="EKP2" s="57"/>
      <c r="EKQ2" s="57"/>
      <c r="EKR2" s="57"/>
      <c r="EKS2" s="57"/>
      <c r="EKT2" s="57"/>
      <c r="EKU2" s="57"/>
      <c r="EKV2" s="57"/>
      <c r="EKW2" s="57"/>
      <c r="EKX2" s="57"/>
      <c r="EKY2" s="57"/>
      <c r="EKZ2" s="57"/>
      <c r="ELA2" s="57"/>
      <c r="ELB2" s="57"/>
      <c r="ELC2" s="57"/>
      <c r="ELD2" s="57"/>
      <c r="ELE2" s="57"/>
      <c r="ELF2" s="57"/>
      <c r="ELG2" s="57"/>
      <c r="ELH2" s="57"/>
      <c r="ELI2" s="57"/>
      <c r="ELJ2" s="57"/>
      <c r="ELK2" s="57"/>
      <c r="ELL2" s="57"/>
      <c r="ELM2" s="57"/>
      <c r="ELN2" s="57"/>
      <c r="ELO2" s="57"/>
      <c r="ELP2" s="57"/>
      <c r="ELQ2" s="57"/>
      <c r="ELR2" s="57"/>
      <c r="ELS2" s="57"/>
      <c r="ELT2" s="57"/>
      <c r="ELU2" s="57"/>
      <c r="ELV2" s="57"/>
      <c r="ELW2" s="57"/>
      <c r="ELX2" s="57"/>
      <c r="ELY2" s="57"/>
      <c r="ELZ2" s="57"/>
      <c r="EMA2" s="57"/>
      <c r="EMB2" s="57"/>
      <c r="EMC2" s="57"/>
      <c r="EMD2" s="57"/>
      <c r="EME2" s="57"/>
      <c r="EMF2" s="57"/>
      <c r="EMG2" s="57"/>
      <c r="EMH2" s="57"/>
      <c r="EMI2" s="57"/>
      <c r="EMJ2" s="57"/>
      <c r="EMK2" s="57"/>
      <c r="EML2" s="57"/>
      <c r="EMM2" s="57"/>
      <c r="EMN2" s="57"/>
      <c r="EMO2" s="57"/>
      <c r="EMP2" s="57"/>
      <c r="EMQ2" s="57"/>
      <c r="EMR2" s="57"/>
      <c r="EMS2" s="57"/>
      <c r="EMT2" s="57"/>
      <c r="EMU2" s="57"/>
      <c r="EMV2" s="57"/>
      <c r="EMW2" s="57"/>
      <c r="EMX2" s="57"/>
      <c r="EMY2" s="57"/>
      <c r="EMZ2" s="57"/>
      <c r="ENA2" s="57"/>
      <c r="ENB2" s="57"/>
      <c r="ENC2" s="57"/>
      <c r="END2" s="57"/>
      <c r="ENE2" s="57"/>
      <c r="ENF2" s="57"/>
      <c r="ENG2" s="57"/>
      <c r="ENH2" s="57"/>
      <c r="ENI2" s="57"/>
      <c r="ENJ2" s="57"/>
      <c r="ENK2" s="57"/>
      <c r="ENL2" s="57"/>
      <c r="ENM2" s="57"/>
      <c r="ENN2" s="57"/>
      <c r="ENO2" s="57"/>
      <c r="ENP2" s="57"/>
      <c r="ENQ2" s="57"/>
      <c r="ENR2" s="57"/>
      <c r="ENS2" s="57"/>
      <c r="ENT2" s="57"/>
      <c r="ENU2" s="57"/>
      <c r="ENV2" s="57"/>
      <c r="ENW2" s="57"/>
      <c r="ENX2" s="57"/>
      <c r="ENY2" s="57"/>
      <c r="ENZ2" s="57"/>
      <c r="EOA2" s="57"/>
      <c r="EOB2" s="57"/>
      <c r="EOC2" s="57"/>
      <c r="EOD2" s="57"/>
      <c r="EOE2" s="57"/>
      <c r="EOF2" s="57"/>
      <c r="EOG2" s="57"/>
      <c r="EOH2" s="57"/>
      <c r="EOI2" s="57"/>
      <c r="EOJ2" s="57"/>
      <c r="EOK2" s="57"/>
      <c r="EOL2" s="57"/>
      <c r="EOM2" s="57"/>
      <c r="EON2" s="57"/>
      <c r="EOO2" s="57"/>
      <c r="EOP2" s="57"/>
      <c r="EOQ2" s="57"/>
      <c r="EOR2" s="57"/>
      <c r="EOS2" s="57"/>
      <c r="EOT2" s="57"/>
      <c r="EOU2" s="57"/>
      <c r="EOV2" s="57"/>
      <c r="EOW2" s="57"/>
      <c r="EOX2" s="57"/>
      <c r="EOY2" s="57"/>
      <c r="EOZ2" s="57"/>
      <c r="EPA2" s="57"/>
      <c r="EPB2" s="57"/>
      <c r="EPC2" s="57"/>
      <c r="EPD2" s="57"/>
      <c r="EPE2" s="57"/>
      <c r="EPF2" s="57"/>
      <c r="EPG2" s="57"/>
      <c r="EPH2" s="57"/>
      <c r="EPI2" s="57"/>
      <c r="EPJ2" s="57"/>
      <c r="EPK2" s="57"/>
      <c r="EPL2" s="57"/>
      <c r="EPM2" s="57"/>
      <c r="EPN2" s="57"/>
      <c r="EPO2" s="57"/>
      <c r="EPP2" s="57"/>
      <c r="EPQ2" s="57"/>
      <c r="EPR2" s="57"/>
      <c r="EPS2" s="57"/>
      <c r="EPT2" s="57"/>
      <c r="EPU2" s="57"/>
      <c r="EPV2" s="57"/>
      <c r="EPW2" s="57"/>
      <c r="EPX2" s="57"/>
      <c r="EPY2" s="57"/>
      <c r="EPZ2" s="57"/>
      <c r="EQA2" s="57"/>
      <c r="EQB2" s="57"/>
      <c r="EQC2" s="57"/>
      <c r="EQD2" s="57"/>
      <c r="EQE2" s="57"/>
      <c r="EQF2" s="57"/>
      <c r="EQG2" s="57"/>
      <c r="EQH2" s="57"/>
      <c r="EQI2" s="57"/>
      <c r="EQJ2" s="57"/>
      <c r="EQK2" s="57"/>
      <c r="EQL2" s="57"/>
      <c r="EQM2" s="57"/>
      <c r="EQN2" s="57"/>
      <c r="EQO2" s="57"/>
      <c r="EQP2" s="57"/>
      <c r="EQQ2" s="57"/>
      <c r="EQR2" s="57"/>
      <c r="EQS2" s="57"/>
      <c r="EQT2" s="57"/>
      <c r="EQU2" s="57"/>
      <c r="EQV2" s="57"/>
      <c r="EQW2" s="57"/>
      <c r="EQX2" s="57"/>
      <c r="EQY2" s="57"/>
      <c r="EQZ2" s="57"/>
      <c r="ERA2" s="57"/>
      <c r="ERB2" s="57"/>
      <c r="ERC2" s="57"/>
      <c r="ERD2" s="57"/>
      <c r="ERE2" s="57"/>
      <c r="ERF2" s="57"/>
      <c r="ERG2" s="57"/>
      <c r="ERH2" s="57"/>
      <c r="ERI2" s="57"/>
      <c r="ERJ2" s="57"/>
      <c r="ERK2" s="57"/>
      <c r="ERL2" s="57"/>
      <c r="ERM2" s="57"/>
      <c r="ERN2" s="57"/>
      <c r="ERO2" s="57"/>
      <c r="ERP2" s="57"/>
      <c r="ERQ2" s="57"/>
      <c r="ERR2" s="57"/>
      <c r="ERS2" s="57"/>
      <c r="ERT2" s="57"/>
      <c r="ERU2" s="57"/>
      <c r="ERV2" s="57"/>
      <c r="ERW2" s="57"/>
      <c r="ERX2" s="57"/>
      <c r="ERY2" s="57"/>
      <c r="ERZ2" s="57"/>
      <c r="ESA2" s="57"/>
      <c r="ESB2" s="57"/>
      <c r="ESC2" s="57"/>
      <c r="ESD2" s="57"/>
      <c r="ESE2" s="57"/>
      <c r="ESF2" s="57"/>
      <c r="ESG2" s="57"/>
      <c r="ESH2" s="57"/>
      <c r="ESI2" s="57"/>
      <c r="ESJ2" s="57"/>
      <c r="ESK2" s="57"/>
      <c r="ESL2" s="57"/>
      <c r="ESM2" s="57"/>
      <c r="ESN2" s="57"/>
      <c r="ESO2" s="57"/>
      <c r="ESP2" s="57"/>
      <c r="ESQ2" s="57"/>
      <c r="ESR2" s="57"/>
      <c r="ESS2" s="57"/>
      <c r="EST2" s="57"/>
      <c r="ESU2" s="57"/>
      <c r="ESV2" s="57"/>
      <c r="ESW2" s="57"/>
      <c r="ESX2" s="57"/>
      <c r="ESY2" s="57"/>
      <c r="ESZ2" s="57"/>
      <c r="ETA2" s="57"/>
      <c r="ETB2" s="57"/>
      <c r="ETC2" s="57"/>
      <c r="ETD2" s="57"/>
      <c r="ETE2" s="57"/>
      <c r="ETF2" s="57"/>
      <c r="ETG2" s="57"/>
      <c r="ETH2" s="57"/>
      <c r="ETI2" s="57"/>
      <c r="ETJ2" s="57"/>
      <c r="ETK2" s="57"/>
      <c r="ETL2" s="57"/>
      <c r="ETM2" s="57"/>
      <c r="ETN2" s="57"/>
      <c r="ETO2" s="57"/>
      <c r="ETP2" s="57"/>
      <c r="ETQ2" s="57"/>
      <c r="ETR2" s="57"/>
      <c r="ETS2" s="57"/>
      <c r="ETT2" s="57"/>
      <c r="ETU2" s="57"/>
      <c r="ETV2" s="57"/>
      <c r="ETW2" s="57"/>
      <c r="ETX2" s="57"/>
      <c r="ETY2" s="57"/>
      <c r="ETZ2" s="57"/>
      <c r="EUA2" s="57"/>
      <c r="EUB2" s="57"/>
      <c r="EUC2" s="57"/>
      <c r="EUD2" s="57"/>
      <c r="EUE2" s="57"/>
      <c r="EUF2" s="57"/>
      <c r="EUG2" s="57"/>
      <c r="EUH2" s="57"/>
      <c r="EUI2" s="57"/>
      <c r="EUJ2" s="57"/>
      <c r="EUK2" s="57"/>
      <c r="EUL2" s="57"/>
      <c r="EUM2" s="57"/>
      <c r="EUN2" s="57"/>
      <c r="EUO2" s="57"/>
      <c r="EUP2" s="57"/>
      <c r="EUQ2" s="57"/>
      <c r="EUR2" s="57"/>
      <c r="EUS2" s="57"/>
      <c r="EUT2" s="57"/>
      <c r="EUU2" s="57"/>
      <c r="EUV2" s="57"/>
      <c r="EUW2" s="57"/>
      <c r="EUX2" s="57"/>
      <c r="EUY2" s="57"/>
      <c r="EUZ2" s="57"/>
      <c r="EVA2" s="57"/>
      <c r="EVB2" s="57"/>
      <c r="EVC2" s="57"/>
      <c r="EVD2" s="57"/>
      <c r="EVE2" s="57"/>
      <c r="EVF2" s="57"/>
      <c r="EVG2" s="57"/>
      <c r="EVH2" s="57"/>
      <c r="EVI2" s="57"/>
      <c r="EVJ2" s="57"/>
      <c r="EVK2" s="57"/>
      <c r="EVL2" s="57"/>
      <c r="EVM2" s="57"/>
      <c r="EVN2" s="57"/>
      <c r="EVO2" s="57"/>
      <c r="EVP2" s="57"/>
      <c r="EVQ2" s="57"/>
      <c r="EVR2" s="57"/>
      <c r="EVS2" s="57"/>
      <c r="EVT2" s="57"/>
      <c r="EVU2" s="57"/>
      <c r="EVV2" s="57"/>
      <c r="EVW2" s="57"/>
      <c r="EVX2" s="57"/>
      <c r="EVY2" s="57"/>
      <c r="EVZ2" s="57"/>
      <c r="EWA2" s="57"/>
      <c r="EWB2" s="57"/>
      <c r="EWC2" s="57"/>
      <c r="EWD2" s="57"/>
      <c r="EWE2" s="57"/>
      <c r="EWF2" s="57"/>
      <c r="EWG2" s="57"/>
      <c r="EWH2" s="57"/>
      <c r="EWI2" s="57"/>
      <c r="EWJ2" s="57"/>
      <c r="EWK2" s="57"/>
      <c r="EWL2" s="57"/>
      <c r="EWM2" s="57"/>
      <c r="EWN2" s="57"/>
      <c r="EWO2" s="57"/>
      <c r="EWP2" s="57"/>
      <c r="EWQ2" s="57"/>
      <c r="EWR2" s="57"/>
      <c r="EWS2" s="57"/>
      <c r="EWT2" s="57"/>
      <c r="EWU2" s="57"/>
      <c r="EWV2" s="57"/>
      <c r="EWW2" s="57"/>
      <c r="EWX2" s="57"/>
      <c r="EWY2" s="57"/>
      <c r="EWZ2" s="57"/>
      <c r="EXA2" s="57"/>
      <c r="EXB2" s="57"/>
      <c r="EXC2" s="57"/>
      <c r="EXD2" s="57"/>
      <c r="EXE2" s="57"/>
      <c r="EXF2" s="57"/>
      <c r="EXG2" s="57"/>
      <c r="EXH2" s="57"/>
      <c r="EXI2" s="57"/>
      <c r="EXJ2" s="57"/>
      <c r="EXK2" s="57"/>
      <c r="EXL2" s="57"/>
      <c r="EXM2" s="57"/>
      <c r="EXN2" s="57"/>
      <c r="EXO2" s="57"/>
      <c r="EXP2" s="57"/>
      <c r="EXQ2" s="57"/>
      <c r="EXR2" s="57"/>
      <c r="EXS2" s="57"/>
      <c r="EXT2" s="57"/>
      <c r="EXU2" s="57"/>
      <c r="EXV2" s="57"/>
      <c r="EXW2" s="57"/>
      <c r="EXX2" s="57"/>
      <c r="EXY2" s="57"/>
      <c r="EXZ2" s="57"/>
      <c r="EYA2" s="57"/>
      <c r="EYB2" s="57"/>
      <c r="EYC2" s="57"/>
      <c r="EYD2" s="57"/>
      <c r="EYE2" s="57"/>
      <c r="EYF2" s="57"/>
      <c r="EYG2" s="57"/>
      <c r="EYH2" s="57"/>
      <c r="EYI2" s="57"/>
      <c r="EYJ2" s="57"/>
      <c r="EYK2" s="57"/>
      <c r="EYL2" s="57"/>
      <c r="EYM2" s="57"/>
      <c r="EYN2" s="57"/>
      <c r="EYO2" s="57"/>
      <c r="EYP2" s="57"/>
      <c r="EYQ2" s="57"/>
      <c r="EYR2" s="57"/>
      <c r="EYS2" s="57"/>
      <c r="EYT2" s="57"/>
      <c r="EYU2" s="57"/>
      <c r="EYV2" s="57"/>
      <c r="EYW2" s="57"/>
      <c r="EYX2" s="57"/>
      <c r="EYY2" s="57"/>
      <c r="EYZ2" s="57"/>
      <c r="EZA2" s="57"/>
      <c r="EZB2" s="57"/>
      <c r="EZC2" s="57"/>
      <c r="EZD2" s="57"/>
      <c r="EZE2" s="57"/>
      <c r="EZF2" s="57"/>
      <c r="EZG2" s="57"/>
      <c r="EZH2" s="57"/>
      <c r="EZI2" s="57"/>
      <c r="EZJ2" s="57"/>
      <c r="EZK2" s="57"/>
      <c r="EZL2" s="57"/>
      <c r="EZM2" s="57"/>
      <c r="EZN2" s="57"/>
      <c r="EZO2" s="57"/>
      <c r="EZP2" s="57"/>
      <c r="EZQ2" s="57"/>
      <c r="EZR2" s="57"/>
      <c r="EZS2" s="57"/>
      <c r="EZT2" s="57"/>
      <c r="EZU2" s="57"/>
      <c r="EZV2" s="57"/>
      <c r="EZW2" s="57"/>
      <c r="EZX2" s="57"/>
      <c r="EZY2" s="57"/>
      <c r="EZZ2" s="57"/>
      <c r="FAA2" s="57"/>
      <c r="FAB2" s="57"/>
      <c r="FAC2" s="57"/>
      <c r="FAD2" s="57"/>
      <c r="FAE2" s="57"/>
      <c r="FAF2" s="57"/>
      <c r="FAG2" s="57"/>
      <c r="FAH2" s="57"/>
      <c r="FAI2" s="57"/>
      <c r="FAJ2" s="57"/>
      <c r="FAK2" s="57"/>
      <c r="FAL2" s="57"/>
      <c r="FAM2" s="57"/>
      <c r="FAN2" s="57"/>
      <c r="FAO2" s="57"/>
      <c r="FAP2" s="57"/>
      <c r="FAQ2" s="57"/>
      <c r="FAR2" s="57"/>
      <c r="FAS2" s="57"/>
      <c r="FAT2" s="57"/>
      <c r="FAU2" s="57"/>
      <c r="FAV2" s="57"/>
      <c r="FAW2" s="57"/>
      <c r="FAX2" s="57"/>
      <c r="FAY2" s="57"/>
      <c r="FAZ2" s="57"/>
      <c r="FBA2" s="57"/>
      <c r="FBB2" s="57"/>
      <c r="FBC2" s="57"/>
      <c r="FBD2" s="57"/>
      <c r="FBE2" s="57"/>
      <c r="FBF2" s="57"/>
      <c r="FBG2" s="57"/>
      <c r="FBH2" s="57"/>
      <c r="FBI2" s="57"/>
      <c r="FBJ2" s="57"/>
      <c r="FBK2" s="57"/>
      <c r="FBL2" s="57"/>
      <c r="FBM2" s="57"/>
      <c r="FBN2" s="57"/>
      <c r="FBO2" s="57"/>
      <c r="FBP2" s="57"/>
      <c r="FBQ2" s="57"/>
      <c r="FBR2" s="57"/>
      <c r="FBS2" s="57"/>
      <c r="FBT2" s="57"/>
      <c r="FBU2" s="57"/>
      <c r="FBV2" s="57"/>
      <c r="FBW2" s="57"/>
      <c r="FBX2" s="57"/>
      <c r="FBY2" s="57"/>
      <c r="FBZ2" s="57"/>
      <c r="FCA2" s="57"/>
      <c r="FCB2" s="57"/>
      <c r="FCC2" s="57"/>
      <c r="FCD2" s="57"/>
      <c r="FCE2" s="57"/>
      <c r="FCF2" s="57"/>
      <c r="FCG2" s="57"/>
      <c r="FCH2" s="57"/>
      <c r="FCI2" s="57"/>
      <c r="FCJ2" s="57"/>
      <c r="FCK2" s="57"/>
      <c r="FCL2" s="57"/>
      <c r="FCM2" s="57"/>
      <c r="FCN2" s="57"/>
      <c r="FCO2" s="57"/>
      <c r="FCP2" s="57"/>
      <c r="FCQ2" s="57"/>
      <c r="FCR2" s="57"/>
      <c r="FCS2" s="57"/>
      <c r="FCT2" s="57"/>
      <c r="FCU2" s="57"/>
      <c r="FCV2" s="57"/>
      <c r="FCW2" s="57"/>
      <c r="FCX2" s="57"/>
      <c r="FCY2" s="57"/>
      <c r="FCZ2" s="57"/>
      <c r="FDA2" s="57"/>
      <c r="FDB2" s="57"/>
      <c r="FDC2" s="57"/>
      <c r="FDD2" s="57"/>
      <c r="FDE2" s="57"/>
      <c r="FDF2" s="57"/>
      <c r="FDG2" s="57"/>
      <c r="FDH2" s="57"/>
      <c r="FDI2" s="57"/>
      <c r="FDJ2" s="57"/>
      <c r="FDK2" s="57"/>
      <c r="FDL2" s="57"/>
      <c r="FDM2" s="57"/>
      <c r="FDN2" s="57"/>
      <c r="FDO2" s="57"/>
      <c r="FDP2" s="57"/>
      <c r="FDQ2" s="57"/>
      <c r="FDR2" s="57"/>
      <c r="FDS2" s="57"/>
      <c r="FDT2" s="57"/>
      <c r="FDU2" s="57"/>
      <c r="FDV2" s="57"/>
      <c r="FDW2" s="57"/>
      <c r="FDX2" s="57"/>
      <c r="FDY2" s="57"/>
      <c r="FDZ2" s="57"/>
      <c r="FEA2" s="57"/>
      <c r="FEB2" s="57"/>
      <c r="FEC2" s="57"/>
      <c r="FED2" s="57"/>
      <c r="FEE2" s="57"/>
      <c r="FEF2" s="57"/>
      <c r="FEG2" s="57"/>
      <c r="FEH2" s="57"/>
      <c r="FEI2" s="57"/>
      <c r="FEJ2" s="57"/>
      <c r="FEK2" s="57"/>
      <c r="FEL2" s="57"/>
      <c r="FEM2" s="57"/>
      <c r="FEN2" s="57"/>
      <c r="FEO2" s="57"/>
      <c r="FEP2" s="57"/>
      <c r="FEQ2" s="57"/>
      <c r="FER2" s="57"/>
      <c r="FES2" s="57"/>
      <c r="FET2" s="57"/>
      <c r="FEU2" s="57"/>
      <c r="FEV2" s="57"/>
      <c r="FEW2" s="57"/>
      <c r="FEX2" s="57"/>
      <c r="FEY2" s="57"/>
      <c r="FEZ2" s="57"/>
      <c r="FFA2" s="57"/>
      <c r="FFB2" s="57"/>
      <c r="FFC2" s="57"/>
      <c r="FFD2" s="57"/>
      <c r="FFE2" s="57"/>
      <c r="FFF2" s="57"/>
      <c r="FFG2" s="57"/>
      <c r="FFH2" s="57"/>
      <c r="FFI2" s="57"/>
      <c r="FFJ2" s="57"/>
      <c r="FFK2" s="57"/>
      <c r="FFL2" s="57"/>
      <c r="FFM2" s="57"/>
      <c r="FFN2" s="57"/>
      <c r="FFO2" s="57"/>
      <c r="FFP2" s="57"/>
      <c r="FFQ2" s="57"/>
      <c r="FFR2" s="57"/>
      <c r="FFS2" s="57"/>
      <c r="FFT2" s="57"/>
      <c r="FFU2" s="57"/>
      <c r="FFV2" s="57"/>
      <c r="FFW2" s="57"/>
      <c r="FFX2" s="57"/>
      <c r="FFY2" s="57"/>
      <c r="FFZ2" s="57"/>
      <c r="FGA2" s="57"/>
      <c r="FGB2" s="57"/>
      <c r="FGC2" s="57"/>
      <c r="FGD2" s="57"/>
      <c r="FGE2" s="57"/>
      <c r="FGF2" s="57"/>
      <c r="FGG2" s="57"/>
      <c r="FGH2" s="57"/>
      <c r="FGI2" s="57"/>
      <c r="FGJ2" s="57"/>
      <c r="FGK2" s="57"/>
      <c r="FGL2" s="57"/>
      <c r="FGM2" s="57"/>
      <c r="FGN2" s="57"/>
      <c r="FGO2" s="57"/>
      <c r="FGP2" s="57"/>
      <c r="FGQ2" s="57"/>
      <c r="FGR2" s="57"/>
      <c r="FGS2" s="57"/>
      <c r="FGT2" s="57"/>
      <c r="FGU2" s="57"/>
      <c r="FGV2" s="57"/>
      <c r="FGW2" s="57"/>
      <c r="FGX2" s="57"/>
      <c r="FGY2" s="57"/>
      <c r="FGZ2" s="57"/>
      <c r="FHA2" s="57"/>
      <c r="FHB2" s="57"/>
      <c r="FHC2" s="57"/>
      <c r="FHD2" s="57"/>
      <c r="FHE2" s="57"/>
      <c r="FHF2" s="57"/>
      <c r="FHG2" s="57"/>
      <c r="FHH2" s="57"/>
      <c r="FHI2" s="57"/>
      <c r="FHJ2" s="57"/>
      <c r="FHK2" s="57"/>
      <c r="FHL2" s="57"/>
      <c r="FHM2" s="57"/>
      <c r="FHN2" s="57"/>
      <c r="FHO2" s="57"/>
      <c r="FHP2" s="57"/>
      <c r="FHQ2" s="57"/>
      <c r="FHR2" s="57"/>
      <c r="FHS2" s="57"/>
      <c r="FHT2" s="57"/>
      <c r="FHU2" s="57"/>
      <c r="FHV2" s="57"/>
      <c r="FHW2" s="57"/>
      <c r="FHX2" s="57"/>
      <c r="FHY2" s="57"/>
      <c r="FHZ2" s="57"/>
      <c r="FIA2" s="57"/>
      <c r="FIB2" s="57"/>
      <c r="FIC2" s="57"/>
      <c r="FID2" s="57"/>
      <c r="FIE2" s="57"/>
      <c r="FIF2" s="57"/>
      <c r="FIG2" s="57"/>
      <c r="FIH2" s="57"/>
      <c r="FII2" s="57"/>
      <c r="FIJ2" s="57"/>
      <c r="FIK2" s="57"/>
      <c r="FIL2" s="57"/>
      <c r="FIM2" s="57"/>
      <c r="FIN2" s="57"/>
      <c r="FIO2" s="57"/>
      <c r="FIP2" s="57"/>
      <c r="FIQ2" s="57"/>
      <c r="FIR2" s="57"/>
      <c r="FIS2" s="57"/>
      <c r="FIT2" s="57"/>
      <c r="FIU2" s="57"/>
      <c r="FIV2" s="57"/>
      <c r="FIW2" s="57"/>
      <c r="FIX2" s="57"/>
      <c r="FIY2" s="57"/>
      <c r="FIZ2" s="57"/>
      <c r="FJA2" s="57"/>
      <c r="FJB2" s="57"/>
      <c r="FJC2" s="57"/>
      <c r="FJD2" s="57"/>
      <c r="FJE2" s="57"/>
      <c r="FJF2" s="57"/>
      <c r="FJG2" s="57"/>
      <c r="FJH2" s="57"/>
      <c r="FJI2" s="57"/>
      <c r="FJJ2" s="57"/>
      <c r="FJK2" s="57"/>
      <c r="FJL2" s="57"/>
      <c r="FJM2" s="57"/>
      <c r="FJN2" s="57"/>
      <c r="FJO2" s="57"/>
      <c r="FJP2" s="57"/>
      <c r="FJQ2" s="57"/>
      <c r="FJR2" s="57"/>
      <c r="FJS2" s="57"/>
      <c r="FJT2" s="57"/>
      <c r="FJU2" s="57"/>
      <c r="FJV2" s="57"/>
      <c r="FJW2" s="57"/>
      <c r="FJX2" s="57"/>
      <c r="FJY2" s="57"/>
      <c r="FJZ2" s="57"/>
      <c r="FKA2" s="57"/>
      <c r="FKB2" s="57"/>
      <c r="FKC2" s="57"/>
      <c r="FKD2" s="57"/>
      <c r="FKE2" s="57"/>
      <c r="FKF2" s="57"/>
      <c r="FKG2" s="57"/>
      <c r="FKH2" s="57"/>
      <c r="FKI2" s="57"/>
      <c r="FKJ2" s="57"/>
      <c r="FKK2" s="57"/>
      <c r="FKL2" s="57"/>
      <c r="FKM2" s="57"/>
      <c r="FKN2" s="57"/>
      <c r="FKO2" s="57"/>
      <c r="FKP2" s="57"/>
      <c r="FKQ2" s="57"/>
      <c r="FKR2" s="57"/>
      <c r="FKS2" s="57"/>
      <c r="FKT2" s="57"/>
      <c r="FKU2" s="57"/>
      <c r="FKV2" s="57"/>
      <c r="FKW2" s="57"/>
      <c r="FKX2" s="57"/>
      <c r="FKY2" s="57"/>
      <c r="FKZ2" s="57"/>
      <c r="FLA2" s="57"/>
      <c r="FLB2" s="57"/>
      <c r="FLC2" s="57"/>
      <c r="FLD2" s="57"/>
      <c r="FLE2" s="57"/>
      <c r="FLF2" s="57"/>
      <c r="FLG2" s="57"/>
      <c r="FLH2" s="57"/>
      <c r="FLI2" s="57"/>
      <c r="FLJ2" s="57"/>
      <c r="FLK2" s="57"/>
      <c r="FLL2" s="57"/>
      <c r="FLM2" s="57"/>
      <c r="FLN2" s="57"/>
      <c r="FLO2" s="57"/>
      <c r="FLP2" s="57"/>
      <c r="FLQ2" s="57"/>
      <c r="FLR2" s="57"/>
      <c r="FLS2" s="57"/>
      <c r="FLT2" s="57"/>
      <c r="FLU2" s="57"/>
      <c r="FLV2" s="57"/>
      <c r="FLW2" s="57"/>
      <c r="FLX2" s="57"/>
      <c r="FLY2" s="57"/>
      <c r="FLZ2" s="57"/>
      <c r="FMA2" s="57"/>
      <c r="FMB2" s="57"/>
      <c r="FMC2" s="57"/>
      <c r="FMD2" s="57"/>
      <c r="FME2" s="57"/>
      <c r="FMF2" s="57"/>
      <c r="FMG2" s="57"/>
      <c r="FMH2" s="57"/>
      <c r="FMI2" s="57"/>
      <c r="FMJ2" s="57"/>
      <c r="FMK2" s="57"/>
      <c r="FML2" s="57"/>
      <c r="FMM2" s="57"/>
      <c r="FMN2" s="57"/>
      <c r="FMO2" s="57"/>
      <c r="FMP2" s="57"/>
      <c r="FMQ2" s="57"/>
      <c r="FMR2" s="57"/>
      <c r="FMS2" s="57"/>
      <c r="FMT2" s="57"/>
      <c r="FMU2" s="57"/>
      <c r="FMV2" s="57"/>
      <c r="FMW2" s="57"/>
      <c r="FMX2" s="57"/>
      <c r="FMY2" s="57"/>
      <c r="FMZ2" s="57"/>
      <c r="FNA2" s="57"/>
      <c r="FNB2" s="57"/>
      <c r="FNC2" s="57"/>
      <c r="FND2" s="57"/>
      <c r="FNE2" s="57"/>
      <c r="FNF2" s="57"/>
      <c r="FNG2" s="57"/>
      <c r="FNH2" s="57"/>
      <c r="FNI2" s="57"/>
      <c r="FNJ2" s="57"/>
      <c r="FNK2" s="57"/>
      <c r="FNL2" s="57"/>
      <c r="FNM2" s="57"/>
      <c r="FNN2" s="57"/>
      <c r="FNO2" s="57"/>
      <c r="FNP2" s="57"/>
      <c r="FNQ2" s="57"/>
      <c r="FNR2" s="57"/>
      <c r="FNS2" s="57"/>
      <c r="FNT2" s="57"/>
      <c r="FNU2" s="57"/>
      <c r="FNV2" s="57"/>
      <c r="FNW2" s="57"/>
      <c r="FNX2" s="57"/>
      <c r="FNY2" s="57"/>
      <c r="FNZ2" s="57"/>
      <c r="FOA2" s="57"/>
      <c r="FOB2" s="57"/>
      <c r="FOC2" s="57"/>
      <c r="FOD2" s="57"/>
      <c r="FOE2" s="57"/>
      <c r="FOF2" s="57"/>
      <c r="FOG2" s="57"/>
      <c r="FOH2" s="57"/>
      <c r="FOI2" s="57"/>
      <c r="FOJ2" s="57"/>
      <c r="FOK2" s="57"/>
      <c r="FOL2" s="57"/>
      <c r="FOM2" s="57"/>
      <c r="FON2" s="57"/>
      <c r="FOO2" s="57"/>
      <c r="FOP2" s="57"/>
      <c r="FOQ2" s="57"/>
      <c r="FOR2" s="57"/>
      <c r="FOS2" s="57"/>
      <c r="FOT2" s="57"/>
      <c r="FOU2" s="57"/>
      <c r="FOV2" s="57"/>
      <c r="FOW2" s="57"/>
      <c r="FOX2" s="57"/>
      <c r="FOY2" s="57"/>
      <c r="FOZ2" s="57"/>
      <c r="FPA2" s="57"/>
      <c r="FPB2" s="57"/>
      <c r="FPC2" s="57"/>
      <c r="FPD2" s="57"/>
      <c r="FPE2" s="57"/>
      <c r="FPF2" s="57"/>
      <c r="FPG2" s="57"/>
      <c r="FPH2" s="57"/>
      <c r="FPI2" s="57"/>
      <c r="FPJ2" s="57"/>
      <c r="FPK2" s="57"/>
      <c r="FPL2" s="57"/>
      <c r="FPM2" s="57"/>
      <c r="FPN2" s="57"/>
      <c r="FPO2" s="57"/>
      <c r="FPP2" s="57"/>
      <c r="FPQ2" s="57"/>
      <c r="FPR2" s="57"/>
      <c r="FPS2" s="57"/>
      <c r="FPT2" s="57"/>
      <c r="FPU2" s="57"/>
      <c r="FPV2" s="57"/>
      <c r="FPW2" s="57"/>
      <c r="FPX2" s="57"/>
      <c r="FPY2" s="57"/>
      <c r="FPZ2" s="57"/>
      <c r="FQA2" s="57"/>
      <c r="FQB2" s="57"/>
      <c r="FQC2" s="57"/>
      <c r="FQD2" s="57"/>
      <c r="FQE2" s="57"/>
      <c r="FQF2" s="57"/>
      <c r="FQG2" s="57"/>
      <c r="FQH2" s="57"/>
      <c r="FQI2" s="57"/>
      <c r="FQJ2" s="57"/>
      <c r="FQK2" s="57"/>
      <c r="FQL2" s="57"/>
      <c r="FQM2" s="57"/>
      <c r="FQN2" s="57"/>
      <c r="FQO2" s="57"/>
      <c r="FQP2" s="57"/>
      <c r="FQQ2" s="57"/>
      <c r="FQR2" s="57"/>
      <c r="FQS2" s="57"/>
      <c r="FQT2" s="57"/>
      <c r="FQU2" s="57"/>
      <c r="FQV2" s="57"/>
      <c r="FQW2" s="57"/>
      <c r="FQX2" s="57"/>
      <c r="FQY2" s="57"/>
      <c r="FQZ2" s="57"/>
      <c r="FRA2" s="57"/>
      <c r="FRB2" s="57"/>
      <c r="FRC2" s="57"/>
      <c r="FRD2" s="57"/>
      <c r="FRE2" s="57"/>
      <c r="FRF2" s="57"/>
      <c r="FRG2" s="57"/>
      <c r="FRH2" s="57"/>
      <c r="FRI2" s="57"/>
      <c r="FRJ2" s="57"/>
      <c r="FRK2" s="57"/>
      <c r="FRL2" s="57"/>
      <c r="FRM2" s="57"/>
      <c r="FRN2" s="57"/>
      <c r="FRO2" s="57"/>
      <c r="FRP2" s="57"/>
      <c r="FRQ2" s="57"/>
      <c r="FRR2" s="57"/>
      <c r="FRS2" s="57"/>
      <c r="FRT2" s="57"/>
      <c r="FRU2" s="57"/>
      <c r="FRV2" s="57"/>
      <c r="FRW2" s="57"/>
      <c r="FRX2" s="57"/>
      <c r="FRY2" s="57"/>
      <c r="FRZ2" s="57"/>
      <c r="FSA2" s="57"/>
      <c r="FSB2" s="57"/>
      <c r="FSC2" s="57"/>
      <c r="FSD2" s="57"/>
      <c r="FSE2" s="57"/>
      <c r="FSF2" s="57"/>
      <c r="FSG2" s="57"/>
      <c r="FSH2" s="57"/>
      <c r="FSI2" s="57"/>
      <c r="FSJ2" s="57"/>
      <c r="FSK2" s="57"/>
      <c r="FSL2" s="57"/>
      <c r="FSM2" s="57"/>
      <c r="FSN2" s="57"/>
      <c r="FSO2" s="57"/>
      <c r="FSP2" s="57"/>
      <c r="FSQ2" s="57"/>
      <c r="FSR2" s="57"/>
      <c r="FSS2" s="57"/>
      <c r="FST2" s="57"/>
      <c r="FSU2" s="57"/>
      <c r="FSV2" s="57"/>
      <c r="FSW2" s="57"/>
      <c r="FSX2" s="57"/>
      <c r="FSY2" s="57"/>
      <c r="FSZ2" s="57"/>
      <c r="FTA2" s="57"/>
      <c r="FTB2" s="57"/>
      <c r="FTC2" s="57"/>
      <c r="FTD2" s="57"/>
      <c r="FTE2" s="57"/>
      <c r="FTF2" s="57"/>
      <c r="FTG2" s="57"/>
      <c r="FTH2" s="57"/>
      <c r="FTI2" s="57"/>
      <c r="FTJ2" s="57"/>
      <c r="FTK2" s="57"/>
      <c r="FTL2" s="57"/>
      <c r="FTM2" s="57"/>
      <c r="FTN2" s="57"/>
      <c r="FTO2" s="57"/>
      <c r="FTP2" s="57"/>
      <c r="FTQ2" s="57"/>
      <c r="FTR2" s="57"/>
      <c r="FTS2" s="57"/>
      <c r="FTT2" s="57"/>
      <c r="FTU2" s="57"/>
      <c r="FTV2" s="57"/>
      <c r="FTW2" s="57"/>
      <c r="FTX2" s="57"/>
      <c r="FTY2" s="57"/>
      <c r="FTZ2" s="57"/>
      <c r="FUA2" s="57"/>
      <c r="FUB2" s="57"/>
      <c r="FUC2" s="57"/>
      <c r="FUD2" s="57"/>
      <c r="FUE2" s="57"/>
      <c r="FUF2" s="57"/>
      <c r="FUG2" s="57"/>
      <c r="FUH2" s="57"/>
      <c r="FUI2" s="57"/>
      <c r="FUJ2" s="57"/>
      <c r="FUK2" s="57"/>
      <c r="FUL2" s="57"/>
      <c r="FUM2" s="57"/>
      <c r="FUN2" s="57"/>
      <c r="FUO2" s="57"/>
      <c r="FUP2" s="57"/>
      <c r="FUQ2" s="57"/>
      <c r="FUR2" s="57"/>
      <c r="FUS2" s="57"/>
      <c r="FUT2" s="57"/>
      <c r="FUU2" s="57"/>
      <c r="FUV2" s="57"/>
      <c r="FUW2" s="57"/>
      <c r="FUX2" s="57"/>
      <c r="FUY2" s="57"/>
      <c r="FUZ2" s="57"/>
      <c r="FVA2" s="57"/>
      <c r="FVB2" s="57"/>
      <c r="FVC2" s="57"/>
      <c r="FVD2" s="57"/>
      <c r="FVE2" s="57"/>
      <c r="FVF2" s="57"/>
      <c r="FVG2" s="57"/>
      <c r="FVH2" s="57"/>
      <c r="FVI2" s="57"/>
      <c r="FVJ2" s="57"/>
      <c r="FVK2" s="57"/>
      <c r="FVL2" s="57"/>
      <c r="FVM2" s="57"/>
      <c r="FVN2" s="57"/>
      <c r="FVO2" s="57"/>
      <c r="FVP2" s="57"/>
      <c r="FVQ2" s="57"/>
      <c r="FVR2" s="57"/>
      <c r="FVS2" s="57"/>
      <c r="FVT2" s="57"/>
      <c r="FVU2" s="57"/>
      <c r="FVV2" s="57"/>
      <c r="FVW2" s="57"/>
      <c r="FVX2" s="57"/>
      <c r="FVY2" s="57"/>
      <c r="FVZ2" s="57"/>
      <c r="FWA2" s="57"/>
      <c r="FWB2" s="57"/>
      <c r="FWC2" s="57"/>
      <c r="FWD2" s="57"/>
      <c r="FWE2" s="57"/>
      <c r="FWF2" s="57"/>
      <c r="FWG2" s="57"/>
      <c r="FWH2" s="57"/>
      <c r="FWI2" s="57"/>
      <c r="FWJ2" s="57"/>
      <c r="FWK2" s="57"/>
      <c r="FWL2" s="57"/>
      <c r="FWM2" s="57"/>
      <c r="FWN2" s="57"/>
      <c r="FWO2" s="57"/>
      <c r="FWP2" s="57"/>
      <c r="FWQ2" s="57"/>
      <c r="FWR2" s="57"/>
      <c r="FWS2" s="57"/>
      <c r="FWT2" s="57"/>
      <c r="FWU2" s="57"/>
      <c r="FWV2" s="57"/>
      <c r="FWW2" s="57"/>
      <c r="FWX2" s="57"/>
      <c r="FWY2" s="57"/>
      <c r="FWZ2" s="57"/>
      <c r="FXA2" s="57"/>
      <c r="FXB2" s="57"/>
      <c r="FXC2" s="57"/>
      <c r="FXD2" s="57"/>
      <c r="FXE2" s="57"/>
      <c r="FXF2" s="57"/>
      <c r="FXG2" s="57"/>
      <c r="FXH2" s="57"/>
      <c r="FXI2" s="57"/>
      <c r="FXJ2" s="57"/>
      <c r="FXK2" s="57"/>
      <c r="FXL2" s="57"/>
      <c r="FXM2" s="57"/>
      <c r="FXN2" s="57"/>
      <c r="FXO2" s="57"/>
      <c r="FXP2" s="57"/>
      <c r="FXQ2" s="57"/>
      <c r="FXR2" s="57"/>
      <c r="FXS2" s="57"/>
      <c r="FXT2" s="57"/>
      <c r="FXU2" s="57"/>
      <c r="FXV2" s="57"/>
      <c r="FXW2" s="57"/>
      <c r="FXX2" s="57"/>
      <c r="FXY2" s="57"/>
      <c r="FXZ2" s="57"/>
      <c r="FYA2" s="57"/>
      <c r="FYB2" s="57"/>
      <c r="FYC2" s="57"/>
      <c r="FYD2" s="57"/>
      <c r="FYE2" s="57"/>
      <c r="FYF2" s="57"/>
      <c r="FYG2" s="57"/>
      <c r="FYH2" s="57"/>
      <c r="FYI2" s="57"/>
      <c r="FYJ2" s="57"/>
      <c r="FYK2" s="57"/>
      <c r="FYL2" s="57"/>
      <c r="FYM2" s="57"/>
      <c r="FYN2" s="57"/>
      <c r="FYO2" s="57"/>
      <c r="FYP2" s="57"/>
      <c r="FYQ2" s="57"/>
      <c r="FYR2" s="57"/>
      <c r="FYS2" s="57"/>
      <c r="FYT2" s="57"/>
      <c r="FYU2" s="57"/>
      <c r="FYV2" s="57"/>
      <c r="FYW2" s="57"/>
      <c r="FYX2" s="57"/>
      <c r="FYY2" s="57"/>
      <c r="FYZ2" s="57"/>
      <c r="FZA2" s="57"/>
      <c r="FZB2" s="57"/>
      <c r="FZC2" s="57"/>
      <c r="FZD2" s="57"/>
      <c r="FZE2" s="57"/>
      <c r="FZF2" s="57"/>
      <c r="FZG2" s="57"/>
      <c r="FZH2" s="57"/>
      <c r="FZI2" s="57"/>
      <c r="FZJ2" s="57"/>
      <c r="FZK2" s="57"/>
      <c r="FZL2" s="57"/>
      <c r="FZM2" s="57"/>
      <c r="FZN2" s="57"/>
      <c r="FZO2" s="57"/>
      <c r="FZP2" s="57"/>
      <c r="FZQ2" s="57"/>
      <c r="FZR2" s="57"/>
      <c r="FZS2" s="57"/>
      <c r="FZT2" s="57"/>
      <c r="FZU2" s="57"/>
      <c r="FZV2" s="57"/>
      <c r="FZW2" s="57"/>
      <c r="FZX2" s="57"/>
      <c r="FZY2" s="57"/>
      <c r="FZZ2" s="57"/>
      <c r="GAA2" s="57"/>
      <c r="GAB2" s="57"/>
      <c r="GAC2" s="57"/>
      <c r="GAD2" s="57"/>
      <c r="GAE2" s="57"/>
      <c r="GAF2" s="57"/>
      <c r="GAG2" s="57"/>
      <c r="GAH2" s="57"/>
      <c r="GAI2" s="57"/>
      <c r="GAJ2" s="57"/>
      <c r="GAK2" s="57"/>
      <c r="GAL2" s="57"/>
      <c r="GAM2" s="57"/>
      <c r="GAN2" s="57"/>
      <c r="GAO2" s="57"/>
      <c r="GAP2" s="57"/>
      <c r="GAQ2" s="57"/>
      <c r="GAR2" s="57"/>
      <c r="GAS2" s="57"/>
      <c r="GAT2" s="57"/>
      <c r="GAU2" s="57"/>
      <c r="GAV2" s="57"/>
      <c r="GAW2" s="57"/>
      <c r="GAX2" s="57"/>
      <c r="GAY2" s="57"/>
      <c r="GAZ2" s="57"/>
      <c r="GBA2" s="57"/>
      <c r="GBB2" s="57"/>
      <c r="GBC2" s="57"/>
      <c r="GBD2" s="57"/>
      <c r="GBE2" s="57"/>
      <c r="GBF2" s="57"/>
      <c r="GBG2" s="57"/>
      <c r="GBH2" s="57"/>
      <c r="GBI2" s="57"/>
      <c r="GBJ2" s="57"/>
      <c r="GBK2" s="57"/>
      <c r="GBL2" s="57"/>
      <c r="GBM2" s="57"/>
      <c r="GBN2" s="57"/>
      <c r="GBO2" s="57"/>
      <c r="GBP2" s="57"/>
      <c r="GBQ2" s="57"/>
      <c r="GBR2" s="57"/>
      <c r="GBS2" s="57"/>
      <c r="GBT2" s="57"/>
      <c r="GBU2" s="57"/>
      <c r="GBV2" s="57"/>
      <c r="GBW2" s="57"/>
      <c r="GBX2" s="57"/>
      <c r="GBY2" s="57"/>
      <c r="GBZ2" s="57"/>
      <c r="GCA2" s="57"/>
      <c r="GCB2" s="57"/>
      <c r="GCC2" s="57"/>
      <c r="GCD2" s="57"/>
      <c r="GCE2" s="57"/>
      <c r="GCF2" s="57"/>
      <c r="GCG2" s="57"/>
      <c r="GCH2" s="57"/>
      <c r="GCI2" s="57"/>
      <c r="GCJ2" s="57"/>
      <c r="GCK2" s="57"/>
      <c r="GCL2" s="57"/>
      <c r="GCM2" s="57"/>
      <c r="GCN2" s="57"/>
      <c r="GCO2" s="57"/>
      <c r="GCP2" s="57"/>
      <c r="GCQ2" s="57"/>
      <c r="GCR2" s="57"/>
      <c r="GCS2" s="57"/>
      <c r="GCT2" s="57"/>
      <c r="GCU2" s="57"/>
      <c r="GCV2" s="57"/>
      <c r="GCW2" s="57"/>
      <c r="GCX2" s="57"/>
      <c r="GCY2" s="57"/>
      <c r="GCZ2" s="57"/>
      <c r="GDA2" s="57"/>
      <c r="GDB2" s="57"/>
      <c r="GDC2" s="57"/>
      <c r="GDD2" s="57"/>
      <c r="GDE2" s="57"/>
      <c r="GDF2" s="57"/>
      <c r="GDG2" s="57"/>
      <c r="GDH2" s="57"/>
      <c r="GDI2" s="57"/>
      <c r="GDJ2" s="57"/>
      <c r="GDK2" s="57"/>
      <c r="GDL2" s="57"/>
      <c r="GDM2" s="57"/>
      <c r="GDN2" s="57"/>
      <c r="GDO2" s="57"/>
      <c r="GDP2" s="57"/>
      <c r="GDQ2" s="57"/>
      <c r="GDR2" s="57"/>
      <c r="GDS2" s="57"/>
      <c r="GDT2" s="57"/>
      <c r="GDU2" s="57"/>
      <c r="GDV2" s="57"/>
      <c r="GDW2" s="57"/>
      <c r="GDX2" s="57"/>
      <c r="GDY2" s="57"/>
      <c r="GDZ2" s="57"/>
      <c r="GEA2" s="57"/>
      <c r="GEB2" s="57"/>
      <c r="GEC2" s="57"/>
      <c r="GED2" s="57"/>
      <c r="GEE2" s="57"/>
      <c r="GEF2" s="57"/>
      <c r="GEG2" s="57"/>
      <c r="GEH2" s="57"/>
      <c r="GEI2" s="57"/>
      <c r="GEJ2" s="57"/>
      <c r="GEK2" s="57"/>
      <c r="GEL2" s="57"/>
      <c r="GEM2" s="57"/>
      <c r="GEN2" s="57"/>
      <c r="GEO2" s="57"/>
      <c r="GEP2" s="57"/>
      <c r="GEQ2" s="57"/>
      <c r="GER2" s="57"/>
      <c r="GES2" s="57"/>
      <c r="GET2" s="57"/>
      <c r="GEU2" s="57"/>
      <c r="GEV2" s="57"/>
      <c r="GEW2" s="57"/>
      <c r="GEX2" s="57"/>
      <c r="GEY2" s="57"/>
      <c r="GEZ2" s="57"/>
      <c r="GFA2" s="57"/>
      <c r="GFB2" s="57"/>
      <c r="GFC2" s="57"/>
      <c r="GFD2" s="57"/>
      <c r="GFE2" s="57"/>
      <c r="GFF2" s="57"/>
      <c r="GFG2" s="57"/>
      <c r="GFH2" s="57"/>
      <c r="GFI2" s="57"/>
      <c r="GFJ2" s="57"/>
      <c r="GFK2" s="57"/>
      <c r="GFL2" s="57"/>
      <c r="GFM2" s="57"/>
      <c r="GFN2" s="57"/>
      <c r="GFO2" s="57"/>
      <c r="GFP2" s="57"/>
      <c r="GFQ2" s="57"/>
      <c r="GFR2" s="57"/>
      <c r="GFS2" s="57"/>
      <c r="GFT2" s="57"/>
      <c r="GFU2" s="57"/>
      <c r="GFV2" s="57"/>
      <c r="GFW2" s="57"/>
      <c r="GFX2" s="57"/>
      <c r="GFY2" s="57"/>
      <c r="GFZ2" s="57"/>
      <c r="GGA2" s="57"/>
      <c r="GGB2" s="57"/>
      <c r="GGC2" s="57"/>
      <c r="GGD2" s="57"/>
      <c r="GGE2" s="57"/>
      <c r="GGF2" s="57"/>
      <c r="GGG2" s="57"/>
      <c r="GGH2" s="57"/>
      <c r="GGI2" s="57"/>
      <c r="GGJ2" s="57"/>
      <c r="GGK2" s="57"/>
      <c r="GGL2" s="57"/>
      <c r="GGM2" s="57"/>
      <c r="GGN2" s="57"/>
      <c r="GGO2" s="57"/>
      <c r="GGP2" s="57"/>
      <c r="GGQ2" s="57"/>
      <c r="GGR2" s="57"/>
      <c r="GGS2" s="57"/>
      <c r="GGT2" s="57"/>
      <c r="GGU2" s="57"/>
      <c r="GGV2" s="57"/>
      <c r="GGW2" s="57"/>
      <c r="GGX2" s="57"/>
      <c r="GGY2" s="57"/>
      <c r="GGZ2" s="57"/>
      <c r="GHA2" s="57"/>
      <c r="GHB2" s="57"/>
      <c r="GHC2" s="57"/>
      <c r="GHD2" s="57"/>
      <c r="GHE2" s="57"/>
      <c r="GHF2" s="57"/>
      <c r="GHG2" s="57"/>
      <c r="GHH2" s="57"/>
      <c r="GHI2" s="57"/>
      <c r="GHJ2" s="57"/>
      <c r="GHK2" s="57"/>
      <c r="GHL2" s="57"/>
      <c r="GHM2" s="57"/>
      <c r="GHN2" s="57"/>
      <c r="GHO2" s="57"/>
      <c r="GHP2" s="57"/>
      <c r="GHQ2" s="57"/>
      <c r="GHR2" s="57"/>
      <c r="GHS2" s="57"/>
      <c r="GHT2" s="57"/>
      <c r="GHU2" s="57"/>
      <c r="GHV2" s="57"/>
      <c r="GHW2" s="57"/>
      <c r="GHX2" s="57"/>
      <c r="GHY2" s="57"/>
      <c r="GHZ2" s="57"/>
      <c r="GIA2" s="57"/>
      <c r="GIB2" s="57"/>
      <c r="GIC2" s="57"/>
      <c r="GID2" s="57"/>
      <c r="GIE2" s="57"/>
      <c r="GIF2" s="57"/>
      <c r="GIG2" s="57"/>
      <c r="GIH2" s="57"/>
      <c r="GII2" s="57"/>
      <c r="GIJ2" s="57"/>
      <c r="GIK2" s="57"/>
      <c r="GIL2" s="57"/>
      <c r="GIM2" s="57"/>
      <c r="GIN2" s="57"/>
      <c r="GIO2" s="57"/>
      <c r="GIP2" s="57"/>
      <c r="GIQ2" s="57"/>
      <c r="GIR2" s="57"/>
      <c r="GIS2" s="57"/>
      <c r="GIT2" s="57"/>
      <c r="GIU2" s="57"/>
      <c r="GIV2" s="57"/>
      <c r="GIW2" s="57"/>
      <c r="GIX2" s="57"/>
      <c r="GIY2" s="57"/>
      <c r="GIZ2" s="57"/>
      <c r="GJA2" s="57"/>
      <c r="GJB2" s="57"/>
      <c r="GJC2" s="57"/>
      <c r="GJD2" s="57"/>
      <c r="GJE2" s="57"/>
      <c r="GJF2" s="57"/>
      <c r="GJG2" s="57"/>
      <c r="GJH2" s="57"/>
      <c r="GJI2" s="57"/>
      <c r="GJJ2" s="57"/>
      <c r="GJK2" s="57"/>
      <c r="GJL2" s="57"/>
      <c r="GJM2" s="57"/>
      <c r="GJN2" s="57"/>
      <c r="GJO2" s="57"/>
      <c r="GJP2" s="57"/>
      <c r="GJQ2" s="57"/>
      <c r="GJR2" s="57"/>
      <c r="GJS2" s="57"/>
      <c r="GJT2" s="57"/>
      <c r="GJU2" s="57"/>
      <c r="GJV2" s="57"/>
      <c r="GJW2" s="57"/>
      <c r="GJX2" s="57"/>
      <c r="GJY2" s="57"/>
      <c r="GJZ2" s="57"/>
      <c r="GKA2" s="57"/>
      <c r="GKB2" s="57"/>
      <c r="GKC2" s="57"/>
      <c r="GKD2" s="57"/>
      <c r="GKE2" s="57"/>
      <c r="GKF2" s="57"/>
      <c r="GKG2" s="57"/>
      <c r="GKH2" s="57"/>
      <c r="GKI2" s="57"/>
      <c r="GKJ2" s="57"/>
      <c r="GKK2" s="57"/>
      <c r="GKL2" s="57"/>
      <c r="GKM2" s="57"/>
      <c r="GKN2" s="57"/>
      <c r="GKO2" s="57"/>
      <c r="GKP2" s="57"/>
      <c r="GKQ2" s="57"/>
      <c r="GKR2" s="57"/>
      <c r="GKS2" s="57"/>
      <c r="GKT2" s="57"/>
      <c r="GKU2" s="57"/>
      <c r="GKV2" s="57"/>
      <c r="GKW2" s="57"/>
      <c r="GKX2" s="57"/>
      <c r="GKY2" s="57"/>
      <c r="GKZ2" s="57"/>
      <c r="GLA2" s="57"/>
      <c r="GLB2" s="57"/>
      <c r="GLC2" s="57"/>
      <c r="GLD2" s="57"/>
      <c r="GLE2" s="57"/>
      <c r="GLF2" s="57"/>
      <c r="GLG2" s="57"/>
      <c r="GLH2" s="57"/>
      <c r="GLI2" s="57"/>
      <c r="GLJ2" s="57"/>
      <c r="GLK2" s="57"/>
      <c r="GLL2" s="57"/>
      <c r="GLM2" s="57"/>
      <c r="GLN2" s="57"/>
      <c r="GLO2" s="57"/>
      <c r="GLP2" s="57"/>
      <c r="GLQ2" s="57"/>
      <c r="GLR2" s="57"/>
      <c r="GLS2" s="57"/>
      <c r="GLT2" s="57"/>
      <c r="GLU2" s="57"/>
      <c r="GLV2" s="57"/>
      <c r="GLW2" s="57"/>
      <c r="GLX2" s="57"/>
      <c r="GLY2" s="57"/>
      <c r="GLZ2" s="57"/>
      <c r="GMA2" s="57"/>
      <c r="GMB2" s="57"/>
      <c r="GMC2" s="57"/>
      <c r="GMD2" s="57"/>
      <c r="GME2" s="57"/>
      <c r="GMF2" s="57"/>
      <c r="GMG2" s="57"/>
      <c r="GMH2" s="57"/>
      <c r="GMI2" s="57"/>
      <c r="GMJ2" s="57"/>
      <c r="GMK2" s="57"/>
      <c r="GML2" s="57"/>
      <c r="GMM2" s="57"/>
      <c r="GMN2" s="57"/>
      <c r="GMO2" s="57"/>
      <c r="GMP2" s="57"/>
      <c r="GMQ2" s="57"/>
      <c r="GMR2" s="57"/>
      <c r="GMS2" s="57"/>
      <c r="GMT2" s="57"/>
      <c r="GMU2" s="57"/>
      <c r="GMV2" s="57"/>
      <c r="GMW2" s="57"/>
      <c r="GMX2" s="57"/>
      <c r="GMY2" s="57"/>
      <c r="GMZ2" s="57"/>
      <c r="GNA2" s="57"/>
      <c r="GNB2" s="57"/>
      <c r="GNC2" s="57"/>
      <c r="GND2" s="57"/>
      <c r="GNE2" s="57"/>
      <c r="GNF2" s="57"/>
      <c r="GNG2" s="57"/>
      <c r="GNH2" s="57"/>
      <c r="GNI2" s="57"/>
      <c r="GNJ2" s="57"/>
      <c r="GNK2" s="57"/>
      <c r="GNL2" s="57"/>
      <c r="GNM2" s="57"/>
      <c r="GNN2" s="57"/>
      <c r="GNO2" s="57"/>
      <c r="GNP2" s="57"/>
      <c r="GNQ2" s="57"/>
      <c r="GNR2" s="57"/>
      <c r="GNS2" s="57"/>
      <c r="GNT2" s="57"/>
      <c r="GNU2" s="57"/>
      <c r="GNV2" s="57"/>
      <c r="GNW2" s="57"/>
      <c r="GNX2" s="57"/>
      <c r="GNY2" s="57"/>
      <c r="GNZ2" s="57"/>
      <c r="GOA2" s="57"/>
      <c r="GOB2" s="57"/>
      <c r="GOC2" s="57"/>
      <c r="GOD2" s="57"/>
      <c r="GOE2" s="57"/>
      <c r="GOF2" s="57"/>
      <c r="GOG2" s="57"/>
      <c r="GOH2" s="57"/>
      <c r="GOI2" s="57"/>
      <c r="GOJ2" s="57"/>
      <c r="GOK2" s="57"/>
      <c r="GOL2" s="57"/>
      <c r="GOM2" s="57"/>
      <c r="GON2" s="57"/>
      <c r="GOO2" s="57"/>
      <c r="GOP2" s="57"/>
      <c r="GOQ2" s="57"/>
      <c r="GOR2" s="57"/>
      <c r="GOS2" s="57"/>
      <c r="GOT2" s="57"/>
      <c r="GOU2" s="57"/>
      <c r="GOV2" s="57"/>
      <c r="GOW2" s="57"/>
      <c r="GOX2" s="57"/>
      <c r="GOY2" s="57"/>
      <c r="GOZ2" s="57"/>
      <c r="GPA2" s="57"/>
      <c r="GPB2" s="57"/>
      <c r="GPC2" s="57"/>
      <c r="GPD2" s="57"/>
      <c r="GPE2" s="57"/>
      <c r="GPF2" s="57"/>
      <c r="GPG2" s="57"/>
      <c r="GPH2" s="57"/>
      <c r="GPI2" s="57"/>
      <c r="GPJ2" s="57"/>
      <c r="GPK2" s="57"/>
      <c r="GPL2" s="57"/>
      <c r="GPM2" s="57"/>
      <c r="GPN2" s="57"/>
      <c r="GPO2" s="57"/>
      <c r="GPP2" s="57"/>
      <c r="GPQ2" s="57"/>
      <c r="GPR2" s="57"/>
      <c r="GPS2" s="57"/>
      <c r="GPT2" s="57"/>
      <c r="GPU2" s="57"/>
      <c r="GPV2" s="57"/>
      <c r="GPW2" s="57"/>
      <c r="GPX2" s="57"/>
      <c r="GPY2" s="57"/>
      <c r="GPZ2" s="57"/>
      <c r="GQA2" s="57"/>
      <c r="GQB2" s="57"/>
      <c r="GQC2" s="57"/>
      <c r="GQD2" s="57"/>
      <c r="GQE2" s="57"/>
      <c r="GQF2" s="57"/>
      <c r="GQG2" s="57"/>
      <c r="GQH2" s="57"/>
      <c r="GQI2" s="57"/>
      <c r="GQJ2" s="57"/>
      <c r="GQK2" s="57"/>
      <c r="GQL2" s="57"/>
      <c r="GQM2" s="57"/>
      <c r="GQN2" s="57"/>
      <c r="GQO2" s="57"/>
      <c r="GQP2" s="57"/>
      <c r="GQQ2" s="57"/>
      <c r="GQR2" s="57"/>
      <c r="GQS2" s="57"/>
      <c r="GQT2" s="57"/>
      <c r="GQU2" s="57"/>
      <c r="GQV2" s="57"/>
      <c r="GQW2" s="57"/>
      <c r="GQX2" s="57"/>
      <c r="GQY2" s="57"/>
      <c r="GQZ2" s="57"/>
      <c r="GRA2" s="57"/>
      <c r="GRB2" s="57"/>
      <c r="GRC2" s="57"/>
      <c r="GRD2" s="57"/>
      <c r="GRE2" s="57"/>
      <c r="GRF2" s="57"/>
      <c r="GRG2" s="57"/>
      <c r="GRH2" s="57"/>
      <c r="GRI2" s="57"/>
      <c r="GRJ2" s="57"/>
      <c r="GRK2" s="57"/>
      <c r="GRL2" s="57"/>
      <c r="GRM2" s="57"/>
      <c r="GRN2" s="57"/>
      <c r="GRO2" s="57"/>
      <c r="GRP2" s="57"/>
      <c r="GRQ2" s="57"/>
      <c r="GRR2" s="57"/>
      <c r="GRS2" s="57"/>
      <c r="GRT2" s="57"/>
      <c r="GRU2" s="57"/>
      <c r="GRV2" s="57"/>
      <c r="GRW2" s="57"/>
      <c r="GRX2" s="57"/>
      <c r="GRY2" s="57"/>
      <c r="GRZ2" s="57"/>
      <c r="GSA2" s="57"/>
      <c r="GSB2" s="57"/>
      <c r="GSC2" s="57"/>
      <c r="GSD2" s="57"/>
      <c r="GSE2" s="57"/>
      <c r="GSF2" s="57"/>
      <c r="GSG2" s="57"/>
      <c r="GSH2" s="57"/>
      <c r="GSI2" s="57"/>
      <c r="GSJ2" s="57"/>
      <c r="GSK2" s="57"/>
      <c r="GSL2" s="57"/>
      <c r="GSM2" s="57"/>
      <c r="GSN2" s="57"/>
      <c r="GSO2" s="57"/>
      <c r="GSP2" s="57"/>
      <c r="GSQ2" s="57"/>
      <c r="GSR2" s="57"/>
      <c r="GSS2" s="57"/>
      <c r="GST2" s="57"/>
      <c r="GSU2" s="57"/>
      <c r="GSV2" s="57"/>
      <c r="GSW2" s="57"/>
      <c r="GSX2" s="57"/>
      <c r="GSY2" s="57"/>
      <c r="GSZ2" s="57"/>
      <c r="GTA2" s="57"/>
      <c r="GTB2" s="57"/>
      <c r="GTC2" s="57"/>
      <c r="GTD2" s="57"/>
      <c r="GTE2" s="57"/>
      <c r="GTF2" s="57"/>
      <c r="GTG2" s="57"/>
      <c r="GTH2" s="57"/>
      <c r="GTI2" s="57"/>
      <c r="GTJ2" s="57"/>
      <c r="GTK2" s="57"/>
      <c r="GTL2" s="57"/>
      <c r="GTM2" s="57"/>
      <c r="GTN2" s="57"/>
      <c r="GTO2" s="57"/>
      <c r="GTP2" s="57"/>
      <c r="GTQ2" s="57"/>
      <c r="GTR2" s="57"/>
      <c r="GTS2" s="57"/>
      <c r="GTT2" s="57"/>
      <c r="GTU2" s="57"/>
      <c r="GTV2" s="57"/>
      <c r="GTW2" s="57"/>
      <c r="GTX2" s="57"/>
      <c r="GTY2" s="57"/>
      <c r="GTZ2" s="57"/>
      <c r="GUA2" s="57"/>
      <c r="GUB2" s="57"/>
      <c r="GUC2" s="57"/>
      <c r="GUD2" s="57"/>
      <c r="GUE2" s="57"/>
      <c r="GUF2" s="57"/>
      <c r="GUG2" s="57"/>
      <c r="GUH2" s="57"/>
      <c r="GUI2" s="57"/>
      <c r="GUJ2" s="57"/>
      <c r="GUK2" s="57"/>
      <c r="GUL2" s="57"/>
      <c r="GUM2" s="57"/>
      <c r="GUN2" s="57"/>
      <c r="GUO2" s="57"/>
      <c r="GUP2" s="57"/>
      <c r="GUQ2" s="57"/>
      <c r="GUR2" s="57"/>
      <c r="GUS2" s="57"/>
      <c r="GUT2" s="57"/>
      <c r="GUU2" s="57"/>
      <c r="GUV2" s="57"/>
      <c r="GUW2" s="57"/>
      <c r="GUX2" s="57"/>
      <c r="GUY2" s="57"/>
      <c r="GUZ2" s="57"/>
      <c r="GVA2" s="57"/>
      <c r="GVB2" s="57"/>
      <c r="GVC2" s="57"/>
      <c r="GVD2" s="57"/>
      <c r="GVE2" s="57"/>
      <c r="GVF2" s="57"/>
      <c r="GVG2" s="57"/>
      <c r="GVH2" s="57"/>
      <c r="GVI2" s="57"/>
      <c r="GVJ2" s="57"/>
      <c r="GVK2" s="57"/>
      <c r="GVL2" s="57"/>
      <c r="GVM2" s="57"/>
      <c r="GVN2" s="57"/>
      <c r="GVO2" s="57"/>
      <c r="GVP2" s="57"/>
      <c r="GVQ2" s="57"/>
      <c r="GVR2" s="57"/>
      <c r="GVS2" s="57"/>
      <c r="GVT2" s="57"/>
      <c r="GVU2" s="57"/>
      <c r="GVV2" s="57"/>
      <c r="GVW2" s="57"/>
      <c r="GVX2" s="57"/>
      <c r="GVY2" s="57"/>
      <c r="GVZ2" s="57"/>
      <c r="GWA2" s="57"/>
      <c r="GWB2" s="57"/>
      <c r="GWC2" s="57"/>
      <c r="GWD2" s="57"/>
      <c r="GWE2" s="57"/>
      <c r="GWF2" s="57"/>
      <c r="GWG2" s="57"/>
      <c r="GWH2" s="57"/>
      <c r="GWI2" s="57"/>
      <c r="GWJ2" s="57"/>
      <c r="GWK2" s="57"/>
      <c r="GWL2" s="57"/>
      <c r="GWM2" s="57"/>
      <c r="GWN2" s="57"/>
      <c r="GWO2" s="57"/>
      <c r="GWP2" s="57"/>
      <c r="GWQ2" s="57"/>
      <c r="GWR2" s="57"/>
      <c r="GWS2" s="57"/>
      <c r="GWT2" s="57"/>
      <c r="GWU2" s="57"/>
      <c r="GWV2" s="57"/>
      <c r="GWW2" s="57"/>
      <c r="GWX2" s="57"/>
      <c r="GWY2" s="57"/>
      <c r="GWZ2" s="57"/>
      <c r="GXA2" s="57"/>
      <c r="GXB2" s="57"/>
      <c r="GXC2" s="57"/>
      <c r="GXD2" s="57"/>
      <c r="GXE2" s="57"/>
      <c r="GXF2" s="57"/>
      <c r="GXG2" s="57"/>
      <c r="GXH2" s="57"/>
      <c r="GXI2" s="57"/>
      <c r="GXJ2" s="57"/>
      <c r="GXK2" s="57"/>
      <c r="GXL2" s="57"/>
      <c r="GXM2" s="57"/>
      <c r="GXN2" s="57"/>
      <c r="GXO2" s="57"/>
      <c r="GXP2" s="57"/>
      <c r="GXQ2" s="57"/>
      <c r="GXR2" s="57"/>
      <c r="GXS2" s="57"/>
      <c r="GXT2" s="57"/>
      <c r="GXU2" s="57"/>
      <c r="GXV2" s="57"/>
      <c r="GXW2" s="57"/>
      <c r="GXX2" s="57"/>
      <c r="GXY2" s="57"/>
      <c r="GXZ2" s="57"/>
      <c r="GYA2" s="57"/>
      <c r="GYB2" s="57"/>
      <c r="GYC2" s="57"/>
      <c r="GYD2" s="57"/>
      <c r="GYE2" s="57"/>
      <c r="GYF2" s="57"/>
      <c r="GYG2" s="57"/>
      <c r="GYH2" s="57"/>
      <c r="GYI2" s="57"/>
      <c r="GYJ2" s="57"/>
      <c r="GYK2" s="57"/>
      <c r="GYL2" s="57"/>
      <c r="GYM2" s="57"/>
      <c r="GYN2" s="57"/>
      <c r="GYO2" s="57"/>
      <c r="GYP2" s="57"/>
      <c r="GYQ2" s="57"/>
      <c r="GYR2" s="57"/>
      <c r="GYS2" s="57"/>
      <c r="GYT2" s="57"/>
      <c r="GYU2" s="57"/>
      <c r="GYV2" s="57"/>
      <c r="GYW2" s="57"/>
      <c r="GYX2" s="57"/>
      <c r="GYY2" s="57"/>
      <c r="GYZ2" s="57"/>
      <c r="GZA2" s="57"/>
      <c r="GZB2" s="57"/>
      <c r="GZC2" s="57"/>
      <c r="GZD2" s="57"/>
      <c r="GZE2" s="57"/>
      <c r="GZF2" s="57"/>
      <c r="GZG2" s="57"/>
      <c r="GZH2" s="57"/>
      <c r="GZI2" s="57"/>
      <c r="GZJ2" s="57"/>
      <c r="GZK2" s="57"/>
      <c r="GZL2" s="57"/>
      <c r="GZM2" s="57"/>
      <c r="GZN2" s="57"/>
      <c r="GZO2" s="57"/>
      <c r="GZP2" s="57"/>
      <c r="GZQ2" s="57"/>
      <c r="GZR2" s="57"/>
      <c r="GZS2" s="57"/>
      <c r="GZT2" s="57"/>
      <c r="GZU2" s="57"/>
      <c r="GZV2" s="57"/>
      <c r="GZW2" s="57"/>
      <c r="GZX2" s="57"/>
      <c r="GZY2" s="57"/>
      <c r="GZZ2" s="57"/>
      <c r="HAA2" s="57"/>
      <c r="HAB2" s="57"/>
      <c r="HAC2" s="57"/>
      <c r="HAD2" s="57"/>
      <c r="HAE2" s="57"/>
      <c r="HAF2" s="57"/>
      <c r="HAG2" s="57"/>
      <c r="HAH2" s="57"/>
      <c r="HAI2" s="57"/>
      <c r="HAJ2" s="57"/>
      <c r="HAK2" s="57"/>
      <c r="HAL2" s="57"/>
      <c r="HAM2" s="57"/>
      <c r="HAN2" s="57"/>
      <c r="HAO2" s="57"/>
      <c r="HAP2" s="57"/>
      <c r="HAQ2" s="57"/>
      <c r="HAR2" s="57"/>
      <c r="HAS2" s="57"/>
      <c r="HAT2" s="57"/>
      <c r="HAU2" s="57"/>
      <c r="HAV2" s="57"/>
      <c r="HAW2" s="57"/>
      <c r="HAX2" s="57"/>
      <c r="HAY2" s="57"/>
      <c r="HAZ2" s="57"/>
      <c r="HBA2" s="57"/>
      <c r="HBB2" s="57"/>
      <c r="HBC2" s="57"/>
      <c r="HBD2" s="57"/>
      <c r="HBE2" s="57"/>
      <c r="HBF2" s="57"/>
      <c r="HBG2" s="57"/>
      <c r="HBH2" s="57"/>
      <c r="HBI2" s="57"/>
      <c r="HBJ2" s="57"/>
      <c r="HBK2" s="57"/>
      <c r="HBL2" s="57"/>
      <c r="HBM2" s="57"/>
      <c r="HBN2" s="57"/>
      <c r="HBO2" s="57"/>
      <c r="HBP2" s="57"/>
      <c r="HBQ2" s="57"/>
      <c r="HBR2" s="57"/>
      <c r="HBS2" s="57"/>
      <c r="HBT2" s="57"/>
      <c r="HBU2" s="57"/>
      <c r="HBV2" s="57"/>
      <c r="HBW2" s="57"/>
      <c r="HBX2" s="57"/>
      <c r="HBY2" s="57"/>
      <c r="HBZ2" s="57"/>
      <c r="HCA2" s="57"/>
      <c r="HCB2" s="57"/>
      <c r="HCC2" s="57"/>
      <c r="HCD2" s="57"/>
      <c r="HCE2" s="57"/>
      <c r="HCF2" s="57"/>
      <c r="HCG2" s="57"/>
      <c r="HCH2" s="57"/>
      <c r="HCI2" s="57"/>
      <c r="HCJ2" s="57"/>
      <c r="HCK2" s="57"/>
      <c r="HCL2" s="57"/>
      <c r="HCM2" s="57"/>
      <c r="HCN2" s="57"/>
      <c r="HCO2" s="57"/>
      <c r="HCP2" s="57"/>
      <c r="HCQ2" s="57"/>
      <c r="HCR2" s="57"/>
      <c r="HCS2" s="57"/>
      <c r="HCT2" s="57"/>
      <c r="HCU2" s="57"/>
      <c r="HCV2" s="57"/>
      <c r="HCW2" s="57"/>
      <c r="HCX2" s="57"/>
      <c r="HCY2" s="57"/>
      <c r="HCZ2" s="57"/>
      <c r="HDA2" s="57"/>
      <c r="HDB2" s="57"/>
      <c r="HDC2" s="57"/>
      <c r="HDD2" s="57"/>
      <c r="HDE2" s="57"/>
      <c r="HDF2" s="57"/>
      <c r="HDG2" s="57"/>
      <c r="HDH2" s="57"/>
      <c r="HDI2" s="57"/>
      <c r="HDJ2" s="57"/>
      <c r="HDK2" s="57"/>
      <c r="HDL2" s="57"/>
      <c r="HDM2" s="57"/>
      <c r="HDN2" s="57"/>
      <c r="HDO2" s="57"/>
      <c r="HDP2" s="57"/>
      <c r="HDQ2" s="57"/>
      <c r="HDR2" s="57"/>
      <c r="HDS2" s="57"/>
      <c r="HDT2" s="57"/>
      <c r="HDU2" s="57"/>
      <c r="HDV2" s="57"/>
      <c r="HDW2" s="57"/>
      <c r="HDX2" s="57"/>
      <c r="HDY2" s="57"/>
      <c r="HDZ2" s="57"/>
      <c r="HEA2" s="57"/>
      <c r="HEB2" s="57"/>
      <c r="HEC2" s="57"/>
      <c r="HED2" s="57"/>
      <c r="HEE2" s="57"/>
      <c r="HEF2" s="57"/>
      <c r="HEG2" s="57"/>
      <c r="HEH2" s="57"/>
      <c r="HEI2" s="57"/>
      <c r="HEJ2" s="57"/>
      <c r="HEK2" s="57"/>
      <c r="HEL2" s="57"/>
      <c r="HEM2" s="57"/>
      <c r="HEN2" s="57"/>
      <c r="HEO2" s="57"/>
      <c r="HEP2" s="57"/>
      <c r="HEQ2" s="57"/>
      <c r="HER2" s="57"/>
      <c r="HES2" s="57"/>
      <c r="HET2" s="57"/>
      <c r="HEU2" s="57"/>
      <c r="HEV2" s="57"/>
      <c r="HEW2" s="57"/>
      <c r="HEX2" s="57"/>
      <c r="HEY2" s="57"/>
      <c r="HEZ2" s="57"/>
      <c r="HFA2" s="57"/>
      <c r="HFB2" s="57"/>
      <c r="HFC2" s="57"/>
      <c r="HFD2" s="57"/>
      <c r="HFE2" s="57"/>
      <c r="HFF2" s="57"/>
      <c r="HFG2" s="57"/>
      <c r="HFH2" s="57"/>
      <c r="HFI2" s="57"/>
      <c r="HFJ2" s="57"/>
      <c r="HFK2" s="57"/>
      <c r="HFL2" s="57"/>
      <c r="HFM2" s="57"/>
      <c r="HFN2" s="57"/>
      <c r="HFO2" s="57"/>
      <c r="HFP2" s="57"/>
      <c r="HFQ2" s="57"/>
      <c r="HFR2" s="57"/>
      <c r="HFS2" s="57"/>
      <c r="HFT2" s="57"/>
      <c r="HFU2" s="57"/>
      <c r="HFV2" s="57"/>
      <c r="HFW2" s="57"/>
      <c r="HFX2" s="57"/>
      <c r="HFY2" s="57"/>
      <c r="HFZ2" s="57"/>
      <c r="HGA2" s="57"/>
      <c r="HGB2" s="57"/>
      <c r="HGC2" s="57"/>
      <c r="HGD2" s="57"/>
      <c r="HGE2" s="57"/>
      <c r="HGF2" s="57"/>
      <c r="HGG2" s="57"/>
      <c r="HGH2" s="57"/>
      <c r="HGI2" s="57"/>
      <c r="HGJ2" s="57"/>
      <c r="HGK2" s="57"/>
      <c r="HGL2" s="57"/>
      <c r="HGM2" s="57"/>
      <c r="HGN2" s="57"/>
      <c r="HGO2" s="57"/>
      <c r="HGP2" s="57"/>
      <c r="HGQ2" s="57"/>
      <c r="HGR2" s="57"/>
      <c r="HGS2" s="57"/>
      <c r="HGT2" s="57"/>
      <c r="HGU2" s="57"/>
      <c r="HGV2" s="57"/>
      <c r="HGW2" s="57"/>
      <c r="HGX2" s="57"/>
      <c r="HGY2" s="57"/>
      <c r="HGZ2" s="57"/>
      <c r="HHA2" s="57"/>
      <c r="HHB2" s="57"/>
      <c r="HHC2" s="57"/>
      <c r="HHD2" s="57"/>
      <c r="HHE2" s="57"/>
      <c r="HHF2" s="57"/>
      <c r="HHG2" s="57"/>
      <c r="HHH2" s="57"/>
      <c r="HHI2" s="57"/>
      <c r="HHJ2" s="57"/>
      <c r="HHK2" s="57"/>
      <c r="HHL2" s="57"/>
      <c r="HHM2" s="57"/>
      <c r="HHN2" s="57"/>
      <c r="HHO2" s="57"/>
      <c r="HHP2" s="57"/>
      <c r="HHQ2" s="57"/>
      <c r="HHR2" s="57"/>
      <c r="HHS2" s="57"/>
      <c r="HHT2" s="57"/>
      <c r="HHU2" s="57"/>
      <c r="HHV2" s="57"/>
      <c r="HHW2" s="57"/>
      <c r="HHX2" s="57"/>
      <c r="HHY2" s="57"/>
      <c r="HHZ2" s="57"/>
      <c r="HIA2" s="57"/>
      <c r="HIB2" s="57"/>
      <c r="HIC2" s="57"/>
      <c r="HID2" s="57"/>
      <c r="HIE2" s="57"/>
      <c r="HIF2" s="57"/>
      <c r="HIG2" s="57"/>
      <c r="HIH2" s="57"/>
      <c r="HII2" s="57"/>
      <c r="HIJ2" s="57"/>
      <c r="HIK2" s="57"/>
      <c r="HIL2" s="57"/>
      <c r="HIM2" s="57"/>
      <c r="HIN2" s="57"/>
      <c r="HIO2" s="57"/>
      <c r="HIP2" s="57"/>
      <c r="HIQ2" s="57"/>
      <c r="HIR2" s="57"/>
      <c r="HIS2" s="57"/>
      <c r="HIT2" s="57"/>
      <c r="HIU2" s="57"/>
      <c r="HIV2" s="57"/>
      <c r="HIW2" s="57"/>
      <c r="HIX2" s="57"/>
      <c r="HIY2" s="57"/>
      <c r="HIZ2" s="57"/>
      <c r="HJA2" s="57"/>
      <c r="HJB2" s="57"/>
      <c r="HJC2" s="57"/>
      <c r="HJD2" s="57"/>
      <c r="HJE2" s="57"/>
      <c r="HJF2" s="57"/>
      <c r="HJG2" s="57"/>
      <c r="HJH2" s="57"/>
      <c r="HJI2" s="57"/>
      <c r="HJJ2" s="57"/>
      <c r="HJK2" s="57"/>
      <c r="HJL2" s="57"/>
      <c r="HJM2" s="57"/>
      <c r="HJN2" s="57"/>
      <c r="HJO2" s="57"/>
      <c r="HJP2" s="57"/>
      <c r="HJQ2" s="57"/>
      <c r="HJR2" s="57"/>
      <c r="HJS2" s="57"/>
      <c r="HJT2" s="57"/>
      <c r="HJU2" s="57"/>
      <c r="HJV2" s="57"/>
      <c r="HJW2" s="57"/>
      <c r="HJX2" s="57"/>
      <c r="HJY2" s="57"/>
      <c r="HJZ2" s="57"/>
      <c r="HKA2" s="57"/>
      <c r="HKB2" s="57"/>
      <c r="HKC2" s="57"/>
      <c r="HKD2" s="57"/>
      <c r="HKE2" s="57"/>
      <c r="HKF2" s="57"/>
      <c r="HKG2" s="57"/>
      <c r="HKH2" s="57"/>
      <c r="HKI2" s="57"/>
      <c r="HKJ2" s="57"/>
      <c r="HKK2" s="57"/>
      <c r="HKL2" s="57"/>
      <c r="HKM2" s="57"/>
      <c r="HKN2" s="57"/>
      <c r="HKO2" s="57"/>
      <c r="HKP2" s="57"/>
      <c r="HKQ2" s="57"/>
      <c r="HKR2" s="57"/>
      <c r="HKS2" s="57"/>
      <c r="HKT2" s="57"/>
      <c r="HKU2" s="57"/>
      <c r="HKV2" s="57"/>
      <c r="HKW2" s="57"/>
      <c r="HKX2" s="57"/>
      <c r="HKY2" s="57"/>
      <c r="HKZ2" s="57"/>
      <c r="HLA2" s="57"/>
      <c r="HLB2" s="57"/>
      <c r="HLC2" s="57"/>
      <c r="HLD2" s="57"/>
      <c r="HLE2" s="57"/>
      <c r="HLF2" s="57"/>
      <c r="HLG2" s="57"/>
      <c r="HLH2" s="57"/>
      <c r="HLI2" s="57"/>
      <c r="HLJ2" s="57"/>
      <c r="HLK2" s="57"/>
      <c r="HLL2" s="57"/>
      <c r="HLM2" s="57"/>
      <c r="HLN2" s="57"/>
      <c r="HLO2" s="57"/>
      <c r="HLP2" s="57"/>
      <c r="HLQ2" s="57"/>
      <c r="HLR2" s="57"/>
      <c r="HLS2" s="57"/>
      <c r="HLT2" s="57"/>
      <c r="HLU2" s="57"/>
      <c r="HLV2" s="57"/>
      <c r="HLW2" s="57"/>
      <c r="HLX2" s="57"/>
      <c r="HLY2" s="57"/>
      <c r="HLZ2" s="57"/>
      <c r="HMA2" s="57"/>
      <c r="HMB2" s="57"/>
      <c r="HMC2" s="57"/>
      <c r="HMD2" s="57"/>
      <c r="HME2" s="57"/>
      <c r="HMF2" s="57"/>
      <c r="HMG2" s="57"/>
      <c r="HMH2" s="57"/>
      <c r="HMI2" s="57"/>
      <c r="HMJ2" s="57"/>
      <c r="HMK2" s="57"/>
      <c r="HML2" s="57"/>
      <c r="HMM2" s="57"/>
      <c r="HMN2" s="57"/>
      <c r="HMO2" s="57"/>
      <c r="HMP2" s="57"/>
      <c r="HMQ2" s="57"/>
      <c r="HMR2" s="57"/>
      <c r="HMS2" s="57"/>
      <c r="HMT2" s="57"/>
      <c r="HMU2" s="57"/>
      <c r="HMV2" s="57"/>
      <c r="HMW2" s="57"/>
      <c r="HMX2" s="57"/>
      <c r="HMY2" s="57"/>
      <c r="HMZ2" s="57"/>
      <c r="HNA2" s="57"/>
      <c r="HNB2" s="57"/>
      <c r="HNC2" s="57"/>
      <c r="HND2" s="57"/>
      <c r="HNE2" s="57"/>
      <c r="HNF2" s="57"/>
      <c r="HNG2" s="57"/>
      <c r="HNH2" s="57"/>
      <c r="HNI2" s="57"/>
      <c r="HNJ2" s="57"/>
      <c r="HNK2" s="57"/>
      <c r="HNL2" s="57"/>
      <c r="HNM2" s="57"/>
      <c r="HNN2" s="57"/>
      <c r="HNO2" s="57"/>
      <c r="HNP2" s="57"/>
      <c r="HNQ2" s="57"/>
      <c r="HNR2" s="57"/>
      <c r="HNS2" s="57"/>
      <c r="HNT2" s="57"/>
      <c r="HNU2" s="57"/>
      <c r="HNV2" s="57"/>
      <c r="HNW2" s="57"/>
      <c r="HNX2" s="57"/>
      <c r="HNY2" s="57"/>
      <c r="HNZ2" s="57"/>
      <c r="HOA2" s="57"/>
      <c r="HOB2" s="57"/>
      <c r="HOC2" s="57"/>
      <c r="HOD2" s="57"/>
      <c r="HOE2" s="57"/>
      <c r="HOF2" s="57"/>
      <c r="HOG2" s="57"/>
      <c r="HOH2" s="57"/>
      <c r="HOI2" s="57"/>
      <c r="HOJ2" s="57"/>
      <c r="HOK2" s="57"/>
      <c r="HOL2" s="57"/>
      <c r="HOM2" s="57"/>
      <c r="HON2" s="57"/>
      <c r="HOO2" s="57"/>
      <c r="HOP2" s="57"/>
      <c r="HOQ2" s="57"/>
      <c r="HOR2" s="57"/>
      <c r="HOS2" s="57"/>
      <c r="HOT2" s="57"/>
      <c r="HOU2" s="57"/>
      <c r="HOV2" s="57"/>
      <c r="HOW2" s="57"/>
      <c r="HOX2" s="57"/>
      <c r="HOY2" s="57"/>
      <c r="HOZ2" s="57"/>
      <c r="HPA2" s="57"/>
      <c r="HPB2" s="57"/>
      <c r="HPC2" s="57"/>
      <c r="HPD2" s="57"/>
      <c r="HPE2" s="57"/>
      <c r="HPF2" s="57"/>
      <c r="HPG2" s="57"/>
      <c r="HPH2" s="57"/>
      <c r="HPI2" s="57"/>
      <c r="HPJ2" s="57"/>
      <c r="HPK2" s="57"/>
      <c r="HPL2" s="57"/>
      <c r="HPM2" s="57"/>
      <c r="HPN2" s="57"/>
      <c r="HPO2" s="57"/>
      <c r="HPP2" s="57"/>
      <c r="HPQ2" s="57"/>
      <c r="HPR2" s="57"/>
      <c r="HPS2" s="57"/>
      <c r="HPT2" s="57"/>
      <c r="HPU2" s="57"/>
      <c r="HPV2" s="57"/>
      <c r="HPW2" s="57"/>
      <c r="HPX2" s="57"/>
      <c r="HPY2" s="57"/>
      <c r="HPZ2" s="57"/>
      <c r="HQA2" s="57"/>
      <c r="HQB2" s="57"/>
      <c r="HQC2" s="57"/>
      <c r="HQD2" s="57"/>
      <c r="HQE2" s="57"/>
      <c r="HQF2" s="57"/>
      <c r="HQG2" s="57"/>
      <c r="HQH2" s="57"/>
      <c r="HQI2" s="57"/>
      <c r="HQJ2" s="57"/>
      <c r="HQK2" s="57"/>
      <c r="HQL2" s="57"/>
      <c r="HQM2" s="57"/>
      <c r="HQN2" s="57"/>
      <c r="HQO2" s="57"/>
      <c r="HQP2" s="57"/>
      <c r="HQQ2" s="57"/>
      <c r="HQR2" s="57"/>
      <c r="HQS2" s="57"/>
      <c r="HQT2" s="57"/>
      <c r="HQU2" s="57"/>
      <c r="HQV2" s="57"/>
      <c r="HQW2" s="57"/>
      <c r="HQX2" s="57"/>
      <c r="HQY2" s="57"/>
      <c r="HQZ2" s="57"/>
      <c r="HRA2" s="57"/>
      <c r="HRB2" s="57"/>
      <c r="HRC2" s="57"/>
      <c r="HRD2" s="57"/>
      <c r="HRE2" s="57"/>
      <c r="HRF2" s="57"/>
      <c r="HRG2" s="57"/>
      <c r="HRH2" s="57"/>
      <c r="HRI2" s="57"/>
      <c r="HRJ2" s="57"/>
      <c r="HRK2" s="57"/>
      <c r="HRL2" s="57"/>
      <c r="HRM2" s="57"/>
      <c r="HRN2" s="57"/>
      <c r="HRO2" s="57"/>
      <c r="HRP2" s="57"/>
      <c r="HRQ2" s="57"/>
      <c r="HRR2" s="57"/>
      <c r="HRS2" s="57"/>
      <c r="HRT2" s="57"/>
      <c r="HRU2" s="57"/>
      <c r="HRV2" s="57"/>
      <c r="HRW2" s="57"/>
      <c r="HRX2" s="57"/>
      <c r="HRY2" s="57"/>
      <c r="HRZ2" s="57"/>
      <c r="HSA2" s="57"/>
      <c r="HSB2" s="57"/>
      <c r="HSC2" s="57"/>
      <c r="HSD2" s="57"/>
      <c r="HSE2" s="57"/>
      <c r="HSF2" s="57"/>
      <c r="HSG2" s="57"/>
      <c r="HSH2" s="57"/>
      <c r="HSI2" s="57"/>
      <c r="HSJ2" s="57"/>
      <c r="HSK2" s="57"/>
      <c r="HSL2" s="57"/>
      <c r="HSM2" s="57"/>
      <c r="HSN2" s="57"/>
      <c r="HSO2" s="57"/>
      <c r="HSP2" s="57"/>
      <c r="HSQ2" s="57"/>
      <c r="HSR2" s="57"/>
      <c r="HSS2" s="57"/>
      <c r="HST2" s="57"/>
      <c r="HSU2" s="57"/>
      <c r="HSV2" s="57"/>
      <c r="HSW2" s="57"/>
      <c r="HSX2" s="57"/>
      <c r="HSY2" s="57"/>
      <c r="HSZ2" s="57"/>
      <c r="HTA2" s="57"/>
      <c r="HTB2" s="57"/>
      <c r="HTC2" s="57"/>
      <c r="HTD2" s="57"/>
      <c r="HTE2" s="57"/>
      <c r="HTF2" s="57"/>
      <c r="HTG2" s="57"/>
      <c r="HTH2" s="57"/>
      <c r="HTI2" s="57"/>
      <c r="HTJ2" s="57"/>
      <c r="HTK2" s="57"/>
      <c r="HTL2" s="57"/>
      <c r="HTM2" s="57"/>
      <c r="HTN2" s="57"/>
      <c r="HTO2" s="57"/>
      <c r="HTP2" s="57"/>
      <c r="HTQ2" s="57"/>
      <c r="HTR2" s="57"/>
      <c r="HTS2" s="57"/>
      <c r="HTT2" s="57"/>
      <c r="HTU2" s="57"/>
      <c r="HTV2" s="57"/>
      <c r="HTW2" s="57"/>
      <c r="HTX2" s="57"/>
      <c r="HTY2" s="57"/>
      <c r="HTZ2" s="57"/>
      <c r="HUA2" s="57"/>
      <c r="HUB2" s="57"/>
      <c r="HUC2" s="57"/>
      <c r="HUD2" s="57"/>
      <c r="HUE2" s="57"/>
      <c r="HUF2" s="57"/>
      <c r="HUG2" s="57"/>
      <c r="HUH2" s="57"/>
      <c r="HUI2" s="57"/>
      <c r="HUJ2" s="57"/>
      <c r="HUK2" s="57"/>
      <c r="HUL2" s="57"/>
      <c r="HUM2" s="57"/>
      <c r="HUN2" s="57"/>
      <c r="HUO2" s="57"/>
      <c r="HUP2" s="57"/>
      <c r="HUQ2" s="57"/>
      <c r="HUR2" s="57"/>
      <c r="HUS2" s="57"/>
      <c r="HUT2" s="57"/>
      <c r="HUU2" s="57"/>
      <c r="HUV2" s="57"/>
      <c r="HUW2" s="57"/>
      <c r="HUX2" s="57"/>
      <c r="HUY2" s="57"/>
      <c r="HUZ2" s="57"/>
      <c r="HVA2" s="57"/>
      <c r="HVB2" s="57"/>
      <c r="HVC2" s="57"/>
      <c r="HVD2" s="57"/>
      <c r="HVE2" s="57"/>
      <c r="HVF2" s="57"/>
      <c r="HVG2" s="57"/>
      <c r="HVH2" s="57"/>
      <c r="HVI2" s="57"/>
      <c r="HVJ2" s="57"/>
      <c r="HVK2" s="57"/>
      <c r="HVL2" s="57"/>
      <c r="HVM2" s="57"/>
      <c r="HVN2" s="57"/>
      <c r="HVO2" s="57"/>
      <c r="HVP2" s="57"/>
      <c r="HVQ2" s="57"/>
      <c r="HVR2" s="57"/>
      <c r="HVS2" s="57"/>
      <c r="HVT2" s="57"/>
      <c r="HVU2" s="57"/>
      <c r="HVV2" s="57"/>
      <c r="HVW2" s="57"/>
      <c r="HVX2" s="57"/>
      <c r="HVY2" s="57"/>
      <c r="HVZ2" s="57"/>
      <c r="HWA2" s="57"/>
      <c r="HWB2" s="57"/>
      <c r="HWC2" s="57"/>
      <c r="HWD2" s="57"/>
      <c r="HWE2" s="57"/>
      <c r="HWF2" s="57"/>
      <c r="HWG2" s="57"/>
      <c r="HWH2" s="57"/>
      <c r="HWI2" s="57"/>
      <c r="HWJ2" s="57"/>
      <c r="HWK2" s="57"/>
      <c r="HWL2" s="57"/>
      <c r="HWM2" s="57"/>
      <c r="HWN2" s="57"/>
      <c r="HWO2" s="57"/>
      <c r="HWP2" s="57"/>
      <c r="HWQ2" s="57"/>
      <c r="HWR2" s="57"/>
      <c r="HWS2" s="57"/>
      <c r="HWT2" s="57"/>
      <c r="HWU2" s="57"/>
      <c r="HWV2" s="57"/>
      <c r="HWW2" s="57"/>
      <c r="HWX2" s="57"/>
      <c r="HWY2" s="57"/>
      <c r="HWZ2" s="57"/>
      <c r="HXA2" s="57"/>
      <c r="HXB2" s="57"/>
      <c r="HXC2" s="57"/>
      <c r="HXD2" s="57"/>
      <c r="HXE2" s="57"/>
      <c r="HXF2" s="57"/>
      <c r="HXG2" s="57"/>
      <c r="HXH2" s="57"/>
      <c r="HXI2" s="57"/>
      <c r="HXJ2" s="57"/>
      <c r="HXK2" s="57"/>
      <c r="HXL2" s="57"/>
      <c r="HXM2" s="57"/>
      <c r="HXN2" s="57"/>
      <c r="HXO2" s="57"/>
      <c r="HXP2" s="57"/>
      <c r="HXQ2" s="57"/>
      <c r="HXR2" s="57"/>
      <c r="HXS2" s="57"/>
      <c r="HXT2" s="57"/>
      <c r="HXU2" s="57"/>
      <c r="HXV2" s="57"/>
      <c r="HXW2" s="57"/>
      <c r="HXX2" s="57"/>
      <c r="HXY2" s="57"/>
      <c r="HXZ2" s="57"/>
      <c r="HYA2" s="57"/>
      <c r="HYB2" s="57"/>
      <c r="HYC2" s="57"/>
      <c r="HYD2" s="57"/>
      <c r="HYE2" s="57"/>
      <c r="HYF2" s="57"/>
      <c r="HYG2" s="57"/>
      <c r="HYH2" s="57"/>
      <c r="HYI2" s="57"/>
      <c r="HYJ2" s="57"/>
      <c r="HYK2" s="57"/>
      <c r="HYL2" s="57"/>
      <c r="HYM2" s="57"/>
      <c r="HYN2" s="57"/>
      <c r="HYO2" s="57"/>
      <c r="HYP2" s="57"/>
      <c r="HYQ2" s="57"/>
      <c r="HYR2" s="57"/>
      <c r="HYS2" s="57"/>
      <c r="HYT2" s="57"/>
      <c r="HYU2" s="57"/>
      <c r="HYV2" s="57"/>
      <c r="HYW2" s="57"/>
      <c r="HYX2" s="57"/>
      <c r="HYY2" s="57"/>
      <c r="HYZ2" s="57"/>
      <c r="HZA2" s="57"/>
      <c r="HZB2" s="57"/>
      <c r="HZC2" s="57"/>
      <c r="HZD2" s="57"/>
      <c r="HZE2" s="57"/>
      <c r="HZF2" s="57"/>
      <c r="HZG2" s="57"/>
      <c r="HZH2" s="57"/>
      <c r="HZI2" s="57"/>
      <c r="HZJ2" s="57"/>
      <c r="HZK2" s="57"/>
      <c r="HZL2" s="57"/>
      <c r="HZM2" s="57"/>
      <c r="HZN2" s="57"/>
      <c r="HZO2" s="57"/>
      <c r="HZP2" s="57"/>
      <c r="HZQ2" s="57"/>
      <c r="HZR2" s="57"/>
      <c r="HZS2" s="57"/>
      <c r="HZT2" s="57"/>
      <c r="HZU2" s="57"/>
      <c r="HZV2" s="57"/>
      <c r="HZW2" s="57"/>
      <c r="HZX2" s="57"/>
      <c r="HZY2" s="57"/>
      <c r="HZZ2" s="57"/>
      <c r="IAA2" s="57"/>
      <c r="IAB2" s="57"/>
      <c r="IAC2" s="57"/>
      <c r="IAD2" s="57"/>
      <c r="IAE2" s="57"/>
      <c r="IAF2" s="57"/>
      <c r="IAG2" s="57"/>
      <c r="IAH2" s="57"/>
      <c r="IAI2" s="57"/>
      <c r="IAJ2" s="57"/>
      <c r="IAK2" s="57"/>
      <c r="IAL2" s="57"/>
      <c r="IAM2" s="57"/>
      <c r="IAN2" s="57"/>
      <c r="IAO2" s="57"/>
      <c r="IAP2" s="57"/>
      <c r="IAQ2" s="57"/>
      <c r="IAR2" s="57"/>
      <c r="IAS2" s="57"/>
      <c r="IAT2" s="57"/>
      <c r="IAU2" s="57"/>
      <c r="IAV2" s="57"/>
      <c r="IAW2" s="57"/>
      <c r="IAX2" s="57"/>
      <c r="IAY2" s="57"/>
      <c r="IAZ2" s="57"/>
      <c r="IBA2" s="57"/>
      <c r="IBB2" s="57"/>
      <c r="IBC2" s="57"/>
      <c r="IBD2" s="57"/>
      <c r="IBE2" s="57"/>
      <c r="IBF2" s="57"/>
      <c r="IBG2" s="57"/>
      <c r="IBH2" s="57"/>
      <c r="IBI2" s="57"/>
      <c r="IBJ2" s="57"/>
      <c r="IBK2" s="57"/>
      <c r="IBL2" s="57"/>
      <c r="IBM2" s="57"/>
      <c r="IBN2" s="57"/>
      <c r="IBO2" s="57"/>
      <c r="IBP2" s="57"/>
      <c r="IBQ2" s="57"/>
      <c r="IBR2" s="57"/>
      <c r="IBS2" s="57"/>
      <c r="IBT2" s="57"/>
      <c r="IBU2" s="57"/>
      <c r="IBV2" s="57"/>
      <c r="IBW2" s="57"/>
      <c r="IBX2" s="57"/>
      <c r="IBY2" s="57"/>
      <c r="IBZ2" s="57"/>
      <c r="ICA2" s="57"/>
      <c r="ICB2" s="57"/>
      <c r="ICC2" s="57"/>
      <c r="ICD2" s="57"/>
      <c r="ICE2" s="57"/>
      <c r="ICF2" s="57"/>
      <c r="ICG2" s="57"/>
      <c r="ICH2" s="57"/>
      <c r="ICI2" s="57"/>
      <c r="ICJ2" s="57"/>
      <c r="ICK2" s="57"/>
      <c r="ICL2" s="57"/>
      <c r="ICM2" s="57"/>
      <c r="ICN2" s="57"/>
      <c r="ICO2" s="57"/>
      <c r="ICP2" s="57"/>
      <c r="ICQ2" s="57"/>
      <c r="ICR2" s="57"/>
      <c r="ICS2" s="57"/>
      <c r="ICT2" s="57"/>
      <c r="ICU2" s="57"/>
      <c r="ICV2" s="57"/>
      <c r="ICW2" s="57"/>
      <c r="ICX2" s="57"/>
      <c r="ICY2" s="57"/>
      <c r="ICZ2" s="57"/>
      <c r="IDA2" s="57"/>
      <c r="IDB2" s="57"/>
      <c r="IDC2" s="57"/>
      <c r="IDD2" s="57"/>
      <c r="IDE2" s="57"/>
      <c r="IDF2" s="57"/>
      <c r="IDG2" s="57"/>
      <c r="IDH2" s="57"/>
      <c r="IDI2" s="57"/>
      <c r="IDJ2" s="57"/>
      <c r="IDK2" s="57"/>
      <c r="IDL2" s="57"/>
      <c r="IDM2" s="57"/>
      <c r="IDN2" s="57"/>
      <c r="IDO2" s="57"/>
      <c r="IDP2" s="57"/>
      <c r="IDQ2" s="57"/>
      <c r="IDR2" s="57"/>
      <c r="IDS2" s="57"/>
      <c r="IDT2" s="57"/>
      <c r="IDU2" s="57"/>
      <c r="IDV2" s="57"/>
      <c r="IDW2" s="57"/>
      <c r="IDX2" s="57"/>
      <c r="IDY2" s="57"/>
      <c r="IDZ2" s="57"/>
      <c r="IEA2" s="57"/>
      <c r="IEB2" s="57"/>
      <c r="IEC2" s="57"/>
      <c r="IED2" s="57"/>
      <c r="IEE2" s="57"/>
      <c r="IEF2" s="57"/>
      <c r="IEG2" s="57"/>
      <c r="IEH2" s="57"/>
      <c r="IEI2" s="57"/>
      <c r="IEJ2" s="57"/>
      <c r="IEK2" s="57"/>
      <c r="IEL2" s="57"/>
      <c r="IEM2" s="57"/>
      <c r="IEN2" s="57"/>
      <c r="IEO2" s="57"/>
      <c r="IEP2" s="57"/>
      <c r="IEQ2" s="57"/>
      <c r="IER2" s="57"/>
      <c r="IES2" s="57"/>
      <c r="IET2" s="57"/>
      <c r="IEU2" s="57"/>
      <c r="IEV2" s="57"/>
      <c r="IEW2" s="57"/>
      <c r="IEX2" s="57"/>
      <c r="IEY2" s="57"/>
      <c r="IEZ2" s="57"/>
      <c r="IFA2" s="57"/>
      <c r="IFB2" s="57"/>
      <c r="IFC2" s="57"/>
      <c r="IFD2" s="57"/>
      <c r="IFE2" s="57"/>
      <c r="IFF2" s="57"/>
      <c r="IFG2" s="57"/>
      <c r="IFH2" s="57"/>
      <c r="IFI2" s="57"/>
      <c r="IFJ2" s="57"/>
      <c r="IFK2" s="57"/>
      <c r="IFL2" s="57"/>
      <c r="IFM2" s="57"/>
      <c r="IFN2" s="57"/>
      <c r="IFO2" s="57"/>
      <c r="IFP2" s="57"/>
      <c r="IFQ2" s="57"/>
      <c r="IFR2" s="57"/>
      <c r="IFS2" s="57"/>
      <c r="IFT2" s="57"/>
      <c r="IFU2" s="57"/>
      <c r="IFV2" s="57"/>
      <c r="IFW2" s="57"/>
      <c r="IFX2" s="57"/>
      <c r="IFY2" s="57"/>
      <c r="IFZ2" s="57"/>
      <c r="IGA2" s="57"/>
      <c r="IGB2" s="57"/>
      <c r="IGC2" s="57"/>
      <c r="IGD2" s="57"/>
      <c r="IGE2" s="57"/>
      <c r="IGF2" s="57"/>
      <c r="IGG2" s="57"/>
      <c r="IGH2" s="57"/>
      <c r="IGI2" s="57"/>
      <c r="IGJ2" s="57"/>
      <c r="IGK2" s="57"/>
      <c r="IGL2" s="57"/>
      <c r="IGM2" s="57"/>
      <c r="IGN2" s="57"/>
      <c r="IGO2" s="57"/>
      <c r="IGP2" s="57"/>
      <c r="IGQ2" s="57"/>
      <c r="IGR2" s="57"/>
      <c r="IGS2" s="57"/>
      <c r="IGT2" s="57"/>
      <c r="IGU2" s="57"/>
      <c r="IGV2" s="57"/>
      <c r="IGW2" s="57"/>
      <c r="IGX2" s="57"/>
      <c r="IGY2" s="57"/>
      <c r="IGZ2" s="57"/>
      <c r="IHA2" s="57"/>
      <c r="IHB2" s="57"/>
      <c r="IHC2" s="57"/>
      <c r="IHD2" s="57"/>
      <c r="IHE2" s="57"/>
      <c r="IHF2" s="57"/>
      <c r="IHG2" s="57"/>
      <c r="IHH2" s="57"/>
      <c r="IHI2" s="57"/>
      <c r="IHJ2" s="57"/>
      <c r="IHK2" s="57"/>
      <c r="IHL2" s="57"/>
      <c r="IHM2" s="57"/>
      <c r="IHN2" s="57"/>
      <c r="IHO2" s="57"/>
      <c r="IHP2" s="57"/>
      <c r="IHQ2" s="57"/>
      <c r="IHR2" s="57"/>
      <c r="IHS2" s="57"/>
      <c r="IHT2" s="57"/>
      <c r="IHU2" s="57"/>
      <c r="IHV2" s="57"/>
      <c r="IHW2" s="57"/>
      <c r="IHX2" s="57"/>
      <c r="IHY2" s="57"/>
      <c r="IHZ2" s="57"/>
      <c r="IIA2" s="57"/>
      <c r="IIB2" s="57"/>
      <c r="IIC2" s="57"/>
      <c r="IID2" s="57"/>
      <c r="IIE2" s="57"/>
      <c r="IIF2" s="57"/>
      <c r="IIG2" s="57"/>
      <c r="IIH2" s="57"/>
      <c r="III2" s="57"/>
      <c r="IIJ2" s="57"/>
      <c r="IIK2" s="57"/>
      <c r="IIL2" s="57"/>
      <c r="IIM2" s="57"/>
      <c r="IIN2" s="57"/>
      <c r="IIO2" s="57"/>
      <c r="IIP2" s="57"/>
      <c r="IIQ2" s="57"/>
      <c r="IIR2" s="57"/>
      <c r="IIS2" s="57"/>
      <c r="IIT2" s="57"/>
      <c r="IIU2" s="57"/>
      <c r="IIV2" s="57"/>
      <c r="IIW2" s="57"/>
      <c r="IIX2" s="57"/>
      <c r="IIY2" s="57"/>
      <c r="IIZ2" s="57"/>
      <c r="IJA2" s="57"/>
      <c r="IJB2" s="57"/>
      <c r="IJC2" s="57"/>
      <c r="IJD2" s="57"/>
      <c r="IJE2" s="57"/>
      <c r="IJF2" s="57"/>
      <c r="IJG2" s="57"/>
      <c r="IJH2" s="57"/>
      <c r="IJI2" s="57"/>
      <c r="IJJ2" s="57"/>
      <c r="IJK2" s="57"/>
      <c r="IJL2" s="57"/>
      <c r="IJM2" s="57"/>
      <c r="IJN2" s="57"/>
      <c r="IJO2" s="57"/>
      <c r="IJP2" s="57"/>
      <c r="IJQ2" s="57"/>
      <c r="IJR2" s="57"/>
      <c r="IJS2" s="57"/>
      <c r="IJT2" s="57"/>
      <c r="IJU2" s="57"/>
      <c r="IJV2" s="57"/>
      <c r="IJW2" s="57"/>
      <c r="IJX2" s="57"/>
      <c r="IJY2" s="57"/>
      <c r="IJZ2" s="57"/>
      <c r="IKA2" s="57"/>
      <c r="IKB2" s="57"/>
      <c r="IKC2" s="57"/>
      <c r="IKD2" s="57"/>
      <c r="IKE2" s="57"/>
      <c r="IKF2" s="57"/>
      <c r="IKG2" s="57"/>
      <c r="IKH2" s="57"/>
      <c r="IKI2" s="57"/>
      <c r="IKJ2" s="57"/>
      <c r="IKK2" s="57"/>
      <c r="IKL2" s="57"/>
      <c r="IKM2" s="57"/>
      <c r="IKN2" s="57"/>
      <c r="IKO2" s="57"/>
      <c r="IKP2" s="57"/>
      <c r="IKQ2" s="57"/>
      <c r="IKR2" s="57"/>
      <c r="IKS2" s="57"/>
      <c r="IKT2" s="57"/>
      <c r="IKU2" s="57"/>
      <c r="IKV2" s="57"/>
      <c r="IKW2" s="57"/>
      <c r="IKX2" s="57"/>
      <c r="IKY2" s="57"/>
      <c r="IKZ2" s="57"/>
      <c r="ILA2" s="57"/>
      <c r="ILB2" s="57"/>
      <c r="ILC2" s="57"/>
      <c r="ILD2" s="57"/>
      <c r="ILE2" s="57"/>
      <c r="ILF2" s="57"/>
      <c r="ILG2" s="57"/>
      <c r="ILH2" s="57"/>
      <c r="ILI2" s="57"/>
      <c r="ILJ2" s="57"/>
      <c r="ILK2" s="57"/>
      <c r="ILL2" s="57"/>
      <c r="ILM2" s="57"/>
      <c r="ILN2" s="57"/>
      <c r="ILO2" s="57"/>
      <c r="ILP2" s="57"/>
      <c r="ILQ2" s="57"/>
      <c r="ILR2" s="57"/>
      <c r="ILS2" s="57"/>
      <c r="ILT2" s="57"/>
      <c r="ILU2" s="57"/>
      <c r="ILV2" s="57"/>
      <c r="ILW2" s="57"/>
      <c r="ILX2" s="57"/>
      <c r="ILY2" s="57"/>
      <c r="ILZ2" s="57"/>
      <c r="IMA2" s="57"/>
      <c r="IMB2" s="57"/>
      <c r="IMC2" s="57"/>
      <c r="IMD2" s="57"/>
      <c r="IME2" s="57"/>
      <c r="IMF2" s="57"/>
      <c r="IMG2" s="57"/>
      <c r="IMH2" s="57"/>
      <c r="IMI2" s="57"/>
      <c r="IMJ2" s="57"/>
      <c r="IMK2" s="57"/>
      <c r="IML2" s="57"/>
      <c r="IMM2" s="57"/>
      <c r="IMN2" s="57"/>
      <c r="IMO2" s="57"/>
      <c r="IMP2" s="57"/>
      <c r="IMQ2" s="57"/>
      <c r="IMR2" s="57"/>
      <c r="IMS2" s="57"/>
      <c r="IMT2" s="57"/>
      <c r="IMU2" s="57"/>
      <c r="IMV2" s="57"/>
      <c r="IMW2" s="57"/>
      <c r="IMX2" s="57"/>
      <c r="IMY2" s="57"/>
      <c r="IMZ2" s="57"/>
      <c r="INA2" s="57"/>
      <c r="INB2" s="57"/>
      <c r="INC2" s="57"/>
      <c r="IND2" s="57"/>
      <c r="INE2" s="57"/>
      <c r="INF2" s="57"/>
      <c r="ING2" s="57"/>
      <c r="INH2" s="57"/>
      <c r="INI2" s="57"/>
      <c r="INJ2" s="57"/>
      <c r="INK2" s="57"/>
      <c r="INL2" s="57"/>
      <c r="INM2" s="57"/>
      <c r="INN2" s="57"/>
      <c r="INO2" s="57"/>
      <c r="INP2" s="57"/>
      <c r="INQ2" s="57"/>
      <c r="INR2" s="57"/>
      <c r="INS2" s="57"/>
      <c r="INT2" s="57"/>
      <c r="INU2" s="57"/>
      <c r="INV2" s="57"/>
      <c r="INW2" s="57"/>
      <c r="INX2" s="57"/>
      <c r="INY2" s="57"/>
      <c r="INZ2" s="57"/>
      <c r="IOA2" s="57"/>
      <c r="IOB2" s="57"/>
      <c r="IOC2" s="57"/>
      <c r="IOD2" s="57"/>
      <c r="IOE2" s="57"/>
      <c r="IOF2" s="57"/>
      <c r="IOG2" s="57"/>
      <c r="IOH2" s="57"/>
      <c r="IOI2" s="57"/>
      <c r="IOJ2" s="57"/>
      <c r="IOK2" s="57"/>
      <c r="IOL2" s="57"/>
      <c r="IOM2" s="57"/>
      <c r="ION2" s="57"/>
      <c r="IOO2" s="57"/>
      <c r="IOP2" s="57"/>
      <c r="IOQ2" s="57"/>
      <c r="IOR2" s="57"/>
      <c r="IOS2" s="57"/>
      <c r="IOT2" s="57"/>
      <c r="IOU2" s="57"/>
      <c r="IOV2" s="57"/>
      <c r="IOW2" s="57"/>
      <c r="IOX2" s="57"/>
      <c r="IOY2" s="57"/>
      <c r="IOZ2" s="57"/>
      <c r="IPA2" s="57"/>
      <c r="IPB2" s="57"/>
      <c r="IPC2" s="57"/>
      <c r="IPD2" s="57"/>
      <c r="IPE2" s="57"/>
      <c r="IPF2" s="57"/>
      <c r="IPG2" s="57"/>
      <c r="IPH2" s="57"/>
      <c r="IPI2" s="57"/>
      <c r="IPJ2" s="57"/>
      <c r="IPK2" s="57"/>
      <c r="IPL2" s="57"/>
      <c r="IPM2" s="57"/>
      <c r="IPN2" s="57"/>
      <c r="IPO2" s="57"/>
      <c r="IPP2" s="57"/>
      <c r="IPQ2" s="57"/>
      <c r="IPR2" s="57"/>
      <c r="IPS2" s="57"/>
      <c r="IPT2" s="57"/>
      <c r="IPU2" s="57"/>
      <c r="IPV2" s="57"/>
      <c r="IPW2" s="57"/>
      <c r="IPX2" s="57"/>
      <c r="IPY2" s="57"/>
      <c r="IPZ2" s="57"/>
      <c r="IQA2" s="57"/>
      <c r="IQB2" s="57"/>
      <c r="IQC2" s="57"/>
      <c r="IQD2" s="57"/>
      <c r="IQE2" s="57"/>
      <c r="IQF2" s="57"/>
      <c r="IQG2" s="57"/>
      <c r="IQH2" s="57"/>
      <c r="IQI2" s="57"/>
      <c r="IQJ2" s="57"/>
      <c r="IQK2" s="57"/>
      <c r="IQL2" s="57"/>
      <c r="IQM2" s="57"/>
      <c r="IQN2" s="57"/>
      <c r="IQO2" s="57"/>
      <c r="IQP2" s="57"/>
      <c r="IQQ2" s="57"/>
      <c r="IQR2" s="57"/>
      <c r="IQS2" s="57"/>
      <c r="IQT2" s="57"/>
      <c r="IQU2" s="57"/>
      <c r="IQV2" s="57"/>
      <c r="IQW2" s="57"/>
      <c r="IQX2" s="57"/>
      <c r="IQY2" s="57"/>
      <c r="IQZ2" s="57"/>
      <c r="IRA2" s="57"/>
      <c r="IRB2" s="57"/>
      <c r="IRC2" s="57"/>
      <c r="IRD2" s="57"/>
      <c r="IRE2" s="57"/>
      <c r="IRF2" s="57"/>
      <c r="IRG2" s="57"/>
      <c r="IRH2" s="57"/>
      <c r="IRI2" s="57"/>
      <c r="IRJ2" s="57"/>
      <c r="IRK2" s="57"/>
      <c r="IRL2" s="57"/>
      <c r="IRM2" s="57"/>
      <c r="IRN2" s="57"/>
      <c r="IRO2" s="57"/>
      <c r="IRP2" s="57"/>
      <c r="IRQ2" s="57"/>
      <c r="IRR2" s="57"/>
      <c r="IRS2" s="57"/>
      <c r="IRT2" s="57"/>
      <c r="IRU2" s="57"/>
      <c r="IRV2" s="57"/>
      <c r="IRW2" s="57"/>
      <c r="IRX2" s="57"/>
      <c r="IRY2" s="57"/>
      <c r="IRZ2" s="57"/>
      <c r="ISA2" s="57"/>
      <c r="ISB2" s="57"/>
      <c r="ISC2" s="57"/>
      <c r="ISD2" s="57"/>
      <c r="ISE2" s="57"/>
      <c r="ISF2" s="57"/>
      <c r="ISG2" s="57"/>
      <c r="ISH2" s="57"/>
      <c r="ISI2" s="57"/>
      <c r="ISJ2" s="57"/>
      <c r="ISK2" s="57"/>
      <c r="ISL2" s="57"/>
      <c r="ISM2" s="57"/>
      <c r="ISN2" s="57"/>
      <c r="ISO2" s="57"/>
      <c r="ISP2" s="57"/>
      <c r="ISQ2" s="57"/>
      <c r="ISR2" s="57"/>
      <c r="ISS2" s="57"/>
      <c r="IST2" s="57"/>
      <c r="ISU2" s="57"/>
      <c r="ISV2" s="57"/>
      <c r="ISW2" s="57"/>
      <c r="ISX2" s="57"/>
      <c r="ISY2" s="57"/>
      <c r="ISZ2" s="57"/>
      <c r="ITA2" s="57"/>
      <c r="ITB2" s="57"/>
      <c r="ITC2" s="57"/>
      <c r="ITD2" s="57"/>
      <c r="ITE2" s="57"/>
      <c r="ITF2" s="57"/>
      <c r="ITG2" s="57"/>
      <c r="ITH2" s="57"/>
      <c r="ITI2" s="57"/>
      <c r="ITJ2" s="57"/>
      <c r="ITK2" s="57"/>
      <c r="ITL2" s="57"/>
      <c r="ITM2" s="57"/>
      <c r="ITN2" s="57"/>
      <c r="ITO2" s="57"/>
      <c r="ITP2" s="57"/>
      <c r="ITQ2" s="57"/>
      <c r="ITR2" s="57"/>
      <c r="ITS2" s="57"/>
      <c r="ITT2" s="57"/>
      <c r="ITU2" s="57"/>
      <c r="ITV2" s="57"/>
      <c r="ITW2" s="57"/>
      <c r="ITX2" s="57"/>
      <c r="ITY2" s="57"/>
      <c r="ITZ2" s="57"/>
      <c r="IUA2" s="57"/>
      <c r="IUB2" s="57"/>
      <c r="IUC2" s="57"/>
      <c r="IUD2" s="57"/>
      <c r="IUE2" s="57"/>
      <c r="IUF2" s="57"/>
      <c r="IUG2" s="57"/>
      <c r="IUH2" s="57"/>
      <c r="IUI2" s="57"/>
      <c r="IUJ2" s="57"/>
      <c r="IUK2" s="57"/>
      <c r="IUL2" s="57"/>
      <c r="IUM2" s="57"/>
      <c r="IUN2" s="57"/>
      <c r="IUO2" s="57"/>
      <c r="IUP2" s="57"/>
      <c r="IUQ2" s="57"/>
      <c r="IUR2" s="57"/>
      <c r="IUS2" s="57"/>
      <c r="IUT2" s="57"/>
      <c r="IUU2" s="57"/>
      <c r="IUV2" s="57"/>
      <c r="IUW2" s="57"/>
      <c r="IUX2" s="57"/>
      <c r="IUY2" s="57"/>
      <c r="IUZ2" s="57"/>
      <c r="IVA2" s="57"/>
      <c r="IVB2" s="57"/>
      <c r="IVC2" s="57"/>
      <c r="IVD2" s="57"/>
      <c r="IVE2" s="57"/>
      <c r="IVF2" s="57"/>
      <c r="IVG2" s="57"/>
      <c r="IVH2" s="57"/>
      <c r="IVI2" s="57"/>
      <c r="IVJ2" s="57"/>
      <c r="IVK2" s="57"/>
      <c r="IVL2" s="57"/>
      <c r="IVM2" s="57"/>
      <c r="IVN2" s="57"/>
      <c r="IVO2" s="57"/>
      <c r="IVP2" s="57"/>
      <c r="IVQ2" s="57"/>
      <c r="IVR2" s="57"/>
      <c r="IVS2" s="57"/>
      <c r="IVT2" s="57"/>
      <c r="IVU2" s="57"/>
      <c r="IVV2" s="57"/>
      <c r="IVW2" s="57"/>
      <c r="IVX2" s="57"/>
      <c r="IVY2" s="57"/>
      <c r="IVZ2" s="57"/>
      <c r="IWA2" s="57"/>
      <c r="IWB2" s="57"/>
      <c r="IWC2" s="57"/>
      <c r="IWD2" s="57"/>
      <c r="IWE2" s="57"/>
      <c r="IWF2" s="57"/>
      <c r="IWG2" s="57"/>
      <c r="IWH2" s="57"/>
      <c r="IWI2" s="57"/>
      <c r="IWJ2" s="57"/>
      <c r="IWK2" s="57"/>
      <c r="IWL2" s="57"/>
      <c r="IWM2" s="57"/>
      <c r="IWN2" s="57"/>
      <c r="IWO2" s="57"/>
      <c r="IWP2" s="57"/>
      <c r="IWQ2" s="57"/>
      <c r="IWR2" s="57"/>
      <c r="IWS2" s="57"/>
      <c r="IWT2" s="57"/>
      <c r="IWU2" s="57"/>
      <c r="IWV2" s="57"/>
      <c r="IWW2" s="57"/>
      <c r="IWX2" s="57"/>
      <c r="IWY2" s="57"/>
      <c r="IWZ2" s="57"/>
      <c r="IXA2" s="57"/>
      <c r="IXB2" s="57"/>
      <c r="IXC2" s="57"/>
      <c r="IXD2" s="57"/>
      <c r="IXE2" s="57"/>
      <c r="IXF2" s="57"/>
      <c r="IXG2" s="57"/>
      <c r="IXH2" s="57"/>
      <c r="IXI2" s="57"/>
      <c r="IXJ2" s="57"/>
      <c r="IXK2" s="57"/>
      <c r="IXL2" s="57"/>
      <c r="IXM2" s="57"/>
      <c r="IXN2" s="57"/>
      <c r="IXO2" s="57"/>
      <c r="IXP2" s="57"/>
      <c r="IXQ2" s="57"/>
      <c r="IXR2" s="57"/>
      <c r="IXS2" s="57"/>
      <c r="IXT2" s="57"/>
      <c r="IXU2" s="57"/>
      <c r="IXV2" s="57"/>
      <c r="IXW2" s="57"/>
      <c r="IXX2" s="57"/>
      <c r="IXY2" s="57"/>
      <c r="IXZ2" s="57"/>
      <c r="IYA2" s="57"/>
      <c r="IYB2" s="57"/>
      <c r="IYC2" s="57"/>
      <c r="IYD2" s="57"/>
      <c r="IYE2" s="57"/>
      <c r="IYF2" s="57"/>
      <c r="IYG2" s="57"/>
      <c r="IYH2" s="57"/>
      <c r="IYI2" s="57"/>
      <c r="IYJ2" s="57"/>
      <c r="IYK2" s="57"/>
      <c r="IYL2" s="57"/>
      <c r="IYM2" s="57"/>
      <c r="IYN2" s="57"/>
      <c r="IYO2" s="57"/>
      <c r="IYP2" s="57"/>
      <c r="IYQ2" s="57"/>
      <c r="IYR2" s="57"/>
      <c r="IYS2" s="57"/>
      <c r="IYT2" s="57"/>
      <c r="IYU2" s="57"/>
      <c r="IYV2" s="57"/>
      <c r="IYW2" s="57"/>
      <c r="IYX2" s="57"/>
      <c r="IYY2" s="57"/>
      <c r="IYZ2" s="57"/>
      <c r="IZA2" s="57"/>
      <c r="IZB2" s="57"/>
      <c r="IZC2" s="57"/>
      <c r="IZD2" s="57"/>
      <c r="IZE2" s="57"/>
      <c r="IZF2" s="57"/>
      <c r="IZG2" s="57"/>
      <c r="IZH2" s="57"/>
      <c r="IZI2" s="57"/>
      <c r="IZJ2" s="57"/>
      <c r="IZK2" s="57"/>
      <c r="IZL2" s="57"/>
      <c r="IZM2" s="57"/>
      <c r="IZN2" s="57"/>
      <c r="IZO2" s="57"/>
      <c r="IZP2" s="57"/>
      <c r="IZQ2" s="57"/>
      <c r="IZR2" s="57"/>
      <c r="IZS2" s="57"/>
      <c r="IZT2" s="57"/>
      <c r="IZU2" s="57"/>
      <c r="IZV2" s="57"/>
      <c r="IZW2" s="57"/>
      <c r="IZX2" s="57"/>
      <c r="IZY2" s="57"/>
      <c r="IZZ2" s="57"/>
      <c r="JAA2" s="57"/>
      <c r="JAB2" s="57"/>
      <c r="JAC2" s="57"/>
      <c r="JAD2" s="57"/>
      <c r="JAE2" s="57"/>
      <c r="JAF2" s="57"/>
      <c r="JAG2" s="57"/>
      <c r="JAH2" s="57"/>
      <c r="JAI2" s="57"/>
      <c r="JAJ2" s="57"/>
      <c r="JAK2" s="57"/>
      <c r="JAL2" s="57"/>
      <c r="JAM2" s="57"/>
      <c r="JAN2" s="57"/>
      <c r="JAO2" s="57"/>
      <c r="JAP2" s="57"/>
      <c r="JAQ2" s="57"/>
      <c r="JAR2" s="57"/>
      <c r="JAS2" s="57"/>
      <c r="JAT2" s="57"/>
      <c r="JAU2" s="57"/>
      <c r="JAV2" s="57"/>
      <c r="JAW2" s="57"/>
      <c r="JAX2" s="57"/>
      <c r="JAY2" s="57"/>
      <c r="JAZ2" s="57"/>
      <c r="JBA2" s="57"/>
      <c r="JBB2" s="57"/>
      <c r="JBC2" s="57"/>
      <c r="JBD2" s="57"/>
      <c r="JBE2" s="57"/>
      <c r="JBF2" s="57"/>
      <c r="JBG2" s="57"/>
      <c r="JBH2" s="57"/>
      <c r="JBI2" s="57"/>
      <c r="JBJ2" s="57"/>
      <c r="JBK2" s="57"/>
      <c r="JBL2" s="57"/>
      <c r="JBM2" s="57"/>
      <c r="JBN2" s="57"/>
      <c r="JBO2" s="57"/>
      <c r="JBP2" s="57"/>
      <c r="JBQ2" s="57"/>
      <c r="JBR2" s="57"/>
      <c r="JBS2" s="57"/>
      <c r="JBT2" s="57"/>
      <c r="JBU2" s="57"/>
      <c r="JBV2" s="57"/>
      <c r="JBW2" s="57"/>
      <c r="JBX2" s="57"/>
      <c r="JBY2" s="57"/>
      <c r="JBZ2" s="57"/>
      <c r="JCA2" s="57"/>
      <c r="JCB2" s="57"/>
      <c r="JCC2" s="57"/>
      <c r="JCD2" s="57"/>
      <c r="JCE2" s="57"/>
      <c r="JCF2" s="57"/>
      <c r="JCG2" s="57"/>
      <c r="JCH2" s="57"/>
      <c r="JCI2" s="57"/>
      <c r="JCJ2" s="57"/>
      <c r="JCK2" s="57"/>
      <c r="JCL2" s="57"/>
      <c r="JCM2" s="57"/>
      <c r="JCN2" s="57"/>
      <c r="JCO2" s="57"/>
      <c r="JCP2" s="57"/>
      <c r="JCQ2" s="57"/>
      <c r="JCR2" s="57"/>
      <c r="JCS2" s="57"/>
      <c r="JCT2" s="57"/>
      <c r="JCU2" s="57"/>
      <c r="JCV2" s="57"/>
      <c r="JCW2" s="57"/>
      <c r="JCX2" s="57"/>
      <c r="JCY2" s="57"/>
      <c r="JCZ2" s="57"/>
      <c r="JDA2" s="57"/>
      <c r="JDB2" s="57"/>
      <c r="JDC2" s="57"/>
      <c r="JDD2" s="57"/>
      <c r="JDE2" s="57"/>
      <c r="JDF2" s="57"/>
      <c r="JDG2" s="57"/>
      <c r="JDH2" s="57"/>
      <c r="JDI2" s="57"/>
      <c r="JDJ2" s="57"/>
      <c r="JDK2" s="57"/>
      <c r="JDL2" s="57"/>
      <c r="JDM2" s="57"/>
      <c r="JDN2" s="57"/>
      <c r="JDO2" s="57"/>
      <c r="JDP2" s="57"/>
      <c r="JDQ2" s="57"/>
      <c r="JDR2" s="57"/>
      <c r="JDS2" s="57"/>
      <c r="JDT2" s="57"/>
      <c r="JDU2" s="57"/>
      <c r="JDV2" s="57"/>
      <c r="JDW2" s="57"/>
      <c r="JDX2" s="57"/>
      <c r="JDY2" s="57"/>
      <c r="JDZ2" s="57"/>
      <c r="JEA2" s="57"/>
      <c r="JEB2" s="57"/>
      <c r="JEC2" s="57"/>
      <c r="JED2" s="57"/>
      <c r="JEE2" s="57"/>
      <c r="JEF2" s="57"/>
      <c r="JEG2" s="57"/>
      <c r="JEH2" s="57"/>
      <c r="JEI2" s="57"/>
      <c r="JEJ2" s="57"/>
      <c r="JEK2" s="57"/>
      <c r="JEL2" s="57"/>
      <c r="JEM2" s="57"/>
      <c r="JEN2" s="57"/>
      <c r="JEO2" s="57"/>
      <c r="JEP2" s="57"/>
      <c r="JEQ2" s="57"/>
      <c r="JER2" s="57"/>
      <c r="JES2" s="57"/>
      <c r="JET2" s="57"/>
      <c r="JEU2" s="57"/>
      <c r="JEV2" s="57"/>
      <c r="JEW2" s="57"/>
      <c r="JEX2" s="57"/>
      <c r="JEY2" s="57"/>
      <c r="JEZ2" s="57"/>
      <c r="JFA2" s="57"/>
      <c r="JFB2" s="57"/>
      <c r="JFC2" s="57"/>
      <c r="JFD2" s="57"/>
      <c r="JFE2" s="57"/>
      <c r="JFF2" s="57"/>
      <c r="JFG2" s="57"/>
      <c r="JFH2" s="57"/>
      <c r="JFI2" s="57"/>
      <c r="JFJ2" s="57"/>
      <c r="JFK2" s="57"/>
      <c r="JFL2" s="57"/>
      <c r="JFM2" s="57"/>
      <c r="JFN2" s="57"/>
      <c r="JFO2" s="57"/>
      <c r="JFP2" s="57"/>
      <c r="JFQ2" s="57"/>
      <c r="JFR2" s="57"/>
      <c r="JFS2" s="57"/>
      <c r="JFT2" s="57"/>
      <c r="JFU2" s="57"/>
      <c r="JFV2" s="57"/>
      <c r="JFW2" s="57"/>
      <c r="JFX2" s="57"/>
      <c r="JFY2" s="57"/>
      <c r="JFZ2" s="57"/>
      <c r="JGA2" s="57"/>
      <c r="JGB2" s="57"/>
      <c r="JGC2" s="57"/>
      <c r="JGD2" s="57"/>
      <c r="JGE2" s="57"/>
      <c r="JGF2" s="57"/>
      <c r="JGG2" s="57"/>
      <c r="JGH2" s="57"/>
      <c r="JGI2" s="57"/>
      <c r="JGJ2" s="57"/>
      <c r="JGK2" s="57"/>
      <c r="JGL2" s="57"/>
      <c r="JGM2" s="57"/>
      <c r="JGN2" s="57"/>
      <c r="JGO2" s="57"/>
      <c r="JGP2" s="57"/>
      <c r="JGQ2" s="57"/>
      <c r="JGR2" s="57"/>
      <c r="JGS2" s="57"/>
      <c r="JGT2" s="57"/>
      <c r="JGU2" s="57"/>
      <c r="JGV2" s="57"/>
      <c r="JGW2" s="57"/>
      <c r="JGX2" s="57"/>
      <c r="JGY2" s="57"/>
      <c r="JGZ2" s="57"/>
      <c r="JHA2" s="57"/>
      <c r="JHB2" s="57"/>
      <c r="JHC2" s="57"/>
      <c r="JHD2" s="57"/>
      <c r="JHE2" s="57"/>
      <c r="JHF2" s="57"/>
      <c r="JHG2" s="57"/>
      <c r="JHH2" s="57"/>
      <c r="JHI2" s="57"/>
      <c r="JHJ2" s="57"/>
      <c r="JHK2" s="57"/>
      <c r="JHL2" s="57"/>
      <c r="JHM2" s="57"/>
      <c r="JHN2" s="57"/>
      <c r="JHO2" s="57"/>
      <c r="JHP2" s="57"/>
      <c r="JHQ2" s="57"/>
      <c r="JHR2" s="57"/>
      <c r="JHS2" s="57"/>
      <c r="JHT2" s="57"/>
      <c r="JHU2" s="57"/>
      <c r="JHV2" s="57"/>
      <c r="JHW2" s="57"/>
      <c r="JHX2" s="57"/>
      <c r="JHY2" s="57"/>
      <c r="JHZ2" s="57"/>
      <c r="JIA2" s="57"/>
      <c r="JIB2" s="57"/>
      <c r="JIC2" s="57"/>
      <c r="JID2" s="57"/>
      <c r="JIE2" s="57"/>
      <c r="JIF2" s="57"/>
      <c r="JIG2" s="57"/>
      <c r="JIH2" s="57"/>
      <c r="JII2" s="57"/>
      <c r="JIJ2" s="57"/>
      <c r="JIK2" s="57"/>
      <c r="JIL2" s="57"/>
      <c r="JIM2" s="57"/>
      <c r="JIN2" s="57"/>
      <c r="JIO2" s="57"/>
      <c r="JIP2" s="57"/>
      <c r="JIQ2" s="57"/>
      <c r="JIR2" s="57"/>
      <c r="JIS2" s="57"/>
      <c r="JIT2" s="57"/>
      <c r="JIU2" s="57"/>
      <c r="JIV2" s="57"/>
      <c r="JIW2" s="57"/>
      <c r="JIX2" s="57"/>
      <c r="JIY2" s="57"/>
      <c r="JIZ2" s="57"/>
      <c r="JJA2" s="57"/>
      <c r="JJB2" s="57"/>
      <c r="JJC2" s="57"/>
      <c r="JJD2" s="57"/>
      <c r="JJE2" s="57"/>
      <c r="JJF2" s="57"/>
      <c r="JJG2" s="57"/>
      <c r="JJH2" s="57"/>
      <c r="JJI2" s="57"/>
      <c r="JJJ2" s="57"/>
      <c r="JJK2" s="57"/>
      <c r="JJL2" s="57"/>
      <c r="JJM2" s="57"/>
      <c r="JJN2" s="57"/>
      <c r="JJO2" s="57"/>
      <c r="JJP2" s="57"/>
      <c r="JJQ2" s="57"/>
      <c r="JJR2" s="57"/>
      <c r="JJS2" s="57"/>
      <c r="JJT2" s="57"/>
      <c r="JJU2" s="57"/>
      <c r="JJV2" s="57"/>
      <c r="JJW2" s="57"/>
      <c r="JJX2" s="57"/>
      <c r="JJY2" s="57"/>
      <c r="JJZ2" s="57"/>
      <c r="JKA2" s="57"/>
      <c r="JKB2" s="57"/>
      <c r="JKC2" s="57"/>
      <c r="JKD2" s="57"/>
      <c r="JKE2" s="57"/>
      <c r="JKF2" s="57"/>
      <c r="JKG2" s="57"/>
      <c r="JKH2" s="57"/>
      <c r="JKI2" s="57"/>
      <c r="JKJ2" s="57"/>
      <c r="JKK2" s="57"/>
      <c r="JKL2" s="57"/>
      <c r="JKM2" s="57"/>
      <c r="JKN2" s="57"/>
      <c r="JKO2" s="57"/>
      <c r="JKP2" s="57"/>
      <c r="JKQ2" s="57"/>
      <c r="JKR2" s="57"/>
      <c r="JKS2" s="57"/>
      <c r="JKT2" s="57"/>
      <c r="JKU2" s="57"/>
      <c r="JKV2" s="57"/>
      <c r="JKW2" s="57"/>
      <c r="JKX2" s="57"/>
      <c r="JKY2" s="57"/>
      <c r="JKZ2" s="57"/>
      <c r="JLA2" s="57"/>
      <c r="JLB2" s="57"/>
      <c r="JLC2" s="57"/>
      <c r="JLD2" s="57"/>
      <c r="JLE2" s="57"/>
      <c r="JLF2" s="57"/>
      <c r="JLG2" s="57"/>
      <c r="JLH2" s="57"/>
      <c r="JLI2" s="57"/>
      <c r="JLJ2" s="57"/>
      <c r="JLK2" s="57"/>
      <c r="JLL2" s="57"/>
      <c r="JLM2" s="57"/>
      <c r="JLN2" s="57"/>
      <c r="JLO2" s="57"/>
      <c r="JLP2" s="57"/>
      <c r="JLQ2" s="57"/>
      <c r="JLR2" s="57"/>
      <c r="JLS2" s="57"/>
      <c r="JLT2" s="57"/>
      <c r="JLU2" s="57"/>
      <c r="JLV2" s="57"/>
      <c r="JLW2" s="57"/>
      <c r="JLX2" s="57"/>
      <c r="JLY2" s="57"/>
      <c r="JLZ2" s="57"/>
      <c r="JMA2" s="57"/>
      <c r="JMB2" s="57"/>
      <c r="JMC2" s="57"/>
      <c r="JMD2" s="57"/>
      <c r="JME2" s="57"/>
      <c r="JMF2" s="57"/>
      <c r="JMG2" s="57"/>
      <c r="JMH2" s="57"/>
      <c r="JMI2" s="57"/>
      <c r="JMJ2" s="57"/>
      <c r="JMK2" s="57"/>
      <c r="JML2" s="57"/>
      <c r="JMM2" s="57"/>
      <c r="JMN2" s="57"/>
      <c r="JMO2" s="57"/>
      <c r="JMP2" s="57"/>
      <c r="JMQ2" s="57"/>
      <c r="JMR2" s="57"/>
      <c r="JMS2" s="57"/>
      <c r="JMT2" s="57"/>
      <c r="JMU2" s="57"/>
      <c r="JMV2" s="57"/>
      <c r="JMW2" s="57"/>
      <c r="JMX2" s="57"/>
      <c r="JMY2" s="57"/>
      <c r="JMZ2" s="57"/>
      <c r="JNA2" s="57"/>
      <c r="JNB2" s="57"/>
      <c r="JNC2" s="57"/>
      <c r="JND2" s="57"/>
      <c r="JNE2" s="57"/>
      <c r="JNF2" s="57"/>
      <c r="JNG2" s="57"/>
      <c r="JNH2" s="57"/>
      <c r="JNI2" s="57"/>
      <c r="JNJ2" s="57"/>
      <c r="JNK2" s="57"/>
      <c r="JNL2" s="57"/>
      <c r="JNM2" s="57"/>
      <c r="JNN2" s="57"/>
      <c r="JNO2" s="57"/>
      <c r="JNP2" s="57"/>
      <c r="JNQ2" s="57"/>
      <c r="JNR2" s="57"/>
      <c r="JNS2" s="57"/>
      <c r="JNT2" s="57"/>
      <c r="JNU2" s="57"/>
      <c r="JNV2" s="57"/>
      <c r="JNW2" s="57"/>
      <c r="JNX2" s="57"/>
      <c r="JNY2" s="57"/>
      <c r="JNZ2" s="57"/>
      <c r="JOA2" s="57"/>
      <c r="JOB2" s="57"/>
      <c r="JOC2" s="57"/>
      <c r="JOD2" s="57"/>
      <c r="JOE2" s="57"/>
      <c r="JOF2" s="57"/>
      <c r="JOG2" s="57"/>
      <c r="JOH2" s="57"/>
      <c r="JOI2" s="57"/>
      <c r="JOJ2" s="57"/>
      <c r="JOK2" s="57"/>
      <c r="JOL2" s="57"/>
      <c r="JOM2" s="57"/>
      <c r="JON2" s="57"/>
      <c r="JOO2" s="57"/>
      <c r="JOP2" s="57"/>
      <c r="JOQ2" s="57"/>
      <c r="JOR2" s="57"/>
      <c r="JOS2" s="57"/>
      <c r="JOT2" s="57"/>
      <c r="JOU2" s="57"/>
      <c r="JOV2" s="57"/>
      <c r="JOW2" s="57"/>
      <c r="JOX2" s="57"/>
      <c r="JOY2" s="57"/>
      <c r="JOZ2" s="57"/>
      <c r="JPA2" s="57"/>
      <c r="JPB2" s="57"/>
      <c r="JPC2" s="57"/>
      <c r="JPD2" s="57"/>
      <c r="JPE2" s="57"/>
      <c r="JPF2" s="57"/>
      <c r="JPG2" s="57"/>
      <c r="JPH2" s="57"/>
      <c r="JPI2" s="57"/>
      <c r="JPJ2" s="57"/>
      <c r="JPK2" s="57"/>
      <c r="JPL2" s="57"/>
      <c r="JPM2" s="57"/>
      <c r="JPN2" s="57"/>
      <c r="JPO2" s="57"/>
      <c r="JPP2" s="57"/>
      <c r="JPQ2" s="57"/>
      <c r="JPR2" s="57"/>
      <c r="JPS2" s="57"/>
      <c r="JPT2" s="57"/>
      <c r="JPU2" s="57"/>
      <c r="JPV2" s="57"/>
      <c r="JPW2" s="57"/>
      <c r="JPX2" s="57"/>
      <c r="JPY2" s="57"/>
      <c r="JPZ2" s="57"/>
      <c r="JQA2" s="57"/>
      <c r="JQB2" s="57"/>
      <c r="JQC2" s="57"/>
      <c r="JQD2" s="57"/>
      <c r="JQE2" s="57"/>
      <c r="JQF2" s="57"/>
      <c r="JQG2" s="57"/>
      <c r="JQH2" s="57"/>
      <c r="JQI2" s="57"/>
      <c r="JQJ2" s="57"/>
      <c r="JQK2" s="57"/>
      <c r="JQL2" s="57"/>
      <c r="JQM2" s="57"/>
      <c r="JQN2" s="57"/>
      <c r="JQO2" s="57"/>
      <c r="JQP2" s="57"/>
      <c r="JQQ2" s="57"/>
      <c r="JQR2" s="57"/>
      <c r="JQS2" s="57"/>
      <c r="JQT2" s="57"/>
      <c r="JQU2" s="57"/>
      <c r="JQV2" s="57"/>
      <c r="JQW2" s="57"/>
      <c r="JQX2" s="57"/>
      <c r="JQY2" s="57"/>
      <c r="JQZ2" s="57"/>
      <c r="JRA2" s="57"/>
      <c r="JRB2" s="57"/>
      <c r="JRC2" s="57"/>
      <c r="JRD2" s="57"/>
      <c r="JRE2" s="57"/>
      <c r="JRF2" s="57"/>
      <c r="JRG2" s="57"/>
      <c r="JRH2" s="57"/>
      <c r="JRI2" s="57"/>
      <c r="JRJ2" s="57"/>
      <c r="JRK2" s="57"/>
      <c r="JRL2" s="57"/>
      <c r="JRM2" s="57"/>
      <c r="JRN2" s="57"/>
      <c r="JRO2" s="57"/>
      <c r="JRP2" s="57"/>
      <c r="JRQ2" s="57"/>
      <c r="JRR2" s="57"/>
      <c r="JRS2" s="57"/>
      <c r="JRT2" s="57"/>
      <c r="JRU2" s="57"/>
      <c r="JRV2" s="57"/>
      <c r="JRW2" s="57"/>
      <c r="JRX2" s="57"/>
      <c r="JRY2" s="57"/>
      <c r="JRZ2" s="57"/>
      <c r="JSA2" s="57"/>
      <c r="JSB2" s="57"/>
      <c r="JSC2" s="57"/>
      <c r="JSD2" s="57"/>
      <c r="JSE2" s="57"/>
      <c r="JSF2" s="57"/>
      <c r="JSG2" s="57"/>
      <c r="JSH2" s="57"/>
      <c r="JSI2" s="57"/>
      <c r="JSJ2" s="57"/>
      <c r="JSK2" s="57"/>
      <c r="JSL2" s="57"/>
      <c r="JSM2" s="57"/>
      <c r="JSN2" s="57"/>
      <c r="JSO2" s="57"/>
      <c r="JSP2" s="57"/>
      <c r="JSQ2" s="57"/>
      <c r="JSR2" s="57"/>
      <c r="JSS2" s="57"/>
      <c r="JST2" s="57"/>
      <c r="JSU2" s="57"/>
      <c r="JSV2" s="57"/>
      <c r="JSW2" s="57"/>
      <c r="JSX2" s="57"/>
      <c r="JSY2" s="57"/>
      <c r="JSZ2" s="57"/>
      <c r="JTA2" s="57"/>
      <c r="JTB2" s="57"/>
      <c r="JTC2" s="57"/>
      <c r="JTD2" s="57"/>
      <c r="JTE2" s="57"/>
      <c r="JTF2" s="57"/>
      <c r="JTG2" s="57"/>
      <c r="JTH2" s="57"/>
      <c r="JTI2" s="57"/>
      <c r="JTJ2" s="57"/>
      <c r="JTK2" s="57"/>
      <c r="JTL2" s="57"/>
      <c r="JTM2" s="57"/>
      <c r="JTN2" s="57"/>
      <c r="JTO2" s="57"/>
      <c r="JTP2" s="57"/>
      <c r="JTQ2" s="57"/>
      <c r="JTR2" s="57"/>
      <c r="JTS2" s="57"/>
      <c r="JTT2" s="57"/>
      <c r="JTU2" s="57"/>
      <c r="JTV2" s="57"/>
      <c r="JTW2" s="57"/>
      <c r="JTX2" s="57"/>
      <c r="JTY2" s="57"/>
      <c r="JTZ2" s="57"/>
      <c r="JUA2" s="57"/>
      <c r="JUB2" s="57"/>
      <c r="JUC2" s="57"/>
      <c r="JUD2" s="57"/>
      <c r="JUE2" s="57"/>
      <c r="JUF2" s="57"/>
      <c r="JUG2" s="57"/>
      <c r="JUH2" s="57"/>
      <c r="JUI2" s="57"/>
      <c r="JUJ2" s="57"/>
      <c r="JUK2" s="57"/>
      <c r="JUL2" s="57"/>
      <c r="JUM2" s="57"/>
      <c r="JUN2" s="57"/>
      <c r="JUO2" s="57"/>
      <c r="JUP2" s="57"/>
      <c r="JUQ2" s="57"/>
      <c r="JUR2" s="57"/>
      <c r="JUS2" s="57"/>
      <c r="JUT2" s="57"/>
      <c r="JUU2" s="57"/>
      <c r="JUV2" s="57"/>
      <c r="JUW2" s="57"/>
      <c r="JUX2" s="57"/>
      <c r="JUY2" s="57"/>
      <c r="JUZ2" s="57"/>
      <c r="JVA2" s="57"/>
      <c r="JVB2" s="57"/>
      <c r="JVC2" s="57"/>
      <c r="JVD2" s="57"/>
      <c r="JVE2" s="57"/>
      <c r="JVF2" s="57"/>
      <c r="JVG2" s="57"/>
      <c r="JVH2" s="57"/>
      <c r="JVI2" s="57"/>
      <c r="JVJ2" s="57"/>
      <c r="JVK2" s="57"/>
      <c r="JVL2" s="57"/>
      <c r="JVM2" s="57"/>
      <c r="JVN2" s="57"/>
      <c r="JVO2" s="57"/>
      <c r="JVP2" s="57"/>
      <c r="JVQ2" s="57"/>
      <c r="JVR2" s="57"/>
      <c r="JVS2" s="57"/>
      <c r="JVT2" s="57"/>
      <c r="JVU2" s="57"/>
      <c r="JVV2" s="57"/>
      <c r="JVW2" s="57"/>
      <c r="JVX2" s="57"/>
      <c r="JVY2" s="57"/>
      <c r="JVZ2" s="57"/>
      <c r="JWA2" s="57"/>
      <c r="JWB2" s="57"/>
      <c r="JWC2" s="57"/>
      <c r="JWD2" s="57"/>
      <c r="JWE2" s="57"/>
      <c r="JWF2" s="57"/>
      <c r="JWG2" s="57"/>
      <c r="JWH2" s="57"/>
      <c r="JWI2" s="57"/>
      <c r="JWJ2" s="57"/>
      <c r="JWK2" s="57"/>
      <c r="JWL2" s="57"/>
      <c r="JWM2" s="57"/>
      <c r="JWN2" s="57"/>
      <c r="JWO2" s="57"/>
      <c r="JWP2" s="57"/>
      <c r="JWQ2" s="57"/>
      <c r="JWR2" s="57"/>
      <c r="JWS2" s="57"/>
      <c r="JWT2" s="57"/>
      <c r="JWU2" s="57"/>
      <c r="JWV2" s="57"/>
      <c r="JWW2" s="57"/>
      <c r="JWX2" s="57"/>
      <c r="JWY2" s="57"/>
      <c r="JWZ2" s="57"/>
      <c r="JXA2" s="57"/>
      <c r="JXB2" s="57"/>
      <c r="JXC2" s="57"/>
      <c r="JXD2" s="57"/>
      <c r="JXE2" s="57"/>
      <c r="JXF2" s="57"/>
      <c r="JXG2" s="57"/>
      <c r="JXH2" s="57"/>
      <c r="JXI2" s="57"/>
      <c r="JXJ2" s="57"/>
      <c r="JXK2" s="57"/>
      <c r="JXL2" s="57"/>
      <c r="JXM2" s="57"/>
      <c r="JXN2" s="57"/>
      <c r="JXO2" s="57"/>
      <c r="JXP2" s="57"/>
      <c r="JXQ2" s="57"/>
      <c r="JXR2" s="57"/>
      <c r="JXS2" s="57"/>
      <c r="JXT2" s="57"/>
      <c r="JXU2" s="57"/>
      <c r="JXV2" s="57"/>
      <c r="JXW2" s="57"/>
      <c r="JXX2" s="57"/>
      <c r="JXY2" s="57"/>
      <c r="JXZ2" s="57"/>
      <c r="JYA2" s="57"/>
      <c r="JYB2" s="57"/>
      <c r="JYC2" s="57"/>
      <c r="JYD2" s="57"/>
      <c r="JYE2" s="57"/>
      <c r="JYF2" s="57"/>
      <c r="JYG2" s="57"/>
      <c r="JYH2" s="57"/>
      <c r="JYI2" s="57"/>
      <c r="JYJ2" s="57"/>
      <c r="JYK2" s="57"/>
      <c r="JYL2" s="57"/>
      <c r="JYM2" s="57"/>
      <c r="JYN2" s="57"/>
      <c r="JYO2" s="57"/>
      <c r="JYP2" s="57"/>
      <c r="JYQ2" s="57"/>
      <c r="JYR2" s="57"/>
      <c r="JYS2" s="57"/>
      <c r="JYT2" s="57"/>
      <c r="JYU2" s="57"/>
      <c r="JYV2" s="57"/>
      <c r="JYW2" s="57"/>
      <c r="JYX2" s="57"/>
      <c r="JYY2" s="57"/>
      <c r="JYZ2" s="57"/>
      <c r="JZA2" s="57"/>
      <c r="JZB2" s="57"/>
      <c r="JZC2" s="57"/>
      <c r="JZD2" s="57"/>
      <c r="JZE2" s="57"/>
      <c r="JZF2" s="57"/>
      <c r="JZG2" s="57"/>
      <c r="JZH2" s="57"/>
      <c r="JZI2" s="57"/>
      <c r="JZJ2" s="57"/>
      <c r="JZK2" s="57"/>
      <c r="JZL2" s="57"/>
      <c r="JZM2" s="57"/>
      <c r="JZN2" s="57"/>
      <c r="JZO2" s="57"/>
      <c r="JZP2" s="57"/>
      <c r="JZQ2" s="57"/>
      <c r="JZR2" s="57"/>
      <c r="JZS2" s="57"/>
      <c r="JZT2" s="57"/>
      <c r="JZU2" s="57"/>
      <c r="JZV2" s="57"/>
      <c r="JZW2" s="57"/>
      <c r="JZX2" s="57"/>
      <c r="JZY2" s="57"/>
      <c r="JZZ2" s="57"/>
      <c r="KAA2" s="57"/>
      <c r="KAB2" s="57"/>
      <c r="KAC2" s="57"/>
      <c r="KAD2" s="57"/>
      <c r="KAE2" s="57"/>
      <c r="KAF2" s="57"/>
      <c r="KAG2" s="57"/>
      <c r="KAH2" s="57"/>
      <c r="KAI2" s="57"/>
      <c r="KAJ2" s="57"/>
      <c r="KAK2" s="57"/>
      <c r="KAL2" s="57"/>
      <c r="KAM2" s="57"/>
      <c r="KAN2" s="57"/>
      <c r="KAO2" s="57"/>
      <c r="KAP2" s="57"/>
      <c r="KAQ2" s="57"/>
      <c r="KAR2" s="57"/>
      <c r="KAS2" s="57"/>
      <c r="KAT2" s="57"/>
      <c r="KAU2" s="57"/>
      <c r="KAV2" s="57"/>
      <c r="KAW2" s="57"/>
      <c r="KAX2" s="57"/>
      <c r="KAY2" s="57"/>
      <c r="KAZ2" s="57"/>
      <c r="KBA2" s="57"/>
      <c r="KBB2" s="57"/>
      <c r="KBC2" s="57"/>
      <c r="KBD2" s="57"/>
      <c r="KBE2" s="57"/>
      <c r="KBF2" s="57"/>
      <c r="KBG2" s="57"/>
      <c r="KBH2" s="57"/>
      <c r="KBI2" s="57"/>
      <c r="KBJ2" s="57"/>
      <c r="KBK2" s="57"/>
      <c r="KBL2" s="57"/>
      <c r="KBM2" s="57"/>
      <c r="KBN2" s="57"/>
      <c r="KBO2" s="57"/>
      <c r="KBP2" s="57"/>
      <c r="KBQ2" s="57"/>
      <c r="KBR2" s="57"/>
      <c r="KBS2" s="57"/>
      <c r="KBT2" s="57"/>
      <c r="KBU2" s="57"/>
      <c r="KBV2" s="57"/>
      <c r="KBW2" s="57"/>
      <c r="KBX2" s="57"/>
      <c r="KBY2" s="57"/>
      <c r="KBZ2" s="57"/>
      <c r="KCA2" s="57"/>
      <c r="KCB2" s="57"/>
      <c r="KCC2" s="57"/>
      <c r="KCD2" s="57"/>
      <c r="KCE2" s="57"/>
      <c r="KCF2" s="57"/>
      <c r="KCG2" s="57"/>
      <c r="KCH2" s="57"/>
      <c r="KCI2" s="57"/>
      <c r="KCJ2" s="57"/>
      <c r="KCK2" s="57"/>
      <c r="KCL2" s="57"/>
      <c r="KCM2" s="57"/>
      <c r="KCN2" s="57"/>
      <c r="KCO2" s="57"/>
      <c r="KCP2" s="57"/>
      <c r="KCQ2" s="57"/>
      <c r="KCR2" s="57"/>
      <c r="KCS2" s="57"/>
      <c r="KCT2" s="57"/>
      <c r="KCU2" s="57"/>
      <c r="KCV2" s="57"/>
      <c r="KCW2" s="57"/>
      <c r="KCX2" s="57"/>
      <c r="KCY2" s="57"/>
      <c r="KCZ2" s="57"/>
      <c r="KDA2" s="57"/>
      <c r="KDB2" s="57"/>
      <c r="KDC2" s="57"/>
      <c r="KDD2" s="57"/>
      <c r="KDE2" s="57"/>
      <c r="KDF2" s="57"/>
      <c r="KDG2" s="57"/>
      <c r="KDH2" s="57"/>
      <c r="KDI2" s="57"/>
      <c r="KDJ2" s="57"/>
      <c r="KDK2" s="57"/>
      <c r="KDL2" s="57"/>
      <c r="KDM2" s="57"/>
      <c r="KDN2" s="57"/>
      <c r="KDO2" s="57"/>
      <c r="KDP2" s="57"/>
      <c r="KDQ2" s="57"/>
      <c r="KDR2" s="57"/>
      <c r="KDS2" s="57"/>
      <c r="KDT2" s="57"/>
      <c r="KDU2" s="57"/>
      <c r="KDV2" s="57"/>
      <c r="KDW2" s="57"/>
      <c r="KDX2" s="57"/>
      <c r="KDY2" s="57"/>
      <c r="KDZ2" s="57"/>
      <c r="KEA2" s="57"/>
      <c r="KEB2" s="57"/>
      <c r="KEC2" s="57"/>
      <c r="KED2" s="57"/>
      <c r="KEE2" s="57"/>
      <c r="KEF2" s="57"/>
      <c r="KEG2" s="57"/>
      <c r="KEH2" s="57"/>
      <c r="KEI2" s="57"/>
      <c r="KEJ2" s="57"/>
      <c r="KEK2" s="57"/>
      <c r="KEL2" s="57"/>
      <c r="KEM2" s="57"/>
      <c r="KEN2" s="57"/>
      <c r="KEO2" s="57"/>
      <c r="KEP2" s="57"/>
      <c r="KEQ2" s="57"/>
      <c r="KER2" s="57"/>
      <c r="KES2" s="57"/>
      <c r="KET2" s="57"/>
      <c r="KEU2" s="57"/>
      <c r="KEV2" s="57"/>
      <c r="KEW2" s="57"/>
      <c r="KEX2" s="57"/>
      <c r="KEY2" s="57"/>
      <c r="KEZ2" s="57"/>
      <c r="KFA2" s="57"/>
      <c r="KFB2" s="57"/>
      <c r="KFC2" s="57"/>
      <c r="KFD2" s="57"/>
      <c r="KFE2" s="57"/>
      <c r="KFF2" s="57"/>
      <c r="KFG2" s="57"/>
      <c r="KFH2" s="57"/>
      <c r="KFI2" s="57"/>
      <c r="KFJ2" s="57"/>
      <c r="KFK2" s="57"/>
      <c r="KFL2" s="57"/>
      <c r="KFM2" s="57"/>
      <c r="KFN2" s="57"/>
      <c r="KFO2" s="57"/>
      <c r="KFP2" s="57"/>
      <c r="KFQ2" s="57"/>
      <c r="KFR2" s="57"/>
      <c r="KFS2" s="57"/>
      <c r="KFT2" s="57"/>
      <c r="KFU2" s="57"/>
      <c r="KFV2" s="57"/>
      <c r="KFW2" s="57"/>
      <c r="KFX2" s="57"/>
      <c r="KFY2" s="57"/>
      <c r="KFZ2" s="57"/>
      <c r="KGA2" s="57"/>
      <c r="KGB2" s="57"/>
      <c r="KGC2" s="57"/>
      <c r="KGD2" s="57"/>
      <c r="KGE2" s="57"/>
      <c r="KGF2" s="57"/>
      <c r="KGG2" s="57"/>
      <c r="KGH2" s="57"/>
      <c r="KGI2" s="57"/>
      <c r="KGJ2" s="57"/>
      <c r="KGK2" s="57"/>
      <c r="KGL2" s="57"/>
      <c r="KGM2" s="57"/>
      <c r="KGN2" s="57"/>
      <c r="KGO2" s="57"/>
      <c r="KGP2" s="57"/>
      <c r="KGQ2" s="57"/>
      <c r="KGR2" s="57"/>
      <c r="KGS2" s="57"/>
      <c r="KGT2" s="57"/>
      <c r="KGU2" s="57"/>
      <c r="KGV2" s="57"/>
      <c r="KGW2" s="57"/>
      <c r="KGX2" s="57"/>
      <c r="KGY2" s="57"/>
      <c r="KGZ2" s="57"/>
      <c r="KHA2" s="57"/>
      <c r="KHB2" s="57"/>
      <c r="KHC2" s="57"/>
      <c r="KHD2" s="57"/>
      <c r="KHE2" s="57"/>
      <c r="KHF2" s="57"/>
      <c r="KHG2" s="57"/>
      <c r="KHH2" s="57"/>
      <c r="KHI2" s="57"/>
      <c r="KHJ2" s="57"/>
      <c r="KHK2" s="57"/>
      <c r="KHL2" s="57"/>
      <c r="KHM2" s="57"/>
      <c r="KHN2" s="57"/>
      <c r="KHO2" s="57"/>
      <c r="KHP2" s="57"/>
      <c r="KHQ2" s="57"/>
      <c r="KHR2" s="57"/>
      <c r="KHS2" s="57"/>
      <c r="KHT2" s="57"/>
      <c r="KHU2" s="57"/>
      <c r="KHV2" s="57"/>
      <c r="KHW2" s="57"/>
      <c r="KHX2" s="57"/>
      <c r="KHY2" s="57"/>
      <c r="KHZ2" s="57"/>
      <c r="KIA2" s="57"/>
      <c r="KIB2" s="57"/>
      <c r="KIC2" s="57"/>
      <c r="KID2" s="57"/>
      <c r="KIE2" s="57"/>
      <c r="KIF2" s="57"/>
      <c r="KIG2" s="57"/>
      <c r="KIH2" s="57"/>
      <c r="KII2" s="57"/>
      <c r="KIJ2" s="57"/>
      <c r="KIK2" s="57"/>
      <c r="KIL2" s="57"/>
      <c r="KIM2" s="57"/>
      <c r="KIN2" s="57"/>
      <c r="KIO2" s="57"/>
      <c r="KIP2" s="57"/>
      <c r="KIQ2" s="57"/>
      <c r="KIR2" s="57"/>
      <c r="KIS2" s="57"/>
      <c r="KIT2" s="57"/>
      <c r="KIU2" s="57"/>
      <c r="KIV2" s="57"/>
      <c r="KIW2" s="57"/>
      <c r="KIX2" s="57"/>
      <c r="KIY2" s="57"/>
      <c r="KIZ2" s="57"/>
      <c r="KJA2" s="57"/>
      <c r="KJB2" s="57"/>
      <c r="KJC2" s="57"/>
      <c r="KJD2" s="57"/>
      <c r="KJE2" s="57"/>
      <c r="KJF2" s="57"/>
      <c r="KJG2" s="57"/>
      <c r="KJH2" s="57"/>
      <c r="KJI2" s="57"/>
      <c r="KJJ2" s="57"/>
      <c r="KJK2" s="57"/>
      <c r="KJL2" s="57"/>
      <c r="KJM2" s="57"/>
      <c r="KJN2" s="57"/>
      <c r="KJO2" s="57"/>
      <c r="KJP2" s="57"/>
      <c r="KJQ2" s="57"/>
      <c r="KJR2" s="57"/>
      <c r="KJS2" s="57"/>
      <c r="KJT2" s="57"/>
      <c r="KJU2" s="57"/>
      <c r="KJV2" s="57"/>
      <c r="KJW2" s="57"/>
      <c r="KJX2" s="57"/>
      <c r="KJY2" s="57"/>
      <c r="KJZ2" s="57"/>
      <c r="KKA2" s="57"/>
      <c r="KKB2" s="57"/>
      <c r="KKC2" s="57"/>
      <c r="KKD2" s="57"/>
      <c r="KKE2" s="57"/>
      <c r="KKF2" s="57"/>
      <c r="KKG2" s="57"/>
      <c r="KKH2" s="57"/>
      <c r="KKI2" s="57"/>
      <c r="KKJ2" s="57"/>
      <c r="KKK2" s="57"/>
      <c r="KKL2" s="57"/>
      <c r="KKM2" s="57"/>
      <c r="KKN2" s="57"/>
      <c r="KKO2" s="57"/>
      <c r="KKP2" s="57"/>
      <c r="KKQ2" s="57"/>
      <c r="KKR2" s="57"/>
      <c r="KKS2" s="57"/>
      <c r="KKT2" s="57"/>
      <c r="KKU2" s="57"/>
      <c r="KKV2" s="57"/>
      <c r="KKW2" s="57"/>
      <c r="KKX2" s="57"/>
      <c r="KKY2" s="57"/>
      <c r="KKZ2" s="57"/>
      <c r="KLA2" s="57"/>
      <c r="KLB2" s="57"/>
      <c r="KLC2" s="57"/>
      <c r="KLD2" s="57"/>
      <c r="KLE2" s="57"/>
      <c r="KLF2" s="57"/>
      <c r="KLG2" s="57"/>
      <c r="KLH2" s="57"/>
      <c r="KLI2" s="57"/>
      <c r="KLJ2" s="57"/>
      <c r="KLK2" s="57"/>
      <c r="KLL2" s="57"/>
      <c r="KLM2" s="57"/>
      <c r="KLN2" s="57"/>
      <c r="KLO2" s="57"/>
      <c r="KLP2" s="57"/>
      <c r="KLQ2" s="57"/>
      <c r="KLR2" s="57"/>
      <c r="KLS2" s="57"/>
      <c r="KLT2" s="57"/>
      <c r="KLU2" s="57"/>
      <c r="KLV2" s="57"/>
      <c r="KLW2" s="57"/>
      <c r="KLX2" s="57"/>
      <c r="KLY2" s="57"/>
      <c r="KLZ2" s="57"/>
      <c r="KMA2" s="57"/>
      <c r="KMB2" s="57"/>
      <c r="KMC2" s="57"/>
      <c r="KMD2" s="57"/>
      <c r="KME2" s="57"/>
      <c r="KMF2" s="57"/>
      <c r="KMG2" s="57"/>
      <c r="KMH2" s="57"/>
      <c r="KMI2" s="57"/>
      <c r="KMJ2" s="57"/>
      <c r="KMK2" s="57"/>
      <c r="KML2" s="57"/>
      <c r="KMM2" s="57"/>
      <c r="KMN2" s="57"/>
      <c r="KMO2" s="57"/>
      <c r="KMP2" s="57"/>
      <c r="KMQ2" s="57"/>
      <c r="KMR2" s="57"/>
      <c r="KMS2" s="57"/>
      <c r="KMT2" s="57"/>
      <c r="KMU2" s="57"/>
      <c r="KMV2" s="57"/>
      <c r="KMW2" s="57"/>
      <c r="KMX2" s="57"/>
      <c r="KMY2" s="57"/>
      <c r="KMZ2" s="57"/>
      <c r="KNA2" s="57"/>
      <c r="KNB2" s="57"/>
      <c r="KNC2" s="57"/>
      <c r="KND2" s="57"/>
      <c r="KNE2" s="57"/>
      <c r="KNF2" s="57"/>
      <c r="KNG2" s="57"/>
      <c r="KNH2" s="57"/>
      <c r="KNI2" s="57"/>
      <c r="KNJ2" s="57"/>
      <c r="KNK2" s="57"/>
      <c r="KNL2" s="57"/>
      <c r="KNM2" s="57"/>
      <c r="KNN2" s="57"/>
      <c r="KNO2" s="57"/>
      <c r="KNP2" s="57"/>
      <c r="KNQ2" s="57"/>
      <c r="KNR2" s="57"/>
      <c r="KNS2" s="57"/>
      <c r="KNT2" s="57"/>
      <c r="KNU2" s="57"/>
      <c r="KNV2" s="57"/>
      <c r="KNW2" s="57"/>
      <c r="KNX2" s="57"/>
      <c r="KNY2" s="57"/>
      <c r="KNZ2" s="57"/>
      <c r="KOA2" s="57"/>
      <c r="KOB2" s="57"/>
      <c r="KOC2" s="57"/>
      <c r="KOD2" s="57"/>
      <c r="KOE2" s="57"/>
      <c r="KOF2" s="57"/>
      <c r="KOG2" s="57"/>
      <c r="KOH2" s="57"/>
      <c r="KOI2" s="57"/>
      <c r="KOJ2" s="57"/>
      <c r="KOK2" s="57"/>
      <c r="KOL2" s="57"/>
      <c r="KOM2" s="57"/>
      <c r="KON2" s="57"/>
      <c r="KOO2" s="57"/>
      <c r="KOP2" s="57"/>
      <c r="KOQ2" s="57"/>
      <c r="KOR2" s="57"/>
      <c r="KOS2" s="57"/>
      <c r="KOT2" s="57"/>
      <c r="KOU2" s="57"/>
      <c r="KOV2" s="57"/>
      <c r="KOW2" s="57"/>
      <c r="KOX2" s="57"/>
      <c r="KOY2" s="57"/>
      <c r="KOZ2" s="57"/>
      <c r="KPA2" s="57"/>
      <c r="KPB2" s="57"/>
      <c r="KPC2" s="57"/>
      <c r="KPD2" s="57"/>
      <c r="KPE2" s="57"/>
      <c r="KPF2" s="57"/>
      <c r="KPG2" s="57"/>
      <c r="KPH2" s="57"/>
      <c r="KPI2" s="57"/>
      <c r="KPJ2" s="57"/>
      <c r="KPK2" s="57"/>
      <c r="KPL2" s="57"/>
      <c r="KPM2" s="57"/>
      <c r="KPN2" s="57"/>
      <c r="KPO2" s="57"/>
      <c r="KPP2" s="57"/>
      <c r="KPQ2" s="57"/>
      <c r="KPR2" s="57"/>
      <c r="KPS2" s="57"/>
      <c r="KPT2" s="57"/>
      <c r="KPU2" s="57"/>
      <c r="KPV2" s="57"/>
      <c r="KPW2" s="57"/>
      <c r="KPX2" s="57"/>
      <c r="KPY2" s="57"/>
      <c r="KPZ2" s="57"/>
      <c r="KQA2" s="57"/>
      <c r="KQB2" s="57"/>
      <c r="KQC2" s="57"/>
      <c r="KQD2" s="57"/>
      <c r="KQE2" s="57"/>
      <c r="KQF2" s="57"/>
      <c r="KQG2" s="57"/>
      <c r="KQH2" s="57"/>
      <c r="KQI2" s="57"/>
      <c r="KQJ2" s="57"/>
      <c r="KQK2" s="57"/>
      <c r="KQL2" s="57"/>
      <c r="KQM2" s="57"/>
      <c r="KQN2" s="57"/>
      <c r="KQO2" s="57"/>
      <c r="KQP2" s="57"/>
      <c r="KQQ2" s="57"/>
      <c r="KQR2" s="57"/>
      <c r="KQS2" s="57"/>
      <c r="KQT2" s="57"/>
      <c r="KQU2" s="57"/>
      <c r="KQV2" s="57"/>
      <c r="KQW2" s="57"/>
      <c r="KQX2" s="57"/>
      <c r="KQY2" s="57"/>
      <c r="KQZ2" s="57"/>
      <c r="KRA2" s="57"/>
      <c r="KRB2" s="57"/>
      <c r="KRC2" s="57"/>
      <c r="KRD2" s="57"/>
      <c r="KRE2" s="57"/>
      <c r="KRF2" s="57"/>
      <c r="KRG2" s="57"/>
      <c r="KRH2" s="57"/>
      <c r="KRI2" s="57"/>
      <c r="KRJ2" s="57"/>
      <c r="KRK2" s="57"/>
      <c r="KRL2" s="57"/>
      <c r="KRM2" s="57"/>
      <c r="KRN2" s="57"/>
      <c r="KRO2" s="57"/>
      <c r="KRP2" s="57"/>
      <c r="KRQ2" s="57"/>
      <c r="KRR2" s="57"/>
      <c r="KRS2" s="57"/>
      <c r="KRT2" s="57"/>
      <c r="KRU2" s="57"/>
      <c r="KRV2" s="57"/>
      <c r="KRW2" s="57"/>
      <c r="KRX2" s="57"/>
      <c r="KRY2" s="57"/>
      <c r="KRZ2" s="57"/>
      <c r="KSA2" s="57"/>
      <c r="KSB2" s="57"/>
      <c r="KSC2" s="57"/>
      <c r="KSD2" s="57"/>
      <c r="KSE2" s="57"/>
      <c r="KSF2" s="57"/>
      <c r="KSG2" s="57"/>
      <c r="KSH2" s="57"/>
      <c r="KSI2" s="57"/>
      <c r="KSJ2" s="57"/>
      <c r="KSK2" s="57"/>
      <c r="KSL2" s="57"/>
      <c r="KSM2" s="57"/>
      <c r="KSN2" s="57"/>
      <c r="KSO2" s="57"/>
      <c r="KSP2" s="57"/>
      <c r="KSQ2" s="57"/>
      <c r="KSR2" s="57"/>
      <c r="KSS2" s="57"/>
      <c r="KST2" s="57"/>
      <c r="KSU2" s="57"/>
      <c r="KSV2" s="57"/>
      <c r="KSW2" s="57"/>
      <c r="KSX2" s="57"/>
      <c r="KSY2" s="57"/>
      <c r="KSZ2" s="57"/>
      <c r="KTA2" s="57"/>
      <c r="KTB2" s="57"/>
      <c r="KTC2" s="57"/>
      <c r="KTD2" s="57"/>
      <c r="KTE2" s="57"/>
      <c r="KTF2" s="57"/>
      <c r="KTG2" s="57"/>
      <c r="KTH2" s="57"/>
      <c r="KTI2" s="57"/>
      <c r="KTJ2" s="57"/>
      <c r="KTK2" s="57"/>
      <c r="KTL2" s="57"/>
      <c r="KTM2" s="57"/>
      <c r="KTN2" s="57"/>
      <c r="KTO2" s="57"/>
      <c r="KTP2" s="57"/>
      <c r="KTQ2" s="57"/>
      <c r="KTR2" s="57"/>
      <c r="KTS2" s="57"/>
      <c r="KTT2" s="57"/>
      <c r="KTU2" s="57"/>
      <c r="KTV2" s="57"/>
      <c r="KTW2" s="57"/>
      <c r="KTX2" s="57"/>
      <c r="KTY2" s="57"/>
      <c r="KTZ2" s="57"/>
      <c r="KUA2" s="57"/>
      <c r="KUB2" s="57"/>
      <c r="KUC2" s="57"/>
      <c r="KUD2" s="57"/>
      <c r="KUE2" s="57"/>
      <c r="KUF2" s="57"/>
      <c r="KUG2" s="57"/>
      <c r="KUH2" s="57"/>
      <c r="KUI2" s="57"/>
      <c r="KUJ2" s="57"/>
      <c r="KUK2" s="57"/>
      <c r="KUL2" s="57"/>
      <c r="KUM2" s="57"/>
      <c r="KUN2" s="57"/>
      <c r="KUO2" s="57"/>
      <c r="KUP2" s="57"/>
      <c r="KUQ2" s="57"/>
      <c r="KUR2" s="57"/>
      <c r="KUS2" s="57"/>
      <c r="KUT2" s="57"/>
      <c r="KUU2" s="57"/>
      <c r="KUV2" s="57"/>
      <c r="KUW2" s="57"/>
      <c r="KUX2" s="57"/>
      <c r="KUY2" s="57"/>
      <c r="KUZ2" s="57"/>
      <c r="KVA2" s="57"/>
      <c r="KVB2" s="57"/>
      <c r="KVC2" s="57"/>
      <c r="KVD2" s="57"/>
      <c r="KVE2" s="57"/>
      <c r="KVF2" s="57"/>
      <c r="KVG2" s="57"/>
      <c r="KVH2" s="57"/>
      <c r="KVI2" s="57"/>
      <c r="KVJ2" s="57"/>
      <c r="KVK2" s="57"/>
      <c r="KVL2" s="57"/>
      <c r="KVM2" s="57"/>
      <c r="KVN2" s="57"/>
      <c r="KVO2" s="57"/>
      <c r="KVP2" s="57"/>
      <c r="KVQ2" s="57"/>
      <c r="KVR2" s="57"/>
      <c r="KVS2" s="57"/>
      <c r="KVT2" s="57"/>
      <c r="KVU2" s="57"/>
      <c r="KVV2" s="57"/>
      <c r="KVW2" s="57"/>
      <c r="KVX2" s="57"/>
      <c r="KVY2" s="57"/>
      <c r="KVZ2" s="57"/>
      <c r="KWA2" s="57"/>
      <c r="KWB2" s="57"/>
      <c r="KWC2" s="57"/>
      <c r="KWD2" s="57"/>
      <c r="KWE2" s="57"/>
      <c r="KWF2" s="57"/>
      <c r="KWG2" s="57"/>
      <c r="KWH2" s="57"/>
      <c r="KWI2" s="57"/>
      <c r="KWJ2" s="57"/>
      <c r="KWK2" s="57"/>
      <c r="KWL2" s="57"/>
      <c r="KWM2" s="57"/>
      <c r="KWN2" s="57"/>
      <c r="KWO2" s="57"/>
      <c r="KWP2" s="57"/>
      <c r="KWQ2" s="57"/>
      <c r="KWR2" s="57"/>
      <c r="KWS2" s="57"/>
      <c r="KWT2" s="57"/>
      <c r="KWU2" s="57"/>
      <c r="KWV2" s="57"/>
      <c r="KWW2" s="57"/>
      <c r="KWX2" s="57"/>
      <c r="KWY2" s="57"/>
      <c r="KWZ2" s="57"/>
      <c r="KXA2" s="57"/>
      <c r="KXB2" s="57"/>
      <c r="KXC2" s="57"/>
      <c r="KXD2" s="57"/>
      <c r="KXE2" s="57"/>
      <c r="KXF2" s="57"/>
      <c r="KXG2" s="57"/>
      <c r="KXH2" s="57"/>
      <c r="KXI2" s="57"/>
      <c r="KXJ2" s="57"/>
      <c r="KXK2" s="57"/>
      <c r="KXL2" s="57"/>
      <c r="KXM2" s="57"/>
      <c r="KXN2" s="57"/>
      <c r="KXO2" s="57"/>
      <c r="KXP2" s="57"/>
      <c r="KXQ2" s="57"/>
      <c r="KXR2" s="57"/>
      <c r="KXS2" s="57"/>
      <c r="KXT2" s="57"/>
      <c r="KXU2" s="57"/>
      <c r="KXV2" s="57"/>
      <c r="KXW2" s="57"/>
      <c r="KXX2" s="57"/>
      <c r="KXY2" s="57"/>
      <c r="KXZ2" s="57"/>
      <c r="KYA2" s="57"/>
      <c r="KYB2" s="57"/>
      <c r="KYC2" s="57"/>
      <c r="KYD2" s="57"/>
      <c r="KYE2" s="57"/>
      <c r="KYF2" s="57"/>
      <c r="KYG2" s="57"/>
      <c r="KYH2" s="57"/>
      <c r="KYI2" s="57"/>
      <c r="KYJ2" s="57"/>
      <c r="KYK2" s="57"/>
      <c r="KYL2" s="57"/>
      <c r="KYM2" s="57"/>
      <c r="KYN2" s="57"/>
      <c r="KYO2" s="57"/>
      <c r="KYP2" s="57"/>
      <c r="KYQ2" s="57"/>
      <c r="KYR2" s="57"/>
      <c r="KYS2" s="57"/>
      <c r="KYT2" s="57"/>
      <c r="KYU2" s="57"/>
      <c r="KYV2" s="57"/>
      <c r="KYW2" s="57"/>
      <c r="KYX2" s="57"/>
      <c r="KYY2" s="57"/>
      <c r="KYZ2" s="57"/>
      <c r="KZA2" s="57"/>
      <c r="KZB2" s="57"/>
      <c r="KZC2" s="57"/>
      <c r="KZD2" s="57"/>
      <c r="KZE2" s="57"/>
      <c r="KZF2" s="57"/>
      <c r="KZG2" s="57"/>
      <c r="KZH2" s="57"/>
      <c r="KZI2" s="57"/>
      <c r="KZJ2" s="57"/>
      <c r="KZK2" s="57"/>
      <c r="KZL2" s="57"/>
      <c r="KZM2" s="57"/>
      <c r="KZN2" s="57"/>
      <c r="KZO2" s="57"/>
      <c r="KZP2" s="57"/>
      <c r="KZQ2" s="57"/>
      <c r="KZR2" s="57"/>
      <c r="KZS2" s="57"/>
      <c r="KZT2" s="57"/>
      <c r="KZU2" s="57"/>
      <c r="KZV2" s="57"/>
      <c r="KZW2" s="57"/>
      <c r="KZX2" s="57"/>
      <c r="KZY2" s="57"/>
      <c r="KZZ2" s="57"/>
      <c r="LAA2" s="57"/>
      <c r="LAB2" s="57"/>
      <c r="LAC2" s="57"/>
      <c r="LAD2" s="57"/>
      <c r="LAE2" s="57"/>
      <c r="LAF2" s="57"/>
      <c r="LAG2" s="57"/>
      <c r="LAH2" s="57"/>
      <c r="LAI2" s="57"/>
      <c r="LAJ2" s="57"/>
      <c r="LAK2" s="57"/>
      <c r="LAL2" s="57"/>
      <c r="LAM2" s="57"/>
      <c r="LAN2" s="57"/>
      <c r="LAO2" s="57"/>
      <c r="LAP2" s="57"/>
      <c r="LAQ2" s="57"/>
      <c r="LAR2" s="57"/>
      <c r="LAS2" s="57"/>
      <c r="LAT2" s="57"/>
      <c r="LAU2" s="57"/>
      <c r="LAV2" s="57"/>
      <c r="LAW2" s="57"/>
      <c r="LAX2" s="57"/>
      <c r="LAY2" s="57"/>
      <c r="LAZ2" s="57"/>
      <c r="LBA2" s="57"/>
      <c r="LBB2" s="57"/>
      <c r="LBC2" s="57"/>
      <c r="LBD2" s="57"/>
      <c r="LBE2" s="57"/>
      <c r="LBF2" s="57"/>
      <c r="LBG2" s="57"/>
      <c r="LBH2" s="57"/>
      <c r="LBI2" s="57"/>
      <c r="LBJ2" s="57"/>
      <c r="LBK2" s="57"/>
      <c r="LBL2" s="57"/>
      <c r="LBM2" s="57"/>
      <c r="LBN2" s="57"/>
      <c r="LBO2" s="57"/>
      <c r="LBP2" s="57"/>
      <c r="LBQ2" s="57"/>
      <c r="LBR2" s="57"/>
      <c r="LBS2" s="57"/>
      <c r="LBT2" s="57"/>
      <c r="LBU2" s="57"/>
      <c r="LBV2" s="57"/>
      <c r="LBW2" s="57"/>
      <c r="LBX2" s="57"/>
      <c r="LBY2" s="57"/>
      <c r="LBZ2" s="57"/>
      <c r="LCA2" s="57"/>
      <c r="LCB2" s="57"/>
      <c r="LCC2" s="57"/>
      <c r="LCD2" s="57"/>
      <c r="LCE2" s="57"/>
      <c r="LCF2" s="57"/>
      <c r="LCG2" s="57"/>
      <c r="LCH2" s="57"/>
      <c r="LCI2" s="57"/>
      <c r="LCJ2" s="57"/>
      <c r="LCK2" s="57"/>
      <c r="LCL2" s="57"/>
      <c r="LCM2" s="57"/>
      <c r="LCN2" s="57"/>
      <c r="LCO2" s="57"/>
      <c r="LCP2" s="57"/>
      <c r="LCQ2" s="57"/>
      <c r="LCR2" s="57"/>
      <c r="LCS2" s="57"/>
      <c r="LCT2" s="57"/>
      <c r="LCU2" s="57"/>
      <c r="LCV2" s="57"/>
      <c r="LCW2" s="57"/>
      <c r="LCX2" s="57"/>
      <c r="LCY2" s="57"/>
      <c r="LCZ2" s="57"/>
      <c r="LDA2" s="57"/>
      <c r="LDB2" s="57"/>
      <c r="LDC2" s="57"/>
      <c r="LDD2" s="57"/>
      <c r="LDE2" s="57"/>
      <c r="LDF2" s="57"/>
      <c r="LDG2" s="57"/>
      <c r="LDH2" s="57"/>
      <c r="LDI2" s="57"/>
      <c r="LDJ2" s="57"/>
      <c r="LDK2" s="57"/>
      <c r="LDL2" s="57"/>
      <c r="LDM2" s="57"/>
      <c r="LDN2" s="57"/>
      <c r="LDO2" s="57"/>
      <c r="LDP2" s="57"/>
      <c r="LDQ2" s="57"/>
      <c r="LDR2" s="57"/>
      <c r="LDS2" s="57"/>
      <c r="LDT2" s="57"/>
      <c r="LDU2" s="57"/>
      <c r="LDV2" s="57"/>
      <c r="LDW2" s="57"/>
      <c r="LDX2" s="57"/>
      <c r="LDY2" s="57"/>
      <c r="LDZ2" s="57"/>
      <c r="LEA2" s="57"/>
      <c r="LEB2" s="57"/>
      <c r="LEC2" s="57"/>
      <c r="LED2" s="57"/>
      <c r="LEE2" s="57"/>
      <c r="LEF2" s="57"/>
      <c r="LEG2" s="57"/>
      <c r="LEH2" s="57"/>
      <c r="LEI2" s="57"/>
      <c r="LEJ2" s="57"/>
      <c r="LEK2" s="57"/>
      <c r="LEL2" s="57"/>
      <c r="LEM2" s="57"/>
      <c r="LEN2" s="57"/>
      <c r="LEO2" s="57"/>
      <c r="LEP2" s="57"/>
      <c r="LEQ2" s="57"/>
      <c r="LER2" s="57"/>
      <c r="LES2" s="57"/>
      <c r="LET2" s="57"/>
      <c r="LEU2" s="57"/>
      <c r="LEV2" s="57"/>
      <c r="LEW2" s="57"/>
      <c r="LEX2" s="57"/>
      <c r="LEY2" s="57"/>
      <c r="LEZ2" s="57"/>
      <c r="LFA2" s="57"/>
      <c r="LFB2" s="57"/>
      <c r="LFC2" s="57"/>
      <c r="LFD2" s="57"/>
      <c r="LFE2" s="57"/>
      <c r="LFF2" s="57"/>
      <c r="LFG2" s="57"/>
      <c r="LFH2" s="57"/>
      <c r="LFI2" s="57"/>
      <c r="LFJ2" s="57"/>
      <c r="LFK2" s="57"/>
      <c r="LFL2" s="57"/>
      <c r="LFM2" s="57"/>
      <c r="LFN2" s="57"/>
      <c r="LFO2" s="57"/>
      <c r="LFP2" s="57"/>
      <c r="LFQ2" s="57"/>
      <c r="LFR2" s="57"/>
      <c r="LFS2" s="57"/>
      <c r="LFT2" s="57"/>
      <c r="LFU2" s="57"/>
      <c r="LFV2" s="57"/>
      <c r="LFW2" s="57"/>
      <c r="LFX2" s="57"/>
      <c r="LFY2" s="57"/>
      <c r="LFZ2" s="57"/>
      <c r="LGA2" s="57"/>
      <c r="LGB2" s="57"/>
      <c r="LGC2" s="57"/>
      <c r="LGD2" s="57"/>
      <c r="LGE2" s="57"/>
      <c r="LGF2" s="57"/>
      <c r="LGG2" s="57"/>
      <c r="LGH2" s="57"/>
      <c r="LGI2" s="57"/>
      <c r="LGJ2" s="57"/>
      <c r="LGK2" s="57"/>
      <c r="LGL2" s="57"/>
      <c r="LGM2" s="57"/>
      <c r="LGN2" s="57"/>
      <c r="LGO2" s="57"/>
      <c r="LGP2" s="57"/>
      <c r="LGQ2" s="57"/>
      <c r="LGR2" s="57"/>
      <c r="LGS2" s="57"/>
      <c r="LGT2" s="57"/>
      <c r="LGU2" s="57"/>
      <c r="LGV2" s="57"/>
      <c r="LGW2" s="57"/>
      <c r="LGX2" s="57"/>
      <c r="LGY2" s="57"/>
      <c r="LGZ2" s="57"/>
      <c r="LHA2" s="57"/>
      <c r="LHB2" s="57"/>
      <c r="LHC2" s="57"/>
      <c r="LHD2" s="57"/>
      <c r="LHE2" s="57"/>
      <c r="LHF2" s="57"/>
      <c r="LHG2" s="57"/>
      <c r="LHH2" s="57"/>
      <c r="LHI2" s="57"/>
      <c r="LHJ2" s="57"/>
      <c r="LHK2" s="57"/>
      <c r="LHL2" s="57"/>
      <c r="LHM2" s="57"/>
      <c r="LHN2" s="57"/>
      <c r="LHO2" s="57"/>
      <c r="LHP2" s="57"/>
      <c r="LHQ2" s="57"/>
      <c r="LHR2" s="57"/>
      <c r="LHS2" s="57"/>
      <c r="LHT2" s="57"/>
      <c r="LHU2" s="57"/>
      <c r="LHV2" s="57"/>
      <c r="LHW2" s="57"/>
      <c r="LHX2" s="57"/>
      <c r="LHY2" s="57"/>
      <c r="LHZ2" s="57"/>
      <c r="LIA2" s="57"/>
      <c r="LIB2" s="57"/>
      <c r="LIC2" s="57"/>
      <c r="LID2" s="57"/>
      <c r="LIE2" s="57"/>
      <c r="LIF2" s="57"/>
      <c r="LIG2" s="57"/>
      <c r="LIH2" s="57"/>
      <c r="LII2" s="57"/>
      <c r="LIJ2" s="57"/>
      <c r="LIK2" s="57"/>
      <c r="LIL2" s="57"/>
      <c r="LIM2" s="57"/>
      <c r="LIN2" s="57"/>
      <c r="LIO2" s="57"/>
      <c r="LIP2" s="57"/>
      <c r="LIQ2" s="57"/>
      <c r="LIR2" s="57"/>
      <c r="LIS2" s="57"/>
      <c r="LIT2" s="57"/>
      <c r="LIU2" s="57"/>
      <c r="LIV2" s="57"/>
      <c r="LIW2" s="57"/>
      <c r="LIX2" s="57"/>
      <c r="LIY2" s="57"/>
      <c r="LIZ2" s="57"/>
      <c r="LJA2" s="57"/>
      <c r="LJB2" s="57"/>
      <c r="LJC2" s="57"/>
      <c r="LJD2" s="57"/>
      <c r="LJE2" s="57"/>
      <c r="LJF2" s="57"/>
      <c r="LJG2" s="57"/>
      <c r="LJH2" s="57"/>
      <c r="LJI2" s="57"/>
      <c r="LJJ2" s="57"/>
      <c r="LJK2" s="57"/>
      <c r="LJL2" s="57"/>
      <c r="LJM2" s="57"/>
      <c r="LJN2" s="57"/>
      <c r="LJO2" s="57"/>
      <c r="LJP2" s="57"/>
      <c r="LJQ2" s="57"/>
      <c r="LJR2" s="57"/>
      <c r="LJS2" s="57"/>
      <c r="LJT2" s="57"/>
      <c r="LJU2" s="57"/>
      <c r="LJV2" s="57"/>
      <c r="LJW2" s="57"/>
      <c r="LJX2" s="57"/>
      <c r="LJY2" s="57"/>
      <c r="LJZ2" s="57"/>
      <c r="LKA2" s="57"/>
      <c r="LKB2" s="57"/>
      <c r="LKC2" s="57"/>
      <c r="LKD2" s="57"/>
      <c r="LKE2" s="57"/>
      <c r="LKF2" s="57"/>
      <c r="LKG2" s="57"/>
      <c r="LKH2" s="57"/>
      <c r="LKI2" s="57"/>
      <c r="LKJ2" s="57"/>
      <c r="LKK2" s="57"/>
      <c r="LKL2" s="57"/>
      <c r="LKM2" s="57"/>
      <c r="LKN2" s="57"/>
      <c r="LKO2" s="57"/>
      <c r="LKP2" s="57"/>
      <c r="LKQ2" s="57"/>
      <c r="LKR2" s="57"/>
      <c r="LKS2" s="57"/>
      <c r="LKT2" s="57"/>
      <c r="LKU2" s="57"/>
      <c r="LKV2" s="57"/>
      <c r="LKW2" s="57"/>
      <c r="LKX2" s="57"/>
      <c r="LKY2" s="57"/>
      <c r="LKZ2" s="57"/>
      <c r="LLA2" s="57"/>
      <c r="LLB2" s="57"/>
      <c r="LLC2" s="57"/>
      <c r="LLD2" s="57"/>
      <c r="LLE2" s="57"/>
      <c r="LLF2" s="57"/>
      <c r="LLG2" s="57"/>
      <c r="LLH2" s="57"/>
      <c r="LLI2" s="57"/>
      <c r="LLJ2" s="57"/>
      <c r="LLK2" s="57"/>
      <c r="LLL2" s="57"/>
      <c r="LLM2" s="57"/>
      <c r="LLN2" s="57"/>
      <c r="LLO2" s="57"/>
      <c r="LLP2" s="57"/>
      <c r="LLQ2" s="57"/>
      <c r="LLR2" s="57"/>
      <c r="LLS2" s="57"/>
      <c r="LLT2" s="57"/>
      <c r="LLU2" s="57"/>
      <c r="LLV2" s="57"/>
      <c r="LLW2" s="57"/>
      <c r="LLX2" s="57"/>
      <c r="LLY2" s="57"/>
      <c r="LLZ2" s="57"/>
      <c r="LMA2" s="57"/>
      <c r="LMB2" s="57"/>
      <c r="LMC2" s="57"/>
      <c r="LMD2" s="57"/>
      <c r="LME2" s="57"/>
      <c r="LMF2" s="57"/>
      <c r="LMG2" s="57"/>
      <c r="LMH2" s="57"/>
      <c r="LMI2" s="57"/>
      <c r="LMJ2" s="57"/>
      <c r="LMK2" s="57"/>
      <c r="LML2" s="57"/>
      <c r="LMM2" s="57"/>
      <c r="LMN2" s="57"/>
      <c r="LMO2" s="57"/>
      <c r="LMP2" s="57"/>
      <c r="LMQ2" s="57"/>
      <c r="LMR2" s="57"/>
      <c r="LMS2" s="57"/>
      <c r="LMT2" s="57"/>
      <c r="LMU2" s="57"/>
      <c r="LMV2" s="57"/>
      <c r="LMW2" s="57"/>
      <c r="LMX2" s="57"/>
      <c r="LMY2" s="57"/>
      <c r="LMZ2" s="57"/>
      <c r="LNA2" s="57"/>
      <c r="LNB2" s="57"/>
      <c r="LNC2" s="57"/>
      <c r="LND2" s="57"/>
      <c r="LNE2" s="57"/>
      <c r="LNF2" s="57"/>
      <c r="LNG2" s="57"/>
      <c r="LNH2" s="57"/>
      <c r="LNI2" s="57"/>
      <c r="LNJ2" s="57"/>
      <c r="LNK2" s="57"/>
      <c r="LNL2" s="57"/>
      <c r="LNM2" s="57"/>
      <c r="LNN2" s="57"/>
      <c r="LNO2" s="57"/>
      <c r="LNP2" s="57"/>
      <c r="LNQ2" s="57"/>
      <c r="LNR2" s="57"/>
      <c r="LNS2" s="57"/>
      <c r="LNT2" s="57"/>
      <c r="LNU2" s="57"/>
      <c r="LNV2" s="57"/>
      <c r="LNW2" s="57"/>
      <c r="LNX2" s="57"/>
      <c r="LNY2" s="57"/>
      <c r="LNZ2" s="57"/>
      <c r="LOA2" s="57"/>
      <c r="LOB2" s="57"/>
      <c r="LOC2" s="57"/>
      <c r="LOD2" s="57"/>
      <c r="LOE2" s="57"/>
      <c r="LOF2" s="57"/>
      <c r="LOG2" s="57"/>
      <c r="LOH2" s="57"/>
      <c r="LOI2" s="57"/>
      <c r="LOJ2" s="57"/>
      <c r="LOK2" s="57"/>
      <c r="LOL2" s="57"/>
      <c r="LOM2" s="57"/>
      <c r="LON2" s="57"/>
      <c r="LOO2" s="57"/>
      <c r="LOP2" s="57"/>
      <c r="LOQ2" s="57"/>
      <c r="LOR2" s="57"/>
      <c r="LOS2" s="57"/>
      <c r="LOT2" s="57"/>
      <c r="LOU2" s="57"/>
      <c r="LOV2" s="57"/>
      <c r="LOW2" s="57"/>
      <c r="LOX2" s="57"/>
      <c r="LOY2" s="57"/>
      <c r="LOZ2" s="57"/>
      <c r="LPA2" s="57"/>
      <c r="LPB2" s="57"/>
      <c r="LPC2" s="57"/>
      <c r="LPD2" s="57"/>
      <c r="LPE2" s="57"/>
      <c r="LPF2" s="57"/>
      <c r="LPG2" s="57"/>
      <c r="LPH2" s="57"/>
      <c r="LPI2" s="57"/>
      <c r="LPJ2" s="57"/>
      <c r="LPK2" s="57"/>
      <c r="LPL2" s="57"/>
      <c r="LPM2" s="57"/>
      <c r="LPN2" s="57"/>
      <c r="LPO2" s="57"/>
      <c r="LPP2" s="57"/>
      <c r="LPQ2" s="57"/>
      <c r="LPR2" s="57"/>
      <c r="LPS2" s="57"/>
      <c r="LPT2" s="57"/>
      <c r="LPU2" s="57"/>
      <c r="LPV2" s="57"/>
      <c r="LPW2" s="57"/>
      <c r="LPX2" s="57"/>
      <c r="LPY2" s="57"/>
      <c r="LPZ2" s="57"/>
      <c r="LQA2" s="57"/>
      <c r="LQB2" s="57"/>
      <c r="LQC2" s="57"/>
      <c r="LQD2" s="57"/>
      <c r="LQE2" s="57"/>
      <c r="LQF2" s="57"/>
      <c r="LQG2" s="57"/>
      <c r="LQH2" s="57"/>
      <c r="LQI2" s="57"/>
      <c r="LQJ2" s="57"/>
      <c r="LQK2" s="57"/>
      <c r="LQL2" s="57"/>
      <c r="LQM2" s="57"/>
      <c r="LQN2" s="57"/>
      <c r="LQO2" s="57"/>
      <c r="LQP2" s="57"/>
      <c r="LQQ2" s="57"/>
      <c r="LQR2" s="57"/>
      <c r="LQS2" s="57"/>
      <c r="LQT2" s="57"/>
      <c r="LQU2" s="57"/>
      <c r="LQV2" s="57"/>
      <c r="LQW2" s="57"/>
      <c r="LQX2" s="57"/>
      <c r="LQY2" s="57"/>
      <c r="LQZ2" s="57"/>
      <c r="LRA2" s="57"/>
      <c r="LRB2" s="57"/>
      <c r="LRC2" s="57"/>
      <c r="LRD2" s="57"/>
      <c r="LRE2" s="57"/>
      <c r="LRF2" s="57"/>
      <c r="LRG2" s="57"/>
      <c r="LRH2" s="57"/>
      <c r="LRI2" s="57"/>
      <c r="LRJ2" s="57"/>
      <c r="LRK2" s="57"/>
      <c r="LRL2" s="57"/>
      <c r="LRM2" s="57"/>
      <c r="LRN2" s="57"/>
      <c r="LRO2" s="57"/>
      <c r="LRP2" s="57"/>
      <c r="LRQ2" s="57"/>
      <c r="LRR2" s="57"/>
      <c r="LRS2" s="57"/>
      <c r="LRT2" s="57"/>
      <c r="LRU2" s="57"/>
      <c r="LRV2" s="57"/>
      <c r="LRW2" s="57"/>
      <c r="LRX2" s="57"/>
      <c r="LRY2" s="57"/>
      <c r="LRZ2" s="57"/>
      <c r="LSA2" s="57"/>
      <c r="LSB2" s="57"/>
      <c r="LSC2" s="57"/>
      <c r="LSD2" s="57"/>
      <c r="LSE2" s="57"/>
      <c r="LSF2" s="57"/>
      <c r="LSG2" s="57"/>
      <c r="LSH2" s="57"/>
      <c r="LSI2" s="57"/>
      <c r="LSJ2" s="57"/>
      <c r="LSK2" s="57"/>
      <c r="LSL2" s="57"/>
      <c r="LSM2" s="57"/>
      <c r="LSN2" s="57"/>
      <c r="LSO2" s="57"/>
      <c r="LSP2" s="57"/>
      <c r="LSQ2" s="57"/>
      <c r="LSR2" s="57"/>
      <c r="LSS2" s="57"/>
      <c r="LST2" s="57"/>
      <c r="LSU2" s="57"/>
      <c r="LSV2" s="57"/>
      <c r="LSW2" s="57"/>
      <c r="LSX2" s="57"/>
      <c r="LSY2" s="57"/>
      <c r="LSZ2" s="57"/>
      <c r="LTA2" s="57"/>
      <c r="LTB2" s="57"/>
      <c r="LTC2" s="57"/>
      <c r="LTD2" s="57"/>
      <c r="LTE2" s="57"/>
      <c r="LTF2" s="57"/>
      <c r="LTG2" s="57"/>
      <c r="LTH2" s="57"/>
      <c r="LTI2" s="57"/>
      <c r="LTJ2" s="57"/>
      <c r="LTK2" s="57"/>
      <c r="LTL2" s="57"/>
      <c r="LTM2" s="57"/>
      <c r="LTN2" s="57"/>
      <c r="LTO2" s="57"/>
      <c r="LTP2" s="57"/>
      <c r="LTQ2" s="57"/>
      <c r="LTR2" s="57"/>
      <c r="LTS2" s="57"/>
      <c r="LTT2" s="57"/>
      <c r="LTU2" s="57"/>
      <c r="LTV2" s="57"/>
      <c r="LTW2" s="57"/>
      <c r="LTX2" s="57"/>
      <c r="LTY2" s="57"/>
      <c r="LTZ2" s="57"/>
      <c r="LUA2" s="57"/>
      <c r="LUB2" s="57"/>
      <c r="LUC2" s="57"/>
      <c r="LUD2" s="57"/>
      <c r="LUE2" s="57"/>
      <c r="LUF2" s="57"/>
      <c r="LUG2" s="57"/>
      <c r="LUH2" s="57"/>
      <c r="LUI2" s="57"/>
      <c r="LUJ2" s="57"/>
      <c r="LUK2" s="57"/>
      <c r="LUL2" s="57"/>
      <c r="LUM2" s="57"/>
      <c r="LUN2" s="57"/>
      <c r="LUO2" s="57"/>
      <c r="LUP2" s="57"/>
      <c r="LUQ2" s="57"/>
      <c r="LUR2" s="57"/>
      <c r="LUS2" s="57"/>
      <c r="LUT2" s="57"/>
      <c r="LUU2" s="57"/>
      <c r="LUV2" s="57"/>
      <c r="LUW2" s="57"/>
      <c r="LUX2" s="57"/>
      <c r="LUY2" s="57"/>
      <c r="LUZ2" s="57"/>
      <c r="LVA2" s="57"/>
      <c r="LVB2" s="57"/>
      <c r="LVC2" s="57"/>
      <c r="LVD2" s="57"/>
      <c r="LVE2" s="57"/>
      <c r="LVF2" s="57"/>
      <c r="LVG2" s="57"/>
      <c r="LVH2" s="57"/>
      <c r="LVI2" s="57"/>
      <c r="LVJ2" s="57"/>
      <c r="LVK2" s="57"/>
      <c r="LVL2" s="57"/>
      <c r="LVM2" s="57"/>
      <c r="LVN2" s="57"/>
      <c r="LVO2" s="57"/>
      <c r="LVP2" s="57"/>
      <c r="LVQ2" s="57"/>
      <c r="LVR2" s="57"/>
      <c r="LVS2" s="57"/>
      <c r="LVT2" s="57"/>
      <c r="LVU2" s="57"/>
      <c r="LVV2" s="57"/>
      <c r="LVW2" s="57"/>
      <c r="LVX2" s="57"/>
      <c r="LVY2" s="57"/>
      <c r="LVZ2" s="57"/>
      <c r="LWA2" s="57"/>
      <c r="LWB2" s="57"/>
      <c r="LWC2" s="57"/>
      <c r="LWD2" s="57"/>
      <c r="LWE2" s="57"/>
      <c r="LWF2" s="57"/>
      <c r="LWG2" s="57"/>
      <c r="LWH2" s="57"/>
      <c r="LWI2" s="57"/>
      <c r="LWJ2" s="57"/>
      <c r="LWK2" s="57"/>
      <c r="LWL2" s="57"/>
      <c r="LWM2" s="57"/>
      <c r="LWN2" s="57"/>
      <c r="LWO2" s="57"/>
      <c r="LWP2" s="57"/>
      <c r="LWQ2" s="57"/>
      <c r="LWR2" s="57"/>
      <c r="LWS2" s="57"/>
      <c r="LWT2" s="57"/>
      <c r="LWU2" s="57"/>
      <c r="LWV2" s="57"/>
      <c r="LWW2" s="57"/>
      <c r="LWX2" s="57"/>
      <c r="LWY2" s="57"/>
      <c r="LWZ2" s="57"/>
      <c r="LXA2" s="57"/>
      <c r="LXB2" s="57"/>
      <c r="LXC2" s="57"/>
      <c r="LXD2" s="57"/>
      <c r="LXE2" s="57"/>
      <c r="LXF2" s="57"/>
      <c r="LXG2" s="57"/>
      <c r="LXH2" s="57"/>
      <c r="LXI2" s="57"/>
      <c r="LXJ2" s="57"/>
      <c r="LXK2" s="57"/>
      <c r="LXL2" s="57"/>
      <c r="LXM2" s="57"/>
      <c r="LXN2" s="57"/>
      <c r="LXO2" s="57"/>
      <c r="LXP2" s="57"/>
      <c r="LXQ2" s="57"/>
      <c r="LXR2" s="57"/>
      <c r="LXS2" s="57"/>
      <c r="LXT2" s="57"/>
      <c r="LXU2" s="57"/>
      <c r="LXV2" s="57"/>
      <c r="LXW2" s="57"/>
      <c r="LXX2" s="57"/>
      <c r="LXY2" s="57"/>
      <c r="LXZ2" s="57"/>
      <c r="LYA2" s="57"/>
      <c r="LYB2" s="57"/>
      <c r="LYC2" s="57"/>
      <c r="LYD2" s="57"/>
      <c r="LYE2" s="57"/>
      <c r="LYF2" s="57"/>
      <c r="LYG2" s="57"/>
      <c r="LYH2" s="57"/>
      <c r="LYI2" s="57"/>
      <c r="LYJ2" s="57"/>
      <c r="LYK2" s="57"/>
      <c r="LYL2" s="57"/>
      <c r="LYM2" s="57"/>
      <c r="LYN2" s="57"/>
      <c r="LYO2" s="57"/>
      <c r="LYP2" s="57"/>
      <c r="LYQ2" s="57"/>
      <c r="LYR2" s="57"/>
      <c r="LYS2" s="57"/>
      <c r="LYT2" s="57"/>
      <c r="LYU2" s="57"/>
      <c r="LYV2" s="57"/>
      <c r="LYW2" s="57"/>
      <c r="LYX2" s="57"/>
      <c r="LYY2" s="57"/>
      <c r="LYZ2" s="57"/>
      <c r="LZA2" s="57"/>
      <c r="LZB2" s="57"/>
      <c r="LZC2" s="57"/>
      <c r="LZD2" s="57"/>
      <c r="LZE2" s="57"/>
      <c r="LZF2" s="57"/>
      <c r="LZG2" s="57"/>
      <c r="LZH2" s="57"/>
      <c r="LZI2" s="57"/>
      <c r="LZJ2" s="57"/>
      <c r="LZK2" s="57"/>
      <c r="LZL2" s="57"/>
      <c r="LZM2" s="57"/>
      <c r="LZN2" s="57"/>
      <c r="LZO2" s="57"/>
      <c r="LZP2" s="57"/>
      <c r="LZQ2" s="57"/>
      <c r="LZR2" s="57"/>
      <c r="LZS2" s="57"/>
      <c r="LZT2" s="57"/>
      <c r="LZU2" s="57"/>
      <c r="LZV2" s="57"/>
      <c r="LZW2" s="57"/>
      <c r="LZX2" s="57"/>
      <c r="LZY2" s="57"/>
      <c r="LZZ2" s="57"/>
      <c r="MAA2" s="57"/>
      <c r="MAB2" s="57"/>
      <c r="MAC2" s="57"/>
      <c r="MAD2" s="57"/>
      <c r="MAE2" s="57"/>
      <c r="MAF2" s="57"/>
      <c r="MAG2" s="57"/>
      <c r="MAH2" s="57"/>
      <c r="MAI2" s="57"/>
      <c r="MAJ2" s="57"/>
      <c r="MAK2" s="57"/>
      <c r="MAL2" s="57"/>
      <c r="MAM2" s="57"/>
      <c r="MAN2" s="57"/>
      <c r="MAO2" s="57"/>
      <c r="MAP2" s="57"/>
      <c r="MAQ2" s="57"/>
      <c r="MAR2" s="57"/>
      <c r="MAS2" s="57"/>
      <c r="MAT2" s="57"/>
      <c r="MAU2" s="57"/>
      <c r="MAV2" s="57"/>
      <c r="MAW2" s="57"/>
      <c r="MAX2" s="57"/>
      <c r="MAY2" s="57"/>
      <c r="MAZ2" s="57"/>
      <c r="MBA2" s="57"/>
      <c r="MBB2" s="57"/>
      <c r="MBC2" s="57"/>
      <c r="MBD2" s="57"/>
      <c r="MBE2" s="57"/>
      <c r="MBF2" s="57"/>
      <c r="MBG2" s="57"/>
      <c r="MBH2" s="57"/>
      <c r="MBI2" s="57"/>
      <c r="MBJ2" s="57"/>
      <c r="MBK2" s="57"/>
      <c r="MBL2" s="57"/>
      <c r="MBM2" s="57"/>
      <c r="MBN2" s="57"/>
      <c r="MBO2" s="57"/>
      <c r="MBP2" s="57"/>
      <c r="MBQ2" s="57"/>
      <c r="MBR2" s="57"/>
      <c r="MBS2" s="57"/>
      <c r="MBT2" s="57"/>
      <c r="MBU2" s="57"/>
      <c r="MBV2" s="57"/>
      <c r="MBW2" s="57"/>
      <c r="MBX2" s="57"/>
      <c r="MBY2" s="57"/>
      <c r="MBZ2" s="57"/>
      <c r="MCA2" s="57"/>
      <c r="MCB2" s="57"/>
      <c r="MCC2" s="57"/>
      <c r="MCD2" s="57"/>
      <c r="MCE2" s="57"/>
      <c r="MCF2" s="57"/>
      <c r="MCG2" s="57"/>
      <c r="MCH2" s="57"/>
      <c r="MCI2" s="57"/>
      <c r="MCJ2" s="57"/>
      <c r="MCK2" s="57"/>
      <c r="MCL2" s="57"/>
      <c r="MCM2" s="57"/>
      <c r="MCN2" s="57"/>
      <c r="MCO2" s="57"/>
      <c r="MCP2" s="57"/>
      <c r="MCQ2" s="57"/>
      <c r="MCR2" s="57"/>
      <c r="MCS2" s="57"/>
      <c r="MCT2" s="57"/>
      <c r="MCU2" s="57"/>
      <c r="MCV2" s="57"/>
      <c r="MCW2" s="57"/>
      <c r="MCX2" s="57"/>
      <c r="MCY2" s="57"/>
      <c r="MCZ2" s="57"/>
      <c r="MDA2" s="57"/>
      <c r="MDB2" s="57"/>
      <c r="MDC2" s="57"/>
      <c r="MDD2" s="57"/>
      <c r="MDE2" s="57"/>
      <c r="MDF2" s="57"/>
      <c r="MDG2" s="57"/>
      <c r="MDH2" s="57"/>
      <c r="MDI2" s="57"/>
      <c r="MDJ2" s="57"/>
      <c r="MDK2" s="57"/>
      <c r="MDL2" s="57"/>
      <c r="MDM2" s="57"/>
      <c r="MDN2" s="57"/>
      <c r="MDO2" s="57"/>
      <c r="MDP2" s="57"/>
      <c r="MDQ2" s="57"/>
      <c r="MDR2" s="57"/>
      <c r="MDS2" s="57"/>
      <c r="MDT2" s="57"/>
      <c r="MDU2" s="57"/>
      <c r="MDV2" s="57"/>
      <c r="MDW2" s="57"/>
      <c r="MDX2" s="57"/>
      <c r="MDY2" s="57"/>
      <c r="MDZ2" s="57"/>
      <c r="MEA2" s="57"/>
      <c r="MEB2" s="57"/>
      <c r="MEC2" s="57"/>
      <c r="MED2" s="57"/>
      <c r="MEE2" s="57"/>
      <c r="MEF2" s="57"/>
      <c r="MEG2" s="57"/>
      <c r="MEH2" s="57"/>
      <c r="MEI2" s="57"/>
      <c r="MEJ2" s="57"/>
      <c r="MEK2" s="57"/>
      <c r="MEL2" s="57"/>
      <c r="MEM2" s="57"/>
      <c r="MEN2" s="57"/>
      <c r="MEO2" s="57"/>
      <c r="MEP2" s="57"/>
      <c r="MEQ2" s="57"/>
      <c r="MER2" s="57"/>
      <c r="MES2" s="57"/>
      <c r="MET2" s="57"/>
      <c r="MEU2" s="57"/>
      <c r="MEV2" s="57"/>
      <c r="MEW2" s="57"/>
      <c r="MEX2" s="57"/>
      <c r="MEY2" s="57"/>
      <c r="MEZ2" s="57"/>
      <c r="MFA2" s="57"/>
      <c r="MFB2" s="57"/>
      <c r="MFC2" s="57"/>
      <c r="MFD2" s="57"/>
      <c r="MFE2" s="57"/>
      <c r="MFF2" s="57"/>
      <c r="MFG2" s="57"/>
      <c r="MFH2" s="57"/>
      <c r="MFI2" s="57"/>
      <c r="MFJ2" s="57"/>
      <c r="MFK2" s="57"/>
      <c r="MFL2" s="57"/>
      <c r="MFM2" s="57"/>
      <c r="MFN2" s="57"/>
      <c r="MFO2" s="57"/>
      <c r="MFP2" s="57"/>
      <c r="MFQ2" s="57"/>
      <c r="MFR2" s="57"/>
      <c r="MFS2" s="57"/>
      <c r="MFT2" s="57"/>
      <c r="MFU2" s="57"/>
      <c r="MFV2" s="57"/>
      <c r="MFW2" s="57"/>
      <c r="MFX2" s="57"/>
      <c r="MFY2" s="57"/>
      <c r="MFZ2" s="57"/>
      <c r="MGA2" s="57"/>
      <c r="MGB2" s="57"/>
      <c r="MGC2" s="57"/>
      <c r="MGD2" s="57"/>
      <c r="MGE2" s="57"/>
      <c r="MGF2" s="57"/>
      <c r="MGG2" s="57"/>
      <c r="MGH2" s="57"/>
      <c r="MGI2" s="57"/>
      <c r="MGJ2" s="57"/>
      <c r="MGK2" s="57"/>
      <c r="MGL2" s="57"/>
      <c r="MGM2" s="57"/>
      <c r="MGN2" s="57"/>
      <c r="MGO2" s="57"/>
      <c r="MGP2" s="57"/>
      <c r="MGQ2" s="57"/>
      <c r="MGR2" s="57"/>
      <c r="MGS2" s="57"/>
      <c r="MGT2" s="57"/>
      <c r="MGU2" s="57"/>
      <c r="MGV2" s="57"/>
      <c r="MGW2" s="57"/>
      <c r="MGX2" s="57"/>
      <c r="MGY2" s="57"/>
      <c r="MGZ2" s="57"/>
      <c r="MHA2" s="57"/>
      <c r="MHB2" s="57"/>
      <c r="MHC2" s="57"/>
      <c r="MHD2" s="57"/>
      <c r="MHE2" s="57"/>
      <c r="MHF2" s="57"/>
      <c r="MHG2" s="57"/>
      <c r="MHH2" s="57"/>
      <c r="MHI2" s="57"/>
      <c r="MHJ2" s="57"/>
      <c r="MHK2" s="57"/>
      <c r="MHL2" s="57"/>
      <c r="MHM2" s="57"/>
      <c r="MHN2" s="57"/>
      <c r="MHO2" s="57"/>
      <c r="MHP2" s="57"/>
      <c r="MHQ2" s="57"/>
      <c r="MHR2" s="57"/>
      <c r="MHS2" s="57"/>
      <c r="MHT2" s="57"/>
      <c r="MHU2" s="57"/>
      <c r="MHV2" s="57"/>
      <c r="MHW2" s="57"/>
      <c r="MHX2" s="57"/>
      <c r="MHY2" s="57"/>
      <c r="MHZ2" s="57"/>
      <c r="MIA2" s="57"/>
      <c r="MIB2" s="57"/>
      <c r="MIC2" s="57"/>
      <c r="MID2" s="57"/>
      <c r="MIE2" s="57"/>
      <c r="MIF2" s="57"/>
      <c r="MIG2" s="57"/>
      <c r="MIH2" s="57"/>
      <c r="MII2" s="57"/>
      <c r="MIJ2" s="57"/>
      <c r="MIK2" s="57"/>
      <c r="MIL2" s="57"/>
      <c r="MIM2" s="57"/>
      <c r="MIN2" s="57"/>
      <c r="MIO2" s="57"/>
      <c r="MIP2" s="57"/>
      <c r="MIQ2" s="57"/>
      <c r="MIR2" s="57"/>
      <c r="MIS2" s="57"/>
      <c r="MIT2" s="57"/>
      <c r="MIU2" s="57"/>
      <c r="MIV2" s="57"/>
      <c r="MIW2" s="57"/>
      <c r="MIX2" s="57"/>
      <c r="MIY2" s="57"/>
      <c r="MIZ2" s="57"/>
      <c r="MJA2" s="57"/>
      <c r="MJB2" s="57"/>
      <c r="MJC2" s="57"/>
      <c r="MJD2" s="57"/>
      <c r="MJE2" s="57"/>
      <c r="MJF2" s="57"/>
      <c r="MJG2" s="57"/>
      <c r="MJH2" s="57"/>
      <c r="MJI2" s="57"/>
      <c r="MJJ2" s="57"/>
      <c r="MJK2" s="57"/>
      <c r="MJL2" s="57"/>
      <c r="MJM2" s="57"/>
      <c r="MJN2" s="57"/>
      <c r="MJO2" s="57"/>
      <c r="MJP2" s="57"/>
      <c r="MJQ2" s="57"/>
      <c r="MJR2" s="57"/>
      <c r="MJS2" s="57"/>
      <c r="MJT2" s="57"/>
      <c r="MJU2" s="57"/>
      <c r="MJV2" s="57"/>
      <c r="MJW2" s="57"/>
      <c r="MJX2" s="57"/>
      <c r="MJY2" s="57"/>
      <c r="MJZ2" s="57"/>
      <c r="MKA2" s="57"/>
      <c r="MKB2" s="57"/>
      <c r="MKC2" s="57"/>
      <c r="MKD2" s="57"/>
      <c r="MKE2" s="57"/>
      <c r="MKF2" s="57"/>
      <c r="MKG2" s="57"/>
      <c r="MKH2" s="57"/>
      <c r="MKI2" s="57"/>
      <c r="MKJ2" s="57"/>
      <c r="MKK2" s="57"/>
      <c r="MKL2" s="57"/>
      <c r="MKM2" s="57"/>
      <c r="MKN2" s="57"/>
      <c r="MKO2" s="57"/>
      <c r="MKP2" s="57"/>
      <c r="MKQ2" s="57"/>
      <c r="MKR2" s="57"/>
      <c r="MKS2" s="57"/>
      <c r="MKT2" s="57"/>
      <c r="MKU2" s="57"/>
      <c r="MKV2" s="57"/>
      <c r="MKW2" s="57"/>
      <c r="MKX2" s="57"/>
      <c r="MKY2" s="57"/>
      <c r="MKZ2" s="57"/>
      <c r="MLA2" s="57"/>
      <c r="MLB2" s="57"/>
      <c r="MLC2" s="57"/>
      <c r="MLD2" s="57"/>
      <c r="MLE2" s="57"/>
      <c r="MLF2" s="57"/>
      <c r="MLG2" s="57"/>
      <c r="MLH2" s="57"/>
      <c r="MLI2" s="57"/>
      <c r="MLJ2" s="57"/>
      <c r="MLK2" s="57"/>
      <c r="MLL2" s="57"/>
      <c r="MLM2" s="57"/>
      <c r="MLN2" s="57"/>
      <c r="MLO2" s="57"/>
      <c r="MLP2" s="57"/>
      <c r="MLQ2" s="57"/>
      <c r="MLR2" s="57"/>
      <c r="MLS2" s="57"/>
      <c r="MLT2" s="57"/>
      <c r="MLU2" s="57"/>
      <c r="MLV2" s="57"/>
      <c r="MLW2" s="57"/>
      <c r="MLX2" s="57"/>
      <c r="MLY2" s="57"/>
      <c r="MLZ2" s="57"/>
      <c r="MMA2" s="57"/>
      <c r="MMB2" s="57"/>
      <c r="MMC2" s="57"/>
      <c r="MMD2" s="57"/>
      <c r="MME2" s="57"/>
      <c r="MMF2" s="57"/>
      <c r="MMG2" s="57"/>
      <c r="MMH2" s="57"/>
      <c r="MMI2" s="57"/>
      <c r="MMJ2" s="57"/>
      <c r="MMK2" s="57"/>
      <c r="MML2" s="57"/>
      <c r="MMM2" s="57"/>
      <c r="MMN2" s="57"/>
      <c r="MMO2" s="57"/>
      <c r="MMP2" s="57"/>
      <c r="MMQ2" s="57"/>
      <c r="MMR2" s="57"/>
      <c r="MMS2" s="57"/>
      <c r="MMT2" s="57"/>
      <c r="MMU2" s="57"/>
      <c r="MMV2" s="57"/>
      <c r="MMW2" s="57"/>
      <c r="MMX2" s="57"/>
      <c r="MMY2" s="57"/>
      <c r="MMZ2" s="57"/>
      <c r="MNA2" s="57"/>
      <c r="MNB2" s="57"/>
      <c r="MNC2" s="57"/>
      <c r="MND2" s="57"/>
      <c r="MNE2" s="57"/>
      <c r="MNF2" s="57"/>
      <c r="MNG2" s="57"/>
      <c r="MNH2" s="57"/>
      <c r="MNI2" s="57"/>
      <c r="MNJ2" s="57"/>
      <c r="MNK2" s="57"/>
      <c r="MNL2" s="57"/>
      <c r="MNM2" s="57"/>
      <c r="MNN2" s="57"/>
      <c r="MNO2" s="57"/>
      <c r="MNP2" s="57"/>
      <c r="MNQ2" s="57"/>
      <c r="MNR2" s="57"/>
      <c r="MNS2" s="57"/>
      <c r="MNT2" s="57"/>
      <c r="MNU2" s="57"/>
      <c r="MNV2" s="57"/>
      <c r="MNW2" s="57"/>
      <c r="MNX2" s="57"/>
      <c r="MNY2" s="57"/>
      <c r="MNZ2" s="57"/>
      <c r="MOA2" s="57"/>
      <c r="MOB2" s="57"/>
      <c r="MOC2" s="57"/>
      <c r="MOD2" s="57"/>
      <c r="MOE2" s="57"/>
      <c r="MOF2" s="57"/>
      <c r="MOG2" s="57"/>
      <c r="MOH2" s="57"/>
      <c r="MOI2" s="57"/>
      <c r="MOJ2" s="57"/>
      <c r="MOK2" s="57"/>
      <c r="MOL2" s="57"/>
      <c r="MOM2" s="57"/>
      <c r="MON2" s="57"/>
      <c r="MOO2" s="57"/>
      <c r="MOP2" s="57"/>
      <c r="MOQ2" s="57"/>
      <c r="MOR2" s="57"/>
      <c r="MOS2" s="57"/>
      <c r="MOT2" s="57"/>
      <c r="MOU2" s="57"/>
      <c r="MOV2" s="57"/>
      <c r="MOW2" s="57"/>
      <c r="MOX2" s="57"/>
      <c r="MOY2" s="57"/>
      <c r="MOZ2" s="57"/>
      <c r="MPA2" s="57"/>
      <c r="MPB2" s="57"/>
      <c r="MPC2" s="57"/>
      <c r="MPD2" s="57"/>
      <c r="MPE2" s="57"/>
      <c r="MPF2" s="57"/>
      <c r="MPG2" s="57"/>
      <c r="MPH2" s="57"/>
      <c r="MPI2" s="57"/>
      <c r="MPJ2" s="57"/>
      <c r="MPK2" s="57"/>
      <c r="MPL2" s="57"/>
      <c r="MPM2" s="57"/>
      <c r="MPN2" s="57"/>
      <c r="MPO2" s="57"/>
      <c r="MPP2" s="57"/>
      <c r="MPQ2" s="57"/>
      <c r="MPR2" s="57"/>
      <c r="MPS2" s="57"/>
      <c r="MPT2" s="57"/>
      <c r="MPU2" s="57"/>
      <c r="MPV2" s="57"/>
      <c r="MPW2" s="57"/>
      <c r="MPX2" s="57"/>
      <c r="MPY2" s="57"/>
      <c r="MPZ2" s="57"/>
      <c r="MQA2" s="57"/>
      <c r="MQB2" s="57"/>
      <c r="MQC2" s="57"/>
      <c r="MQD2" s="57"/>
      <c r="MQE2" s="57"/>
      <c r="MQF2" s="57"/>
      <c r="MQG2" s="57"/>
      <c r="MQH2" s="57"/>
      <c r="MQI2" s="57"/>
      <c r="MQJ2" s="57"/>
      <c r="MQK2" s="57"/>
      <c r="MQL2" s="57"/>
      <c r="MQM2" s="57"/>
      <c r="MQN2" s="57"/>
      <c r="MQO2" s="57"/>
      <c r="MQP2" s="57"/>
      <c r="MQQ2" s="57"/>
      <c r="MQR2" s="57"/>
      <c r="MQS2" s="57"/>
      <c r="MQT2" s="57"/>
      <c r="MQU2" s="57"/>
      <c r="MQV2" s="57"/>
      <c r="MQW2" s="57"/>
      <c r="MQX2" s="57"/>
      <c r="MQY2" s="57"/>
      <c r="MQZ2" s="57"/>
      <c r="MRA2" s="57"/>
      <c r="MRB2" s="57"/>
      <c r="MRC2" s="57"/>
      <c r="MRD2" s="57"/>
      <c r="MRE2" s="57"/>
      <c r="MRF2" s="57"/>
      <c r="MRG2" s="57"/>
      <c r="MRH2" s="57"/>
      <c r="MRI2" s="57"/>
      <c r="MRJ2" s="57"/>
      <c r="MRK2" s="57"/>
      <c r="MRL2" s="57"/>
      <c r="MRM2" s="57"/>
      <c r="MRN2" s="57"/>
      <c r="MRO2" s="57"/>
      <c r="MRP2" s="57"/>
      <c r="MRQ2" s="57"/>
      <c r="MRR2" s="57"/>
      <c r="MRS2" s="57"/>
      <c r="MRT2" s="57"/>
      <c r="MRU2" s="57"/>
      <c r="MRV2" s="57"/>
      <c r="MRW2" s="57"/>
      <c r="MRX2" s="57"/>
      <c r="MRY2" s="57"/>
      <c r="MRZ2" s="57"/>
      <c r="MSA2" s="57"/>
      <c r="MSB2" s="57"/>
      <c r="MSC2" s="57"/>
      <c r="MSD2" s="57"/>
      <c r="MSE2" s="57"/>
      <c r="MSF2" s="57"/>
      <c r="MSG2" s="57"/>
      <c r="MSH2" s="57"/>
      <c r="MSI2" s="57"/>
      <c r="MSJ2" s="57"/>
      <c r="MSK2" s="57"/>
      <c r="MSL2" s="57"/>
      <c r="MSM2" s="57"/>
      <c r="MSN2" s="57"/>
      <c r="MSO2" s="57"/>
      <c r="MSP2" s="57"/>
      <c r="MSQ2" s="57"/>
      <c r="MSR2" s="57"/>
      <c r="MSS2" s="57"/>
      <c r="MST2" s="57"/>
      <c r="MSU2" s="57"/>
      <c r="MSV2" s="57"/>
      <c r="MSW2" s="57"/>
      <c r="MSX2" s="57"/>
      <c r="MSY2" s="57"/>
      <c r="MSZ2" s="57"/>
      <c r="MTA2" s="57"/>
      <c r="MTB2" s="57"/>
      <c r="MTC2" s="57"/>
      <c r="MTD2" s="57"/>
      <c r="MTE2" s="57"/>
      <c r="MTF2" s="57"/>
      <c r="MTG2" s="57"/>
      <c r="MTH2" s="57"/>
      <c r="MTI2" s="57"/>
      <c r="MTJ2" s="57"/>
      <c r="MTK2" s="57"/>
      <c r="MTL2" s="57"/>
      <c r="MTM2" s="57"/>
      <c r="MTN2" s="57"/>
      <c r="MTO2" s="57"/>
      <c r="MTP2" s="57"/>
      <c r="MTQ2" s="57"/>
      <c r="MTR2" s="57"/>
      <c r="MTS2" s="57"/>
      <c r="MTT2" s="57"/>
      <c r="MTU2" s="57"/>
      <c r="MTV2" s="57"/>
      <c r="MTW2" s="57"/>
      <c r="MTX2" s="57"/>
      <c r="MTY2" s="57"/>
      <c r="MTZ2" s="57"/>
      <c r="MUA2" s="57"/>
      <c r="MUB2" s="57"/>
      <c r="MUC2" s="57"/>
      <c r="MUD2" s="57"/>
      <c r="MUE2" s="57"/>
      <c r="MUF2" s="57"/>
      <c r="MUG2" s="57"/>
      <c r="MUH2" s="57"/>
      <c r="MUI2" s="57"/>
      <c r="MUJ2" s="57"/>
      <c r="MUK2" s="57"/>
      <c r="MUL2" s="57"/>
      <c r="MUM2" s="57"/>
      <c r="MUN2" s="57"/>
      <c r="MUO2" s="57"/>
      <c r="MUP2" s="57"/>
      <c r="MUQ2" s="57"/>
      <c r="MUR2" s="57"/>
      <c r="MUS2" s="57"/>
      <c r="MUT2" s="57"/>
      <c r="MUU2" s="57"/>
      <c r="MUV2" s="57"/>
      <c r="MUW2" s="57"/>
      <c r="MUX2" s="57"/>
      <c r="MUY2" s="57"/>
      <c r="MUZ2" s="57"/>
      <c r="MVA2" s="57"/>
      <c r="MVB2" s="57"/>
      <c r="MVC2" s="57"/>
      <c r="MVD2" s="57"/>
      <c r="MVE2" s="57"/>
      <c r="MVF2" s="57"/>
      <c r="MVG2" s="57"/>
      <c r="MVH2" s="57"/>
      <c r="MVI2" s="57"/>
      <c r="MVJ2" s="57"/>
      <c r="MVK2" s="57"/>
      <c r="MVL2" s="57"/>
      <c r="MVM2" s="57"/>
      <c r="MVN2" s="57"/>
      <c r="MVO2" s="57"/>
      <c r="MVP2" s="57"/>
      <c r="MVQ2" s="57"/>
      <c r="MVR2" s="57"/>
      <c r="MVS2" s="57"/>
      <c r="MVT2" s="57"/>
      <c r="MVU2" s="57"/>
      <c r="MVV2" s="57"/>
      <c r="MVW2" s="57"/>
      <c r="MVX2" s="57"/>
      <c r="MVY2" s="57"/>
      <c r="MVZ2" s="57"/>
      <c r="MWA2" s="57"/>
      <c r="MWB2" s="57"/>
      <c r="MWC2" s="57"/>
      <c r="MWD2" s="57"/>
      <c r="MWE2" s="57"/>
      <c r="MWF2" s="57"/>
      <c r="MWG2" s="57"/>
      <c r="MWH2" s="57"/>
      <c r="MWI2" s="57"/>
      <c r="MWJ2" s="57"/>
      <c r="MWK2" s="57"/>
      <c r="MWL2" s="57"/>
      <c r="MWM2" s="57"/>
      <c r="MWN2" s="57"/>
      <c r="MWO2" s="57"/>
      <c r="MWP2" s="57"/>
      <c r="MWQ2" s="57"/>
      <c r="MWR2" s="57"/>
      <c r="MWS2" s="57"/>
      <c r="MWT2" s="57"/>
      <c r="MWU2" s="57"/>
      <c r="MWV2" s="57"/>
      <c r="MWW2" s="57"/>
      <c r="MWX2" s="57"/>
      <c r="MWY2" s="57"/>
      <c r="MWZ2" s="57"/>
      <c r="MXA2" s="57"/>
      <c r="MXB2" s="57"/>
      <c r="MXC2" s="57"/>
      <c r="MXD2" s="57"/>
      <c r="MXE2" s="57"/>
      <c r="MXF2" s="57"/>
      <c r="MXG2" s="57"/>
      <c r="MXH2" s="57"/>
      <c r="MXI2" s="57"/>
      <c r="MXJ2" s="57"/>
      <c r="MXK2" s="57"/>
      <c r="MXL2" s="57"/>
      <c r="MXM2" s="57"/>
      <c r="MXN2" s="57"/>
      <c r="MXO2" s="57"/>
      <c r="MXP2" s="57"/>
      <c r="MXQ2" s="57"/>
      <c r="MXR2" s="57"/>
      <c r="MXS2" s="57"/>
      <c r="MXT2" s="57"/>
      <c r="MXU2" s="57"/>
      <c r="MXV2" s="57"/>
      <c r="MXW2" s="57"/>
      <c r="MXX2" s="57"/>
      <c r="MXY2" s="57"/>
      <c r="MXZ2" s="57"/>
      <c r="MYA2" s="57"/>
      <c r="MYB2" s="57"/>
      <c r="MYC2" s="57"/>
      <c r="MYD2" s="57"/>
      <c r="MYE2" s="57"/>
      <c r="MYF2" s="57"/>
      <c r="MYG2" s="57"/>
      <c r="MYH2" s="57"/>
      <c r="MYI2" s="57"/>
      <c r="MYJ2" s="57"/>
      <c r="MYK2" s="57"/>
      <c r="MYL2" s="57"/>
      <c r="MYM2" s="57"/>
      <c r="MYN2" s="57"/>
      <c r="MYO2" s="57"/>
      <c r="MYP2" s="57"/>
      <c r="MYQ2" s="57"/>
      <c r="MYR2" s="57"/>
      <c r="MYS2" s="57"/>
      <c r="MYT2" s="57"/>
      <c r="MYU2" s="57"/>
      <c r="MYV2" s="57"/>
      <c r="MYW2" s="57"/>
      <c r="MYX2" s="57"/>
      <c r="MYY2" s="57"/>
      <c r="MYZ2" s="57"/>
      <c r="MZA2" s="57"/>
      <c r="MZB2" s="57"/>
      <c r="MZC2" s="57"/>
      <c r="MZD2" s="57"/>
      <c r="MZE2" s="57"/>
      <c r="MZF2" s="57"/>
      <c r="MZG2" s="57"/>
      <c r="MZH2" s="57"/>
      <c r="MZI2" s="57"/>
      <c r="MZJ2" s="57"/>
      <c r="MZK2" s="57"/>
      <c r="MZL2" s="57"/>
      <c r="MZM2" s="57"/>
      <c r="MZN2" s="57"/>
      <c r="MZO2" s="57"/>
      <c r="MZP2" s="57"/>
      <c r="MZQ2" s="57"/>
      <c r="MZR2" s="57"/>
      <c r="MZS2" s="57"/>
      <c r="MZT2" s="57"/>
      <c r="MZU2" s="57"/>
      <c r="MZV2" s="57"/>
      <c r="MZW2" s="57"/>
      <c r="MZX2" s="57"/>
      <c r="MZY2" s="57"/>
      <c r="MZZ2" s="57"/>
      <c r="NAA2" s="57"/>
      <c r="NAB2" s="57"/>
      <c r="NAC2" s="57"/>
      <c r="NAD2" s="57"/>
      <c r="NAE2" s="57"/>
      <c r="NAF2" s="57"/>
      <c r="NAG2" s="57"/>
      <c r="NAH2" s="57"/>
      <c r="NAI2" s="57"/>
      <c r="NAJ2" s="57"/>
      <c r="NAK2" s="57"/>
      <c r="NAL2" s="57"/>
      <c r="NAM2" s="57"/>
      <c r="NAN2" s="57"/>
      <c r="NAO2" s="57"/>
      <c r="NAP2" s="57"/>
      <c r="NAQ2" s="57"/>
      <c r="NAR2" s="57"/>
      <c r="NAS2" s="57"/>
      <c r="NAT2" s="57"/>
      <c r="NAU2" s="57"/>
      <c r="NAV2" s="57"/>
      <c r="NAW2" s="57"/>
      <c r="NAX2" s="57"/>
      <c r="NAY2" s="57"/>
      <c r="NAZ2" s="57"/>
      <c r="NBA2" s="57"/>
      <c r="NBB2" s="57"/>
      <c r="NBC2" s="57"/>
      <c r="NBD2" s="57"/>
      <c r="NBE2" s="57"/>
      <c r="NBF2" s="57"/>
      <c r="NBG2" s="57"/>
      <c r="NBH2" s="57"/>
      <c r="NBI2" s="57"/>
      <c r="NBJ2" s="57"/>
      <c r="NBK2" s="57"/>
      <c r="NBL2" s="57"/>
      <c r="NBM2" s="57"/>
      <c r="NBN2" s="57"/>
      <c r="NBO2" s="57"/>
      <c r="NBP2" s="57"/>
      <c r="NBQ2" s="57"/>
      <c r="NBR2" s="57"/>
      <c r="NBS2" s="57"/>
      <c r="NBT2" s="57"/>
      <c r="NBU2" s="57"/>
      <c r="NBV2" s="57"/>
      <c r="NBW2" s="57"/>
      <c r="NBX2" s="57"/>
      <c r="NBY2" s="57"/>
      <c r="NBZ2" s="57"/>
      <c r="NCA2" s="57"/>
      <c r="NCB2" s="57"/>
      <c r="NCC2" s="57"/>
      <c r="NCD2" s="57"/>
      <c r="NCE2" s="57"/>
      <c r="NCF2" s="57"/>
      <c r="NCG2" s="57"/>
      <c r="NCH2" s="57"/>
      <c r="NCI2" s="57"/>
      <c r="NCJ2" s="57"/>
      <c r="NCK2" s="57"/>
      <c r="NCL2" s="57"/>
      <c r="NCM2" s="57"/>
      <c r="NCN2" s="57"/>
      <c r="NCO2" s="57"/>
      <c r="NCP2" s="57"/>
      <c r="NCQ2" s="57"/>
      <c r="NCR2" s="57"/>
      <c r="NCS2" s="57"/>
      <c r="NCT2" s="57"/>
      <c r="NCU2" s="57"/>
      <c r="NCV2" s="57"/>
      <c r="NCW2" s="57"/>
      <c r="NCX2" s="57"/>
      <c r="NCY2" s="57"/>
      <c r="NCZ2" s="57"/>
      <c r="NDA2" s="57"/>
      <c r="NDB2" s="57"/>
      <c r="NDC2" s="57"/>
      <c r="NDD2" s="57"/>
      <c r="NDE2" s="57"/>
      <c r="NDF2" s="57"/>
      <c r="NDG2" s="57"/>
      <c r="NDH2" s="57"/>
      <c r="NDI2" s="57"/>
      <c r="NDJ2" s="57"/>
      <c r="NDK2" s="57"/>
      <c r="NDL2" s="57"/>
      <c r="NDM2" s="57"/>
      <c r="NDN2" s="57"/>
      <c r="NDO2" s="57"/>
      <c r="NDP2" s="57"/>
      <c r="NDQ2" s="57"/>
      <c r="NDR2" s="57"/>
      <c r="NDS2" s="57"/>
      <c r="NDT2" s="57"/>
      <c r="NDU2" s="57"/>
      <c r="NDV2" s="57"/>
      <c r="NDW2" s="57"/>
      <c r="NDX2" s="57"/>
      <c r="NDY2" s="57"/>
      <c r="NDZ2" s="57"/>
      <c r="NEA2" s="57"/>
      <c r="NEB2" s="57"/>
      <c r="NEC2" s="57"/>
      <c r="NED2" s="57"/>
      <c r="NEE2" s="57"/>
      <c r="NEF2" s="57"/>
      <c r="NEG2" s="57"/>
      <c r="NEH2" s="57"/>
      <c r="NEI2" s="57"/>
      <c r="NEJ2" s="57"/>
      <c r="NEK2" s="57"/>
      <c r="NEL2" s="57"/>
      <c r="NEM2" s="57"/>
      <c r="NEN2" s="57"/>
      <c r="NEO2" s="57"/>
      <c r="NEP2" s="57"/>
      <c r="NEQ2" s="57"/>
      <c r="NER2" s="57"/>
      <c r="NES2" s="57"/>
      <c r="NET2" s="57"/>
      <c r="NEU2" s="57"/>
      <c r="NEV2" s="57"/>
      <c r="NEW2" s="57"/>
      <c r="NEX2" s="57"/>
      <c r="NEY2" s="57"/>
      <c r="NEZ2" s="57"/>
      <c r="NFA2" s="57"/>
      <c r="NFB2" s="57"/>
      <c r="NFC2" s="57"/>
      <c r="NFD2" s="57"/>
      <c r="NFE2" s="57"/>
      <c r="NFF2" s="57"/>
      <c r="NFG2" s="57"/>
      <c r="NFH2" s="57"/>
      <c r="NFI2" s="57"/>
      <c r="NFJ2" s="57"/>
      <c r="NFK2" s="57"/>
      <c r="NFL2" s="57"/>
      <c r="NFM2" s="57"/>
      <c r="NFN2" s="57"/>
      <c r="NFO2" s="57"/>
      <c r="NFP2" s="57"/>
      <c r="NFQ2" s="57"/>
      <c r="NFR2" s="57"/>
      <c r="NFS2" s="57"/>
      <c r="NFT2" s="57"/>
      <c r="NFU2" s="57"/>
      <c r="NFV2" s="57"/>
      <c r="NFW2" s="57"/>
      <c r="NFX2" s="57"/>
      <c r="NFY2" s="57"/>
      <c r="NFZ2" s="57"/>
      <c r="NGA2" s="57"/>
      <c r="NGB2" s="57"/>
      <c r="NGC2" s="57"/>
      <c r="NGD2" s="57"/>
      <c r="NGE2" s="57"/>
      <c r="NGF2" s="57"/>
      <c r="NGG2" s="57"/>
      <c r="NGH2" s="57"/>
      <c r="NGI2" s="57"/>
      <c r="NGJ2" s="57"/>
      <c r="NGK2" s="57"/>
      <c r="NGL2" s="57"/>
      <c r="NGM2" s="57"/>
      <c r="NGN2" s="57"/>
      <c r="NGO2" s="57"/>
      <c r="NGP2" s="57"/>
      <c r="NGQ2" s="57"/>
      <c r="NGR2" s="57"/>
      <c r="NGS2" s="57"/>
      <c r="NGT2" s="57"/>
      <c r="NGU2" s="57"/>
      <c r="NGV2" s="57"/>
      <c r="NGW2" s="57"/>
      <c r="NGX2" s="57"/>
      <c r="NGY2" s="57"/>
      <c r="NGZ2" s="57"/>
      <c r="NHA2" s="57"/>
      <c r="NHB2" s="57"/>
      <c r="NHC2" s="57"/>
      <c r="NHD2" s="57"/>
      <c r="NHE2" s="57"/>
      <c r="NHF2" s="57"/>
      <c r="NHG2" s="57"/>
      <c r="NHH2" s="57"/>
      <c r="NHI2" s="57"/>
      <c r="NHJ2" s="57"/>
      <c r="NHK2" s="57"/>
      <c r="NHL2" s="57"/>
      <c r="NHM2" s="57"/>
      <c r="NHN2" s="57"/>
      <c r="NHO2" s="57"/>
      <c r="NHP2" s="57"/>
      <c r="NHQ2" s="57"/>
      <c r="NHR2" s="57"/>
      <c r="NHS2" s="57"/>
      <c r="NHT2" s="57"/>
      <c r="NHU2" s="57"/>
      <c r="NHV2" s="57"/>
      <c r="NHW2" s="57"/>
      <c r="NHX2" s="57"/>
      <c r="NHY2" s="57"/>
      <c r="NHZ2" s="57"/>
      <c r="NIA2" s="57"/>
      <c r="NIB2" s="57"/>
      <c r="NIC2" s="57"/>
      <c r="NID2" s="57"/>
      <c r="NIE2" s="57"/>
      <c r="NIF2" s="57"/>
      <c r="NIG2" s="57"/>
      <c r="NIH2" s="57"/>
      <c r="NII2" s="57"/>
      <c r="NIJ2" s="57"/>
      <c r="NIK2" s="57"/>
      <c r="NIL2" s="57"/>
      <c r="NIM2" s="57"/>
      <c r="NIN2" s="57"/>
      <c r="NIO2" s="57"/>
      <c r="NIP2" s="57"/>
      <c r="NIQ2" s="57"/>
      <c r="NIR2" s="57"/>
      <c r="NIS2" s="57"/>
      <c r="NIT2" s="57"/>
      <c r="NIU2" s="57"/>
      <c r="NIV2" s="57"/>
      <c r="NIW2" s="57"/>
      <c r="NIX2" s="57"/>
      <c r="NIY2" s="57"/>
      <c r="NIZ2" s="57"/>
      <c r="NJA2" s="57"/>
      <c r="NJB2" s="57"/>
      <c r="NJC2" s="57"/>
      <c r="NJD2" s="57"/>
      <c r="NJE2" s="57"/>
      <c r="NJF2" s="57"/>
      <c r="NJG2" s="57"/>
      <c r="NJH2" s="57"/>
      <c r="NJI2" s="57"/>
      <c r="NJJ2" s="57"/>
      <c r="NJK2" s="57"/>
      <c r="NJL2" s="57"/>
      <c r="NJM2" s="57"/>
      <c r="NJN2" s="57"/>
      <c r="NJO2" s="57"/>
      <c r="NJP2" s="57"/>
      <c r="NJQ2" s="57"/>
      <c r="NJR2" s="57"/>
      <c r="NJS2" s="57"/>
      <c r="NJT2" s="57"/>
      <c r="NJU2" s="57"/>
      <c r="NJV2" s="57"/>
      <c r="NJW2" s="57"/>
      <c r="NJX2" s="57"/>
      <c r="NJY2" s="57"/>
      <c r="NJZ2" s="57"/>
      <c r="NKA2" s="57"/>
      <c r="NKB2" s="57"/>
      <c r="NKC2" s="57"/>
      <c r="NKD2" s="57"/>
      <c r="NKE2" s="57"/>
      <c r="NKF2" s="57"/>
      <c r="NKG2" s="57"/>
      <c r="NKH2" s="57"/>
      <c r="NKI2" s="57"/>
      <c r="NKJ2" s="57"/>
      <c r="NKK2" s="57"/>
      <c r="NKL2" s="57"/>
      <c r="NKM2" s="57"/>
      <c r="NKN2" s="57"/>
      <c r="NKO2" s="57"/>
      <c r="NKP2" s="57"/>
      <c r="NKQ2" s="57"/>
      <c r="NKR2" s="57"/>
      <c r="NKS2" s="57"/>
      <c r="NKT2" s="57"/>
      <c r="NKU2" s="57"/>
      <c r="NKV2" s="57"/>
      <c r="NKW2" s="57"/>
      <c r="NKX2" s="57"/>
      <c r="NKY2" s="57"/>
      <c r="NKZ2" s="57"/>
      <c r="NLA2" s="57"/>
      <c r="NLB2" s="57"/>
      <c r="NLC2" s="57"/>
      <c r="NLD2" s="57"/>
      <c r="NLE2" s="57"/>
      <c r="NLF2" s="57"/>
      <c r="NLG2" s="57"/>
      <c r="NLH2" s="57"/>
      <c r="NLI2" s="57"/>
      <c r="NLJ2" s="57"/>
      <c r="NLK2" s="57"/>
      <c r="NLL2" s="57"/>
      <c r="NLM2" s="57"/>
      <c r="NLN2" s="57"/>
      <c r="NLO2" s="57"/>
      <c r="NLP2" s="57"/>
      <c r="NLQ2" s="57"/>
      <c r="NLR2" s="57"/>
      <c r="NLS2" s="57"/>
      <c r="NLT2" s="57"/>
      <c r="NLU2" s="57"/>
      <c r="NLV2" s="57"/>
      <c r="NLW2" s="57"/>
      <c r="NLX2" s="57"/>
      <c r="NLY2" s="57"/>
      <c r="NLZ2" s="57"/>
      <c r="NMA2" s="57"/>
      <c r="NMB2" s="57"/>
      <c r="NMC2" s="57"/>
      <c r="NMD2" s="57"/>
      <c r="NME2" s="57"/>
      <c r="NMF2" s="57"/>
      <c r="NMG2" s="57"/>
      <c r="NMH2" s="57"/>
      <c r="NMI2" s="57"/>
      <c r="NMJ2" s="57"/>
      <c r="NMK2" s="57"/>
      <c r="NML2" s="57"/>
      <c r="NMM2" s="57"/>
      <c r="NMN2" s="57"/>
      <c r="NMO2" s="57"/>
      <c r="NMP2" s="57"/>
      <c r="NMQ2" s="57"/>
      <c r="NMR2" s="57"/>
      <c r="NMS2" s="57"/>
      <c r="NMT2" s="57"/>
      <c r="NMU2" s="57"/>
      <c r="NMV2" s="57"/>
      <c r="NMW2" s="57"/>
      <c r="NMX2" s="57"/>
      <c r="NMY2" s="57"/>
      <c r="NMZ2" s="57"/>
      <c r="NNA2" s="57"/>
      <c r="NNB2" s="57"/>
      <c r="NNC2" s="57"/>
      <c r="NND2" s="57"/>
      <c r="NNE2" s="57"/>
      <c r="NNF2" s="57"/>
      <c r="NNG2" s="57"/>
      <c r="NNH2" s="57"/>
      <c r="NNI2" s="57"/>
      <c r="NNJ2" s="57"/>
      <c r="NNK2" s="57"/>
      <c r="NNL2" s="57"/>
      <c r="NNM2" s="57"/>
      <c r="NNN2" s="57"/>
      <c r="NNO2" s="57"/>
      <c r="NNP2" s="57"/>
      <c r="NNQ2" s="57"/>
      <c r="NNR2" s="57"/>
      <c r="NNS2" s="57"/>
      <c r="NNT2" s="57"/>
      <c r="NNU2" s="57"/>
      <c r="NNV2" s="57"/>
      <c r="NNW2" s="57"/>
      <c r="NNX2" s="57"/>
      <c r="NNY2" s="57"/>
      <c r="NNZ2" s="57"/>
      <c r="NOA2" s="57"/>
      <c r="NOB2" s="57"/>
      <c r="NOC2" s="57"/>
      <c r="NOD2" s="57"/>
      <c r="NOE2" s="57"/>
      <c r="NOF2" s="57"/>
      <c r="NOG2" s="57"/>
      <c r="NOH2" s="57"/>
      <c r="NOI2" s="57"/>
      <c r="NOJ2" s="57"/>
      <c r="NOK2" s="57"/>
      <c r="NOL2" s="57"/>
      <c r="NOM2" s="57"/>
      <c r="NON2" s="57"/>
      <c r="NOO2" s="57"/>
      <c r="NOP2" s="57"/>
      <c r="NOQ2" s="57"/>
      <c r="NOR2" s="57"/>
      <c r="NOS2" s="57"/>
      <c r="NOT2" s="57"/>
      <c r="NOU2" s="57"/>
      <c r="NOV2" s="57"/>
      <c r="NOW2" s="57"/>
      <c r="NOX2" s="57"/>
      <c r="NOY2" s="57"/>
      <c r="NOZ2" s="57"/>
      <c r="NPA2" s="57"/>
      <c r="NPB2" s="57"/>
      <c r="NPC2" s="57"/>
      <c r="NPD2" s="57"/>
      <c r="NPE2" s="57"/>
      <c r="NPF2" s="57"/>
      <c r="NPG2" s="57"/>
      <c r="NPH2" s="57"/>
      <c r="NPI2" s="57"/>
      <c r="NPJ2" s="57"/>
      <c r="NPK2" s="57"/>
      <c r="NPL2" s="57"/>
      <c r="NPM2" s="57"/>
      <c r="NPN2" s="57"/>
      <c r="NPO2" s="57"/>
      <c r="NPP2" s="57"/>
      <c r="NPQ2" s="57"/>
      <c r="NPR2" s="57"/>
      <c r="NPS2" s="57"/>
      <c r="NPT2" s="57"/>
      <c r="NPU2" s="57"/>
      <c r="NPV2" s="57"/>
      <c r="NPW2" s="57"/>
      <c r="NPX2" s="57"/>
      <c r="NPY2" s="57"/>
      <c r="NPZ2" s="57"/>
      <c r="NQA2" s="57"/>
      <c r="NQB2" s="57"/>
      <c r="NQC2" s="57"/>
      <c r="NQD2" s="57"/>
      <c r="NQE2" s="57"/>
      <c r="NQF2" s="57"/>
      <c r="NQG2" s="57"/>
      <c r="NQH2" s="57"/>
      <c r="NQI2" s="57"/>
      <c r="NQJ2" s="57"/>
      <c r="NQK2" s="57"/>
      <c r="NQL2" s="57"/>
      <c r="NQM2" s="57"/>
      <c r="NQN2" s="57"/>
      <c r="NQO2" s="57"/>
      <c r="NQP2" s="57"/>
      <c r="NQQ2" s="57"/>
      <c r="NQR2" s="57"/>
      <c r="NQS2" s="57"/>
      <c r="NQT2" s="57"/>
      <c r="NQU2" s="57"/>
      <c r="NQV2" s="57"/>
      <c r="NQW2" s="57"/>
      <c r="NQX2" s="57"/>
      <c r="NQY2" s="57"/>
      <c r="NQZ2" s="57"/>
      <c r="NRA2" s="57"/>
      <c r="NRB2" s="57"/>
      <c r="NRC2" s="57"/>
      <c r="NRD2" s="57"/>
      <c r="NRE2" s="57"/>
      <c r="NRF2" s="57"/>
      <c r="NRG2" s="57"/>
      <c r="NRH2" s="57"/>
      <c r="NRI2" s="57"/>
      <c r="NRJ2" s="57"/>
      <c r="NRK2" s="57"/>
      <c r="NRL2" s="57"/>
      <c r="NRM2" s="57"/>
      <c r="NRN2" s="57"/>
      <c r="NRO2" s="57"/>
      <c r="NRP2" s="57"/>
      <c r="NRQ2" s="57"/>
      <c r="NRR2" s="57"/>
      <c r="NRS2" s="57"/>
      <c r="NRT2" s="57"/>
      <c r="NRU2" s="57"/>
      <c r="NRV2" s="57"/>
      <c r="NRW2" s="57"/>
      <c r="NRX2" s="57"/>
      <c r="NRY2" s="57"/>
      <c r="NRZ2" s="57"/>
      <c r="NSA2" s="57"/>
      <c r="NSB2" s="57"/>
      <c r="NSC2" s="57"/>
      <c r="NSD2" s="57"/>
      <c r="NSE2" s="57"/>
      <c r="NSF2" s="57"/>
      <c r="NSG2" s="57"/>
      <c r="NSH2" s="57"/>
      <c r="NSI2" s="57"/>
      <c r="NSJ2" s="57"/>
      <c r="NSK2" s="57"/>
      <c r="NSL2" s="57"/>
      <c r="NSM2" s="57"/>
      <c r="NSN2" s="57"/>
      <c r="NSO2" s="57"/>
      <c r="NSP2" s="57"/>
      <c r="NSQ2" s="57"/>
      <c r="NSR2" s="57"/>
      <c r="NSS2" s="57"/>
      <c r="NST2" s="57"/>
      <c r="NSU2" s="57"/>
      <c r="NSV2" s="57"/>
      <c r="NSW2" s="57"/>
      <c r="NSX2" s="57"/>
      <c r="NSY2" s="57"/>
      <c r="NSZ2" s="57"/>
      <c r="NTA2" s="57"/>
      <c r="NTB2" s="57"/>
      <c r="NTC2" s="57"/>
      <c r="NTD2" s="57"/>
      <c r="NTE2" s="57"/>
      <c r="NTF2" s="57"/>
      <c r="NTG2" s="57"/>
      <c r="NTH2" s="57"/>
      <c r="NTI2" s="57"/>
      <c r="NTJ2" s="57"/>
      <c r="NTK2" s="57"/>
      <c r="NTL2" s="57"/>
      <c r="NTM2" s="57"/>
      <c r="NTN2" s="57"/>
      <c r="NTO2" s="57"/>
      <c r="NTP2" s="57"/>
      <c r="NTQ2" s="57"/>
      <c r="NTR2" s="57"/>
      <c r="NTS2" s="57"/>
      <c r="NTT2" s="57"/>
      <c r="NTU2" s="57"/>
      <c r="NTV2" s="57"/>
      <c r="NTW2" s="57"/>
      <c r="NTX2" s="57"/>
      <c r="NTY2" s="57"/>
      <c r="NTZ2" s="57"/>
      <c r="NUA2" s="57"/>
      <c r="NUB2" s="57"/>
      <c r="NUC2" s="57"/>
      <c r="NUD2" s="57"/>
      <c r="NUE2" s="57"/>
      <c r="NUF2" s="57"/>
      <c r="NUG2" s="57"/>
      <c r="NUH2" s="57"/>
      <c r="NUI2" s="57"/>
      <c r="NUJ2" s="57"/>
      <c r="NUK2" s="57"/>
      <c r="NUL2" s="57"/>
      <c r="NUM2" s="57"/>
      <c r="NUN2" s="57"/>
      <c r="NUO2" s="57"/>
      <c r="NUP2" s="57"/>
      <c r="NUQ2" s="57"/>
      <c r="NUR2" s="57"/>
      <c r="NUS2" s="57"/>
      <c r="NUT2" s="57"/>
      <c r="NUU2" s="57"/>
      <c r="NUV2" s="57"/>
      <c r="NUW2" s="57"/>
      <c r="NUX2" s="57"/>
      <c r="NUY2" s="57"/>
      <c r="NUZ2" s="57"/>
      <c r="NVA2" s="57"/>
      <c r="NVB2" s="57"/>
      <c r="NVC2" s="57"/>
      <c r="NVD2" s="57"/>
      <c r="NVE2" s="57"/>
      <c r="NVF2" s="57"/>
      <c r="NVG2" s="57"/>
      <c r="NVH2" s="57"/>
      <c r="NVI2" s="57"/>
      <c r="NVJ2" s="57"/>
      <c r="NVK2" s="57"/>
      <c r="NVL2" s="57"/>
      <c r="NVM2" s="57"/>
      <c r="NVN2" s="57"/>
      <c r="NVO2" s="57"/>
      <c r="NVP2" s="57"/>
      <c r="NVQ2" s="57"/>
      <c r="NVR2" s="57"/>
      <c r="NVS2" s="57"/>
      <c r="NVT2" s="57"/>
      <c r="NVU2" s="57"/>
      <c r="NVV2" s="57"/>
      <c r="NVW2" s="57"/>
      <c r="NVX2" s="57"/>
      <c r="NVY2" s="57"/>
      <c r="NVZ2" s="57"/>
      <c r="NWA2" s="57"/>
      <c r="NWB2" s="57"/>
      <c r="NWC2" s="57"/>
      <c r="NWD2" s="57"/>
      <c r="NWE2" s="57"/>
      <c r="NWF2" s="57"/>
      <c r="NWG2" s="57"/>
      <c r="NWH2" s="57"/>
      <c r="NWI2" s="57"/>
      <c r="NWJ2" s="57"/>
      <c r="NWK2" s="57"/>
      <c r="NWL2" s="57"/>
      <c r="NWM2" s="57"/>
      <c r="NWN2" s="57"/>
      <c r="NWO2" s="57"/>
      <c r="NWP2" s="57"/>
      <c r="NWQ2" s="57"/>
      <c r="NWR2" s="57"/>
      <c r="NWS2" s="57"/>
      <c r="NWT2" s="57"/>
      <c r="NWU2" s="57"/>
      <c r="NWV2" s="57"/>
      <c r="NWW2" s="57"/>
      <c r="NWX2" s="57"/>
      <c r="NWY2" s="57"/>
      <c r="NWZ2" s="57"/>
      <c r="NXA2" s="57"/>
      <c r="NXB2" s="57"/>
      <c r="NXC2" s="57"/>
      <c r="NXD2" s="57"/>
      <c r="NXE2" s="57"/>
      <c r="NXF2" s="57"/>
      <c r="NXG2" s="57"/>
      <c r="NXH2" s="57"/>
      <c r="NXI2" s="57"/>
      <c r="NXJ2" s="57"/>
      <c r="NXK2" s="57"/>
      <c r="NXL2" s="57"/>
      <c r="NXM2" s="57"/>
      <c r="NXN2" s="57"/>
      <c r="NXO2" s="57"/>
      <c r="NXP2" s="57"/>
      <c r="NXQ2" s="57"/>
      <c r="NXR2" s="57"/>
      <c r="NXS2" s="57"/>
      <c r="NXT2" s="57"/>
      <c r="NXU2" s="57"/>
      <c r="NXV2" s="57"/>
      <c r="NXW2" s="57"/>
      <c r="NXX2" s="57"/>
      <c r="NXY2" s="57"/>
      <c r="NXZ2" s="57"/>
      <c r="NYA2" s="57"/>
      <c r="NYB2" s="57"/>
      <c r="NYC2" s="57"/>
      <c r="NYD2" s="57"/>
      <c r="NYE2" s="57"/>
      <c r="NYF2" s="57"/>
      <c r="NYG2" s="57"/>
      <c r="NYH2" s="57"/>
      <c r="NYI2" s="57"/>
      <c r="NYJ2" s="57"/>
      <c r="NYK2" s="57"/>
      <c r="NYL2" s="57"/>
      <c r="NYM2" s="57"/>
      <c r="NYN2" s="57"/>
      <c r="NYO2" s="57"/>
      <c r="NYP2" s="57"/>
      <c r="NYQ2" s="57"/>
      <c r="NYR2" s="57"/>
      <c r="NYS2" s="57"/>
      <c r="NYT2" s="57"/>
      <c r="NYU2" s="57"/>
      <c r="NYV2" s="57"/>
      <c r="NYW2" s="57"/>
      <c r="NYX2" s="57"/>
      <c r="NYY2" s="57"/>
      <c r="NYZ2" s="57"/>
      <c r="NZA2" s="57"/>
      <c r="NZB2" s="57"/>
      <c r="NZC2" s="57"/>
      <c r="NZD2" s="57"/>
      <c r="NZE2" s="57"/>
      <c r="NZF2" s="57"/>
      <c r="NZG2" s="57"/>
      <c r="NZH2" s="57"/>
      <c r="NZI2" s="57"/>
      <c r="NZJ2" s="57"/>
      <c r="NZK2" s="57"/>
      <c r="NZL2" s="57"/>
      <c r="NZM2" s="57"/>
      <c r="NZN2" s="57"/>
      <c r="NZO2" s="57"/>
      <c r="NZP2" s="57"/>
      <c r="NZQ2" s="57"/>
      <c r="NZR2" s="57"/>
      <c r="NZS2" s="57"/>
      <c r="NZT2" s="57"/>
      <c r="NZU2" s="57"/>
      <c r="NZV2" s="57"/>
      <c r="NZW2" s="57"/>
      <c r="NZX2" s="57"/>
      <c r="NZY2" s="57"/>
      <c r="NZZ2" s="57"/>
      <c r="OAA2" s="57"/>
      <c r="OAB2" s="57"/>
      <c r="OAC2" s="57"/>
      <c r="OAD2" s="57"/>
      <c r="OAE2" s="57"/>
      <c r="OAF2" s="57"/>
      <c r="OAG2" s="57"/>
      <c r="OAH2" s="57"/>
      <c r="OAI2" s="57"/>
      <c r="OAJ2" s="57"/>
      <c r="OAK2" s="57"/>
      <c r="OAL2" s="57"/>
      <c r="OAM2" s="57"/>
      <c r="OAN2" s="57"/>
      <c r="OAO2" s="57"/>
      <c r="OAP2" s="57"/>
      <c r="OAQ2" s="57"/>
      <c r="OAR2" s="57"/>
      <c r="OAS2" s="57"/>
      <c r="OAT2" s="57"/>
      <c r="OAU2" s="57"/>
      <c r="OAV2" s="57"/>
      <c r="OAW2" s="57"/>
      <c r="OAX2" s="57"/>
      <c r="OAY2" s="57"/>
      <c r="OAZ2" s="57"/>
      <c r="OBA2" s="57"/>
      <c r="OBB2" s="57"/>
      <c r="OBC2" s="57"/>
      <c r="OBD2" s="57"/>
      <c r="OBE2" s="57"/>
      <c r="OBF2" s="57"/>
      <c r="OBG2" s="57"/>
      <c r="OBH2" s="57"/>
      <c r="OBI2" s="57"/>
      <c r="OBJ2" s="57"/>
      <c r="OBK2" s="57"/>
      <c r="OBL2" s="57"/>
      <c r="OBM2" s="57"/>
      <c r="OBN2" s="57"/>
      <c r="OBO2" s="57"/>
      <c r="OBP2" s="57"/>
      <c r="OBQ2" s="57"/>
      <c r="OBR2" s="57"/>
      <c r="OBS2" s="57"/>
      <c r="OBT2" s="57"/>
      <c r="OBU2" s="57"/>
      <c r="OBV2" s="57"/>
      <c r="OBW2" s="57"/>
      <c r="OBX2" s="57"/>
      <c r="OBY2" s="57"/>
      <c r="OBZ2" s="57"/>
      <c r="OCA2" s="57"/>
      <c r="OCB2" s="57"/>
      <c r="OCC2" s="57"/>
      <c r="OCD2" s="57"/>
      <c r="OCE2" s="57"/>
      <c r="OCF2" s="57"/>
      <c r="OCG2" s="57"/>
      <c r="OCH2" s="57"/>
      <c r="OCI2" s="57"/>
      <c r="OCJ2" s="57"/>
      <c r="OCK2" s="57"/>
      <c r="OCL2" s="57"/>
      <c r="OCM2" s="57"/>
      <c r="OCN2" s="57"/>
      <c r="OCO2" s="57"/>
      <c r="OCP2" s="57"/>
      <c r="OCQ2" s="57"/>
      <c r="OCR2" s="57"/>
      <c r="OCS2" s="57"/>
      <c r="OCT2" s="57"/>
      <c r="OCU2" s="57"/>
      <c r="OCV2" s="57"/>
      <c r="OCW2" s="57"/>
      <c r="OCX2" s="57"/>
      <c r="OCY2" s="57"/>
      <c r="OCZ2" s="57"/>
      <c r="ODA2" s="57"/>
      <c r="ODB2" s="57"/>
      <c r="ODC2" s="57"/>
      <c r="ODD2" s="57"/>
      <c r="ODE2" s="57"/>
      <c r="ODF2" s="57"/>
      <c r="ODG2" s="57"/>
      <c r="ODH2" s="57"/>
      <c r="ODI2" s="57"/>
      <c r="ODJ2" s="57"/>
      <c r="ODK2" s="57"/>
      <c r="ODL2" s="57"/>
      <c r="ODM2" s="57"/>
      <c r="ODN2" s="57"/>
      <c r="ODO2" s="57"/>
      <c r="ODP2" s="57"/>
      <c r="ODQ2" s="57"/>
      <c r="ODR2" s="57"/>
      <c r="ODS2" s="57"/>
      <c r="ODT2" s="57"/>
      <c r="ODU2" s="57"/>
      <c r="ODV2" s="57"/>
      <c r="ODW2" s="57"/>
      <c r="ODX2" s="57"/>
      <c r="ODY2" s="57"/>
      <c r="ODZ2" s="57"/>
      <c r="OEA2" s="57"/>
      <c r="OEB2" s="57"/>
      <c r="OEC2" s="57"/>
      <c r="OED2" s="57"/>
      <c r="OEE2" s="57"/>
      <c r="OEF2" s="57"/>
      <c r="OEG2" s="57"/>
      <c r="OEH2" s="57"/>
      <c r="OEI2" s="57"/>
      <c r="OEJ2" s="57"/>
      <c r="OEK2" s="57"/>
      <c r="OEL2" s="57"/>
      <c r="OEM2" s="57"/>
      <c r="OEN2" s="57"/>
      <c r="OEO2" s="57"/>
      <c r="OEP2" s="57"/>
      <c r="OEQ2" s="57"/>
      <c r="OER2" s="57"/>
      <c r="OES2" s="57"/>
      <c r="OET2" s="57"/>
      <c r="OEU2" s="57"/>
      <c r="OEV2" s="57"/>
      <c r="OEW2" s="57"/>
      <c r="OEX2" s="57"/>
      <c r="OEY2" s="57"/>
      <c r="OEZ2" s="57"/>
      <c r="OFA2" s="57"/>
      <c r="OFB2" s="57"/>
      <c r="OFC2" s="57"/>
      <c r="OFD2" s="57"/>
      <c r="OFE2" s="57"/>
      <c r="OFF2" s="57"/>
      <c r="OFG2" s="57"/>
      <c r="OFH2" s="57"/>
      <c r="OFI2" s="57"/>
      <c r="OFJ2" s="57"/>
      <c r="OFK2" s="57"/>
      <c r="OFL2" s="57"/>
      <c r="OFM2" s="57"/>
      <c r="OFN2" s="57"/>
      <c r="OFO2" s="57"/>
      <c r="OFP2" s="57"/>
      <c r="OFQ2" s="57"/>
      <c r="OFR2" s="57"/>
      <c r="OFS2" s="57"/>
      <c r="OFT2" s="57"/>
      <c r="OFU2" s="57"/>
      <c r="OFV2" s="57"/>
      <c r="OFW2" s="57"/>
      <c r="OFX2" s="57"/>
      <c r="OFY2" s="57"/>
      <c r="OFZ2" s="57"/>
      <c r="OGA2" s="57"/>
      <c r="OGB2" s="57"/>
      <c r="OGC2" s="57"/>
      <c r="OGD2" s="57"/>
      <c r="OGE2" s="57"/>
      <c r="OGF2" s="57"/>
      <c r="OGG2" s="57"/>
      <c r="OGH2" s="57"/>
      <c r="OGI2" s="57"/>
      <c r="OGJ2" s="57"/>
      <c r="OGK2" s="57"/>
      <c r="OGL2" s="57"/>
      <c r="OGM2" s="57"/>
      <c r="OGN2" s="57"/>
      <c r="OGO2" s="57"/>
      <c r="OGP2" s="57"/>
      <c r="OGQ2" s="57"/>
      <c r="OGR2" s="57"/>
      <c r="OGS2" s="57"/>
      <c r="OGT2" s="57"/>
      <c r="OGU2" s="57"/>
      <c r="OGV2" s="57"/>
      <c r="OGW2" s="57"/>
      <c r="OGX2" s="57"/>
      <c r="OGY2" s="57"/>
      <c r="OGZ2" s="57"/>
      <c r="OHA2" s="57"/>
      <c r="OHB2" s="57"/>
      <c r="OHC2" s="57"/>
      <c r="OHD2" s="57"/>
      <c r="OHE2" s="57"/>
      <c r="OHF2" s="57"/>
      <c r="OHG2" s="57"/>
      <c r="OHH2" s="57"/>
      <c r="OHI2" s="57"/>
      <c r="OHJ2" s="57"/>
      <c r="OHK2" s="57"/>
      <c r="OHL2" s="57"/>
      <c r="OHM2" s="57"/>
      <c r="OHN2" s="57"/>
      <c r="OHO2" s="57"/>
      <c r="OHP2" s="57"/>
      <c r="OHQ2" s="57"/>
      <c r="OHR2" s="57"/>
      <c r="OHS2" s="57"/>
      <c r="OHT2" s="57"/>
      <c r="OHU2" s="57"/>
      <c r="OHV2" s="57"/>
      <c r="OHW2" s="57"/>
      <c r="OHX2" s="57"/>
      <c r="OHY2" s="57"/>
      <c r="OHZ2" s="57"/>
      <c r="OIA2" s="57"/>
      <c r="OIB2" s="57"/>
      <c r="OIC2" s="57"/>
      <c r="OID2" s="57"/>
      <c r="OIE2" s="57"/>
      <c r="OIF2" s="57"/>
      <c r="OIG2" s="57"/>
      <c r="OIH2" s="57"/>
      <c r="OII2" s="57"/>
      <c r="OIJ2" s="57"/>
      <c r="OIK2" s="57"/>
      <c r="OIL2" s="57"/>
      <c r="OIM2" s="57"/>
      <c r="OIN2" s="57"/>
      <c r="OIO2" s="57"/>
      <c r="OIP2" s="57"/>
      <c r="OIQ2" s="57"/>
      <c r="OIR2" s="57"/>
      <c r="OIS2" s="57"/>
      <c r="OIT2" s="57"/>
      <c r="OIU2" s="57"/>
      <c r="OIV2" s="57"/>
      <c r="OIW2" s="57"/>
      <c r="OIX2" s="57"/>
      <c r="OIY2" s="57"/>
      <c r="OIZ2" s="57"/>
      <c r="OJA2" s="57"/>
      <c r="OJB2" s="57"/>
      <c r="OJC2" s="57"/>
      <c r="OJD2" s="57"/>
      <c r="OJE2" s="57"/>
      <c r="OJF2" s="57"/>
      <c r="OJG2" s="57"/>
      <c r="OJH2" s="57"/>
      <c r="OJI2" s="57"/>
      <c r="OJJ2" s="57"/>
      <c r="OJK2" s="57"/>
      <c r="OJL2" s="57"/>
      <c r="OJM2" s="57"/>
      <c r="OJN2" s="57"/>
      <c r="OJO2" s="57"/>
      <c r="OJP2" s="57"/>
      <c r="OJQ2" s="57"/>
      <c r="OJR2" s="57"/>
      <c r="OJS2" s="57"/>
      <c r="OJT2" s="57"/>
      <c r="OJU2" s="57"/>
      <c r="OJV2" s="57"/>
      <c r="OJW2" s="57"/>
      <c r="OJX2" s="57"/>
      <c r="OJY2" s="57"/>
      <c r="OJZ2" s="57"/>
      <c r="OKA2" s="57"/>
      <c r="OKB2" s="57"/>
      <c r="OKC2" s="57"/>
      <c r="OKD2" s="57"/>
      <c r="OKE2" s="57"/>
      <c r="OKF2" s="57"/>
      <c r="OKG2" s="57"/>
      <c r="OKH2" s="57"/>
      <c r="OKI2" s="57"/>
      <c r="OKJ2" s="57"/>
      <c r="OKK2" s="57"/>
      <c r="OKL2" s="57"/>
      <c r="OKM2" s="57"/>
      <c r="OKN2" s="57"/>
      <c r="OKO2" s="57"/>
      <c r="OKP2" s="57"/>
      <c r="OKQ2" s="57"/>
      <c r="OKR2" s="57"/>
      <c r="OKS2" s="57"/>
      <c r="OKT2" s="57"/>
      <c r="OKU2" s="57"/>
      <c r="OKV2" s="57"/>
      <c r="OKW2" s="57"/>
      <c r="OKX2" s="57"/>
      <c r="OKY2" s="57"/>
      <c r="OKZ2" s="57"/>
      <c r="OLA2" s="57"/>
      <c r="OLB2" s="57"/>
      <c r="OLC2" s="57"/>
      <c r="OLD2" s="57"/>
      <c r="OLE2" s="57"/>
      <c r="OLF2" s="57"/>
      <c r="OLG2" s="57"/>
      <c r="OLH2" s="57"/>
      <c r="OLI2" s="57"/>
      <c r="OLJ2" s="57"/>
      <c r="OLK2" s="57"/>
      <c r="OLL2" s="57"/>
      <c r="OLM2" s="57"/>
      <c r="OLN2" s="57"/>
      <c r="OLO2" s="57"/>
      <c r="OLP2" s="57"/>
      <c r="OLQ2" s="57"/>
      <c r="OLR2" s="57"/>
      <c r="OLS2" s="57"/>
      <c r="OLT2" s="57"/>
      <c r="OLU2" s="57"/>
      <c r="OLV2" s="57"/>
      <c r="OLW2" s="57"/>
      <c r="OLX2" s="57"/>
      <c r="OLY2" s="57"/>
      <c r="OLZ2" s="57"/>
      <c r="OMA2" s="57"/>
      <c r="OMB2" s="57"/>
      <c r="OMC2" s="57"/>
      <c r="OMD2" s="57"/>
      <c r="OME2" s="57"/>
      <c r="OMF2" s="57"/>
      <c r="OMG2" s="57"/>
      <c r="OMH2" s="57"/>
      <c r="OMI2" s="57"/>
      <c r="OMJ2" s="57"/>
      <c r="OMK2" s="57"/>
      <c r="OML2" s="57"/>
      <c r="OMM2" s="57"/>
      <c r="OMN2" s="57"/>
      <c r="OMO2" s="57"/>
      <c r="OMP2" s="57"/>
      <c r="OMQ2" s="57"/>
      <c r="OMR2" s="57"/>
      <c r="OMS2" s="57"/>
      <c r="OMT2" s="57"/>
      <c r="OMU2" s="57"/>
      <c r="OMV2" s="57"/>
      <c r="OMW2" s="57"/>
      <c r="OMX2" s="57"/>
      <c r="OMY2" s="57"/>
      <c r="OMZ2" s="57"/>
      <c r="ONA2" s="57"/>
      <c r="ONB2" s="57"/>
      <c r="ONC2" s="57"/>
      <c r="OND2" s="57"/>
      <c r="ONE2" s="57"/>
      <c r="ONF2" s="57"/>
      <c r="ONG2" s="57"/>
      <c r="ONH2" s="57"/>
      <c r="ONI2" s="57"/>
      <c r="ONJ2" s="57"/>
      <c r="ONK2" s="57"/>
      <c r="ONL2" s="57"/>
      <c r="ONM2" s="57"/>
      <c r="ONN2" s="57"/>
      <c r="ONO2" s="57"/>
      <c r="ONP2" s="57"/>
      <c r="ONQ2" s="57"/>
      <c r="ONR2" s="57"/>
      <c r="ONS2" s="57"/>
      <c r="ONT2" s="57"/>
      <c r="ONU2" s="57"/>
      <c r="ONV2" s="57"/>
      <c r="ONW2" s="57"/>
      <c r="ONX2" s="57"/>
      <c r="ONY2" s="57"/>
      <c r="ONZ2" s="57"/>
      <c r="OOA2" s="57"/>
      <c r="OOB2" s="57"/>
      <c r="OOC2" s="57"/>
      <c r="OOD2" s="57"/>
      <c r="OOE2" s="57"/>
      <c r="OOF2" s="57"/>
      <c r="OOG2" s="57"/>
      <c r="OOH2" s="57"/>
      <c r="OOI2" s="57"/>
      <c r="OOJ2" s="57"/>
      <c r="OOK2" s="57"/>
      <c r="OOL2" s="57"/>
      <c r="OOM2" s="57"/>
      <c r="OON2" s="57"/>
      <c r="OOO2" s="57"/>
      <c r="OOP2" s="57"/>
      <c r="OOQ2" s="57"/>
      <c r="OOR2" s="57"/>
      <c r="OOS2" s="57"/>
      <c r="OOT2" s="57"/>
      <c r="OOU2" s="57"/>
      <c r="OOV2" s="57"/>
      <c r="OOW2" s="57"/>
      <c r="OOX2" s="57"/>
      <c r="OOY2" s="57"/>
      <c r="OOZ2" s="57"/>
      <c r="OPA2" s="57"/>
      <c r="OPB2" s="57"/>
      <c r="OPC2" s="57"/>
      <c r="OPD2" s="57"/>
      <c r="OPE2" s="57"/>
      <c r="OPF2" s="57"/>
      <c r="OPG2" s="57"/>
      <c r="OPH2" s="57"/>
      <c r="OPI2" s="57"/>
      <c r="OPJ2" s="57"/>
      <c r="OPK2" s="57"/>
      <c r="OPL2" s="57"/>
      <c r="OPM2" s="57"/>
      <c r="OPN2" s="57"/>
      <c r="OPO2" s="57"/>
      <c r="OPP2" s="57"/>
      <c r="OPQ2" s="57"/>
      <c r="OPR2" s="57"/>
      <c r="OPS2" s="57"/>
      <c r="OPT2" s="57"/>
      <c r="OPU2" s="57"/>
      <c r="OPV2" s="57"/>
      <c r="OPW2" s="57"/>
      <c r="OPX2" s="57"/>
      <c r="OPY2" s="57"/>
      <c r="OPZ2" s="57"/>
      <c r="OQA2" s="57"/>
      <c r="OQB2" s="57"/>
      <c r="OQC2" s="57"/>
      <c r="OQD2" s="57"/>
      <c r="OQE2" s="57"/>
      <c r="OQF2" s="57"/>
      <c r="OQG2" s="57"/>
      <c r="OQH2" s="57"/>
      <c r="OQI2" s="57"/>
      <c r="OQJ2" s="57"/>
      <c r="OQK2" s="57"/>
      <c r="OQL2" s="57"/>
      <c r="OQM2" s="57"/>
      <c r="OQN2" s="57"/>
      <c r="OQO2" s="57"/>
      <c r="OQP2" s="57"/>
      <c r="OQQ2" s="57"/>
      <c r="OQR2" s="57"/>
      <c r="OQS2" s="57"/>
      <c r="OQT2" s="57"/>
      <c r="OQU2" s="57"/>
      <c r="OQV2" s="57"/>
      <c r="OQW2" s="57"/>
      <c r="OQX2" s="57"/>
      <c r="OQY2" s="57"/>
      <c r="OQZ2" s="57"/>
      <c r="ORA2" s="57"/>
      <c r="ORB2" s="57"/>
      <c r="ORC2" s="57"/>
      <c r="ORD2" s="57"/>
      <c r="ORE2" s="57"/>
      <c r="ORF2" s="57"/>
      <c r="ORG2" s="57"/>
      <c r="ORH2" s="57"/>
      <c r="ORI2" s="57"/>
      <c r="ORJ2" s="57"/>
      <c r="ORK2" s="57"/>
      <c r="ORL2" s="57"/>
      <c r="ORM2" s="57"/>
      <c r="ORN2" s="57"/>
      <c r="ORO2" s="57"/>
      <c r="ORP2" s="57"/>
      <c r="ORQ2" s="57"/>
      <c r="ORR2" s="57"/>
      <c r="ORS2" s="57"/>
      <c r="ORT2" s="57"/>
      <c r="ORU2" s="57"/>
      <c r="ORV2" s="57"/>
      <c r="ORW2" s="57"/>
      <c r="ORX2" s="57"/>
      <c r="ORY2" s="57"/>
      <c r="ORZ2" s="57"/>
      <c r="OSA2" s="57"/>
      <c r="OSB2" s="57"/>
      <c r="OSC2" s="57"/>
      <c r="OSD2" s="57"/>
      <c r="OSE2" s="57"/>
      <c r="OSF2" s="57"/>
      <c r="OSG2" s="57"/>
      <c r="OSH2" s="57"/>
      <c r="OSI2" s="57"/>
      <c r="OSJ2" s="57"/>
      <c r="OSK2" s="57"/>
      <c r="OSL2" s="57"/>
      <c r="OSM2" s="57"/>
      <c r="OSN2" s="57"/>
      <c r="OSO2" s="57"/>
      <c r="OSP2" s="57"/>
      <c r="OSQ2" s="57"/>
      <c r="OSR2" s="57"/>
      <c r="OSS2" s="57"/>
      <c r="OST2" s="57"/>
      <c r="OSU2" s="57"/>
      <c r="OSV2" s="57"/>
      <c r="OSW2" s="57"/>
      <c r="OSX2" s="57"/>
      <c r="OSY2" s="57"/>
      <c r="OSZ2" s="57"/>
      <c r="OTA2" s="57"/>
      <c r="OTB2" s="57"/>
      <c r="OTC2" s="57"/>
      <c r="OTD2" s="57"/>
      <c r="OTE2" s="57"/>
      <c r="OTF2" s="57"/>
      <c r="OTG2" s="57"/>
      <c r="OTH2" s="57"/>
      <c r="OTI2" s="57"/>
      <c r="OTJ2" s="57"/>
      <c r="OTK2" s="57"/>
      <c r="OTL2" s="57"/>
      <c r="OTM2" s="57"/>
      <c r="OTN2" s="57"/>
      <c r="OTO2" s="57"/>
      <c r="OTP2" s="57"/>
      <c r="OTQ2" s="57"/>
      <c r="OTR2" s="57"/>
      <c r="OTS2" s="57"/>
      <c r="OTT2" s="57"/>
      <c r="OTU2" s="57"/>
      <c r="OTV2" s="57"/>
      <c r="OTW2" s="57"/>
      <c r="OTX2" s="57"/>
      <c r="OTY2" s="57"/>
      <c r="OTZ2" s="57"/>
      <c r="OUA2" s="57"/>
      <c r="OUB2" s="57"/>
      <c r="OUC2" s="57"/>
      <c r="OUD2" s="57"/>
      <c r="OUE2" s="57"/>
      <c r="OUF2" s="57"/>
      <c r="OUG2" s="57"/>
      <c r="OUH2" s="57"/>
      <c r="OUI2" s="57"/>
      <c r="OUJ2" s="57"/>
      <c r="OUK2" s="57"/>
      <c r="OUL2" s="57"/>
      <c r="OUM2" s="57"/>
      <c r="OUN2" s="57"/>
      <c r="OUO2" s="57"/>
      <c r="OUP2" s="57"/>
      <c r="OUQ2" s="57"/>
      <c r="OUR2" s="57"/>
      <c r="OUS2" s="57"/>
      <c r="OUT2" s="57"/>
      <c r="OUU2" s="57"/>
      <c r="OUV2" s="57"/>
      <c r="OUW2" s="57"/>
      <c r="OUX2" s="57"/>
      <c r="OUY2" s="57"/>
      <c r="OUZ2" s="57"/>
      <c r="OVA2" s="57"/>
      <c r="OVB2" s="57"/>
      <c r="OVC2" s="57"/>
      <c r="OVD2" s="57"/>
      <c r="OVE2" s="57"/>
      <c r="OVF2" s="57"/>
      <c r="OVG2" s="57"/>
      <c r="OVH2" s="57"/>
      <c r="OVI2" s="57"/>
      <c r="OVJ2" s="57"/>
      <c r="OVK2" s="57"/>
      <c r="OVL2" s="57"/>
      <c r="OVM2" s="57"/>
      <c r="OVN2" s="57"/>
      <c r="OVO2" s="57"/>
      <c r="OVP2" s="57"/>
      <c r="OVQ2" s="57"/>
      <c r="OVR2" s="57"/>
      <c r="OVS2" s="57"/>
      <c r="OVT2" s="57"/>
      <c r="OVU2" s="57"/>
      <c r="OVV2" s="57"/>
      <c r="OVW2" s="57"/>
      <c r="OVX2" s="57"/>
      <c r="OVY2" s="57"/>
      <c r="OVZ2" s="57"/>
      <c r="OWA2" s="57"/>
      <c r="OWB2" s="57"/>
      <c r="OWC2" s="57"/>
      <c r="OWD2" s="57"/>
      <c r="OWE2" s="57"/>
      <c r="OWF2" s="57"/>
      <c r="OWG2" s="57"/>
      <c r="OWH2" s="57"/>
      <c r="OWI2" s="57"/>
      <c r="OWJ2" s="57"/>
      <c r="OWK2" s="57"/>
      <c r="OWL2" s="57"/>
      <c r="OWM2" s="57"/>
      <c r="OWN2" s="57"/>
      <c r="OWO2" s="57"/>
      <c r="OWP2" s="57"/>
      <c r="OWQ2" s="57"/>
      <c r="OWR2" s="57"/>
      <c r="OWS2" s="57"/>
      <c r="OWT2" s="57"/>
      <c r="OWU2" s="57"/>
      <c r="OWV2" s="57"/>
      <c r="OWW2" s="57"/>
      <c r="OWX2" s="57"/>
      <c r="OWY2" s="57"/>
      <c r="OWZ2" s="57"/>
      <c r="OXA2" s="57"/>
      <c r="OXB2" s="57"/>
      <c r="OXC2" s="57"/>
      <c r="OXD2" s="57"/>
      <c r="OXE2" s="57"/>
      <c r="OXF2" s="57"/>
      <c r="OXG2" s="57"/>
      <c r="OXH2" s="57"/>
      <c r="OXI2" s="57"/>
      <c r="OXJ2" s="57"/>
      <c r="OXK2" s="57"/>
      <c r="OXL2" s="57"/>
      <c r="OXM2" s="57"/>
      <c r="OXN2" s="57"/>
      <c r="OXO2" s="57"/>
      <c r="OXP2" s="57"/>
      <c r="OXQ2" s="57"/>
      <c r="OXR2" s="57"/>
      <c r="OXS2" s="57"/>
      <c r="OXT2" s="57"/>
      <c r="OXU2" s="57"/>
      <c r="OXV2" s="57"/>
      <c r="OXW2" s="57"/>
      <c r="OXX2" s="57"/>
      <c r="OXY2" s="57"/>
      <c r="OXZ2" s="57"/>
      <c r="OYA2" s="57"/>
      <c r="OYB2" s="57"/>
      <c r="OYC2" s="57"/>
      <c r="OYD2" s="57"/>
      <c r="OYE2" s="57"/>
      <c r="OYF2" s="57"/>
      <c r="OYG2" s="57"/>
      <c r="OYH2" s="57"/>
      <c r="OYI2" s="57"/>
      <c r="OYJ2" s="57"/>
      <c r="OYK2" s="57"/>
      <c r="OYL2" s="57"/>
      <c r="OYM2" s="57"/>
      <c r="OYN2" s="57"/>
      <c r="OYO2" s="57"/>
      <c r="OYP2" s="57"/>
      <c r="OYQ2" s="57"/>
      <c r="OYR2" s="57"/>
      <c r="OYS2" s="57"/>
      <c r="OYT2" s="57"/>
      <c r="OYU2" s="57"/>
      <c r="OYV2" s="57"/>
      <c r="OYW2" s="57"/>
      <c r="OYX2" s="57"/>
      <c r="OYY2" s="57"/>
      <c r="OYZ2" s="57"/>
      <c r="OZA2" s="57"/>
      <c r="OZB2" s="57"/>
      <c r="OZC2" s="57"/>
      <c r="OZD2" s="57"/>
      <c r="OZE2" s="57"/>
      <c r="OZF2" s="57"/>
      <c r="OZG2" s="57"/>
      <c r="OZH2" s="57"/>
      <c r="OZI2" s="57"/>
      <c r="OZJ2" s="57"/>
      <c r="OZK2" s="57"/>
      <c r="OZL2" s="57"/>
      <c r="OZM2" s="57"/>
      <c r="OZN2" s="57"/>
      <c r="OZO2" s="57"/>
      <c r="OZP2" s="57"/>
      <c r="OZQ2" s="57"/>
      <c r="OZR2" s="57"/>
      <c r="OZS2" s="57"/>
      <c r="OZT2" s="57"/>
      <c r="OZU2" s="57"/>
      <c r="OZV2" s="57"/>
      <c r="OZW2" s="57"/>
      <c r="OZX2" s="57"/>
      <c r="OZY2" s="57"/>
      <c r="OZZ2" s="57"/>
      <c r="PAA2" s="57"/>
      <c r="PAB2" s="57"/>
      <c r="PAC2" s="57"/>
      <c r="PAD2" s="57"/>
      <c r="PAE2" s="57"/>
      <c r="PAF2" s="57"/>
      <c r="PAG2" s="57"/>
      <c r="PAH2" s="57"/>
      <c r="PAI2" s="57"/>
      <c r="PAJ2" s="57"/>
      <c r="PAK2" s="57"/>
      <c r="PAL2" s="57"/>
      <c r="PAM2" s="57"/>
      <c r="PAN2" s="57"/>
      <c r="PAO2" s="57"/>
      <c r="PAP2" s="57"/>
      <c r="PAQ2" s="57"/>
      <c r="PAR2" s="57"/>
      <c r="PAS2" s="57"/>
      <c r="PAT2" s="57"/>
      <c r="PAU2" s="57"/>
      <c r="PAV2" s="57"/>
      <c r="PAW2" s="57"/>
      <c r="PAX2" s="57"/>
      <c r="PAY2" s="57"/>
      <c r="PAZ2" s="57"/>
      <c r="PBA2" s="57"/>
      <c r="PBB2" s="57"/>
      <c r="PBC2" s="57"/>
      <c r="PBD2" s="57"/>
      <c r="PBE2" s="57"/>
      <c r="PBF2" s="57"/>
      <c r="PBG2" s="57"/>
      <c r="PBH2" s="57"/>
      <c r="PBI2" s="57"/>
      <c r="PBJ2" s="57"/>
      <c r="PBK2" s="57"/>
      <c r="PBL2" s="57"/>
      <c r="PBM2" s="57"/>
      <c r="PBN2" s="57"/>
      <c r="PBO2" s="57"/>
      <c r="PBP2" s="57"/>
      <c r="PBQ2" s="57"/>
      <c r="PBR2" s="57"/>
      <c r="PBS2" s="57"/>
      <c r="PBT2" s="57"/>
      <c r="PBU2" s="57"/>
      <c r="PBV2" s="57"/>
      <c r="PBW2" s="57"/>
      <c r="PBX2" s="57"/>
      <c r="PBY2" s="57"/>
      <c r="PBZ2" s="57"/>
      <c r="PCA2" s="57"/>
      <c r="PCB2" s="57"/>
      <c r="PCC2" s="57"/>
      <c r="PCD2" s="57"/>
      <c r="PCE2" s="57"/>
      <c r="PCF2" s="57"/>
      <c r="PCG2" s="57"/>
      <c r="PCH2" s="57"/>
      <c r="PCI2" s="57"/>
      <c r="PCJ2" s="57"/>
      <c r="PCK2" s="57"/>
      <c r="PCL2" s="57"/>
      <c r="PCM2" s="57"/>
      <c r="PCN2" s="57"/>
      <c r="PCO2" s="57"/>
      <c r="PCP2" s="57"/>
      <c r="PCQ2" s="57"/>
      <c r="PCR2" s="57"/>
      <c r="PCS2" s="57"/>
      <c r="PCT2" s="57"/>
      <c r="PCU2" s="57"/>
      <c r="PCV2" s="57"/>
      <c r="PCW2" s="57"/>
      <c r="PCX2" s="57"/>
      <c r="PCY2" s="57"/>
      <c r="PCZ2" s="57"/>
      <c r="PDA2" s="57"/>
      <c r="PDB2" s="57"/>
      <c r="PDC2" s="57"/>
      <c r="PDD2" s="57"/>
      <c r="PDE2" s="57"/>
      <c r="PDF2" s="57"/>
      <c r="PDG2" s="57"/>
      <c r="PDH2" s="57"/>
      <c r="PDI2" s="57"/>
      <c r="PDJ2" s="57"/>
      <c r="PDK2" s="57"/>
      <c r="PDL2" s="57"/>
      <c r="PDM2" s="57"/>
      <c r="PDN2" s="57"/>
      <c r="PDO2" s="57"/>
      <c r="PDP2" s="57"/>
      <c r="PDQ2" s="57"/>
      <c r="PDR2" s="57"/>
      <c r="PDS2" s="57"/>
      <c r="PDT2" s="57"/>
      <c r="PDU2" s="57"/>
      <c r="PDV2" s="57"/>
      <c r="PDW2" s="57"/>
      <c r="PDX2" s="57"/>
      <c r="PDY2" s="57"/>
      <c r="PDZ2" s="57"/>
      <c r="PEA2" s="57"/>
      <c r="PEB2" s="57"/>
      <c r="PEC2" s="57"/>
      <c r="PED2" s="57"/>
      <c r="PEE2" s="57"/>
      <c r="PEF2" s="57"/>
      <c r="PEG2" s="57"/>
      <c r="PEH2" s="57"/>
      <c r="PEI2" s="57"/>
      <c r="PEJ2" s="57"/>
      <c r="PEK2" s="57"/>
      <c r="PEL2" s="57"/>
      <c r="PEM2" s="57"/>
      <c r="PEN2" s="57"/>
      <c r="PEO2" s="57"/>
      <c r="PEP2" s="57"/>
      <c r="PEQ2" s="57"/>
      <c r="PER2" s="57"/>
      <c r="PES2" s="57"/>
      <c r="PET2" s="57"/>
      <c r="PEU2" s="57"/>
      <c r="PEV2" s="57"/>
      <c r="PEW2" s="57"/>
      <c r="PEX2" s="57"/>
      <c r="PEY2" s="57"/>
      <c r="PEZ2" s="57"/>
      <c r="PFA2" s="57"/>
      <c r="PFB2" s="57"/>
      <c r="PFC2" s="57"/>
      <c r="PFD2" s="57"/>
      <c r="PFE2" s="57"/>
      <c r="PFF2" s="57"/>
      <c r="PFG2" s="57"/>
      <c r="PFH2" s="57"/>
      <c r="PFI2" s="57"/>
      <c r="PFJ2" s="57"/>
      <c r="PFK2" s="57"/>
      <c r="PFL2" s="57"/>
      <c r="PFM2" s="57"/>
      <c r="PFN2" s="57"/>
      <c r="PFO2" s="57"/>
      <c r="PFP2" s="57"/>
      <c r="PFQ2" s="57"/>
      <c r="PFR2" s="57"/>
      <c r="PFS2" s="57"/>
      <c r="PFT2" s="57"/>
      <c r="PFU2" s="57"/>
      <c r="PFV2" s="57"/>
      <c r="PFW2" s="57"/>
      <c r="PFX2" s="57"/>
      <c r="PFY2" s="57"/>
      <c r="PFZ2" s="57"/>
      <c r="PGA2" s="57"/>
      <c r="PGB2" s="57"/>
      <c r="PGC2" s="57"/>
      <c r="PGD2" s="57"/>
      <c r="PGE2" s="57"/>
      <c r="PGF2" s="57"/>
      <c r="PGG2" s="57"/>
      <c r="PGH2" s="57"/>
      <c r="PGI2" s="57"/>
      <c r="PGJ2" s="57"/>
      <c r="PGK2" s="57"/>
      <c r="PGL2" s="57"/>
      <c r="PGM2" s="57"/>
      <c r="PGN2" s="57"/>
      <c r="PGO2" s="57"/>
      <c r="PGP2" s="57"/>
      <c r="PGQ2" s="57"/>
      <c r="PGR2" s="57"/>
      <c r="PGS2" s="57"/>
      <c r="PGT2" s="57"/>
      <c r="PGU2" s="57"/>
      <c r="PGV2" s="57"/>
      <c r="PGW2" s="57"/>
      <c r="PGX2" s="57"/>
      <c r="PGY2" s="57"/>
      <c r="PGZ2" s="57"/>
      <c r="PHA2" s="57"/>
      <c r="PHB2" s="57"/>
      <c r="PHC2" s="57"/>
      <c r="PHD2" s="57"/>
      <c r="PHE2" s="57"/>
      <c r="PHF2" s="57"/>
      <c r="PHG2" s="57"/>
      <c r="PHH2" s="57"/>
      <c r="PHI2" s="57"/>
      <c r="PHJ2" s="57"/>
      <c r="PHK2" s="57"/>
      <c r="PHL2" s="57"/>
      <c r="PHM2" s="57"/>
      <c r="PHN2" s="57"/>
      <c r="PHO2" s="57"/>
      <c r="PHP2" s="57"/>
      <c r="PHQ2" s="57"/>
      <c r="PHR2" s="57"/>
      <c r="PHS2" s="57"/>
      <c r="PHT2" s="57"/>
      <c r="PHU2" s="57"/>
      <c r="PHV2" s="57"/>
      <c r="PHW2" s="57"/>
      <c r="PHX2" s="57"/>
      <c r="PHY2" s="57"/>
      <c r="PHZ2" s="57"/>
      <c r="PIA2" s="57"/>
      <c r="PIB2" s="57"/>
      <c r="PIC2" s="57"/>
      <c r="PID2" s="57"/>
      <c r="PIE2" s="57"/>
      <c r="PIF2" s="57"/>
      <c r="PIG2" s="57"/>
      <c r="PIH2" s="57"/>
      <c r="PII2" s="57"/>
      <c r="PIJ2" s="57"/>
      <c r="PIK2" s="57"/>
      <c r="PIL2" s="57"/>
      <c r="PIM2" s="57"/>
      <c r="PIN2" s="57"/>
      <c r="PIO2" s="57"/>
      <c r="PIP2" s="57"/>
      <c r="PIQ2" s="57"/>
      <c r="PIR2" s="57"/>
      <c r="PIS2" s="57"/>
      <c r="PIT2" s="57"/>
      <c r="PIU2" s="57"/>
      <c r="PIV2" s="57"/>
      <c r="PIW2" s="57"/>
      <c r="PIX2" s="57"/>
      <c r="PIY2" s="57"/>
      <c r="PIZ2" s="57"/>
      <c r="PJA2" s="57"/>
      <c r="PJB2" s="57"/>
      <c r="PJC2" s="57"/>
      <c r="PJD2" s="57"/>
      <c r="PJE2" s="57"/>
      <c r="PJF2" s="57"/>
      <c r="PJG2" s="57"/>
      <c r="PJH2" s="57"/>
      <c r="PJI2" s="57"/>
      <c r="PJJ2" s="57"/>
      <c r="PJK2" s="57"/>
      <c r="PJL2" s="57"/>
      <c r="PJM2" s="57"/>
      <c r="PJN2" s="57"/>
      <c r="PJO2" s="57"/>
      <c r="PJP2" s="57"/>
      <c r="PJQ2" s="57"/>
      <c r="PJR2" s="57"/>
      <c r="PJS2" s="57"/>
      <c r="PJT2" s="57"/>
      <c r="PJU2" s="57"/>
      <c r="PJV2" s="57"/>
      <c r="PJW2" s="57"/>
      <c r="PJX2" s="57"/>
      <c r="PJY2" s="57"/>
      <c r="PJZ2" s="57"/>
      <c r="PKA2" s="57"/>
      <c r="PKB2" s="57"/>
      <c r="PKC2" s="57"/>
      <c r="PKD2" s="57"/>
      <c r="PKE2" s="57"/>
      <c r="PKF2" s="57"/>
      <c r="PKG2" s="57"/>
      <c r="PKH2" s="57"/>
      <c r="PKI2" s="57"/>
      <c r="PKJ2" s="57"/>
      <c r="PKK2" s="57"/>
      <c r="PKL2" s="57"/>
      <c r="PKM2" s="57"/>
      <c r="PKN2" s="57"/>
      <c r="PKO2" s="57"/>
      <c r="PKP2" s="57"/>
      <c r="PKQ2" s="57"/>
      <c r="PKR2" s="57"/>
      <c r="PKS2" s="57"/>
      <c r="PKT2" s="57"/>
      <c r="PKU2" s="57"/>
      <c r="PKV2" s="57"/>
      <c r="PKW2" s="57"/>
      <c r="PKX2" s="57"/>
      <c r="PKY2" s="57"/>
      <c r="PKZ2" s="57"/>
      <c r="PLA2" s="57"/>
      <c r="PLB2" s="57"/>
      <c r="PLC2" s="57"/>
      <c r="PLD2" s="57"/>
      <c r="PLE2" s="57"/>
      <c r="PLF2" s="57"/>
      <c r="PLG2" s="57"/>
      <c r="PLH2" s="57"/>
      <c r="PLI2" s="57"/>
      <c r="PLJ2" s="57"/>
      <c r="PLK2" s="57"/>
      <c r="PLL2" s="57"/>
      <c r="PLM2" s="57"/>
      <c r="PLN2" s="57"/>
      <c r="PLO2" s="57"/>
      <c r="PLP2" s="57"/>
      <c r="PLQ2" s="57"/>
      <c r="PLR2" s="57"/>
      <c r="PLS2" s="57"/>
      <c r="PLT2" s="57"/>
      <c r="PLU2" s="57"/>
      <c r="PLV2" s="57"/>
      <c r="PLW2" s="57"/>
      <c r="PLX2" s="57"/>
      <c r="PLY2" s="57"/>
      <c r="PLZ2" s="57"/>
      <c r="PMA2" s="57"/>
      <c r="PMB2" s="57"/>
      <c r="PMC2" s="57"/>
      <c r="PMD2" s="57"/>
      <c r="PME2" s="57"/>
      <c r="PMF2" s="57"/>
      <c r="PMG2" s="57"/>
      <c r="PMH2" s="57"/>
      <c r="PMI2" s="57"/>
      <c r="PMJ2" s="57"/>
      <c r="PMK2" s="57"/>
      <c r="PML2" s="57"/>
      <c r="PMM2" s="57"/>
      <c r="PMN2" s="57"/>
      <c r="PMO2" s="57"/>
      <c r="PMP2" s="57"/>
      <c r="PMQ2" s="57"/>
      <c r="PMR2" s="57"/>
      <c r="PMS2" s="57"/>
      <c r="PMT2" s="57"/>
      <c r="PMU2" s="57"/>
      <c r="PMV2" s="57"/>
      <c r="PMW2" s="57"/>
      <c r="PMX2" s="57"/>
      <c r="PMY2" s="57"/>
      <c r="PMZ2" s="57"/>
      <c r="PNA2" s="57"/>
      <c r="PNB2" s="57"/>
      <c r="PNC2" s="57"/>
      <c r="PND2" s="57"/>
      <c r="PNE2" s="57"/>
      <c r="PNF2" s="57"/>
      <c r="PNG2" s="57"/>
      <c r="PNH2" s="57"/>
      <c r="PNI2" s="57"/>
      <c r="PNJ2" s="57"/>
      <c r="PNK2" s="57"/>
      <c r="PNL2" s="57"/>
      <c r="PNM2" s="57"/>
      <c r="PNN2" s="57"/>
      <c r="PNO2" s="57"/>
      <c r="PNP2" s="57"/>
      <c r="PNQ2" s="57"/>
      <c r="PNR2" s="57"/>
      <c r="PNS2" s="57"/>
      <c r="PNT2" s="57"/>
      <c r="PNU2" s="57"/>
      <c r="PNV2" s="57"/>
      <c r="PNW2" s="57"/>
      <c r="PNX2" s="57"/>
      <c r="PNY2" s="57"/>
      <c r="PNZ2" s="57"/>
      <c r="POA2" s="57"/>
      <c r="POB2" s="57"/>
      <c r="POC2" s="57"/>
      <c r="POD2" s="57"/>
      <c r="POE2" s="57"/>
      <c r="POF2" s="57"/>
      <c r="POG2" s="57"/>
      <c r="POH2" s="57"/>
      <c r="POI2" s="57"/>
      <c r="POJ2" s="57"/>
      <c r="POK2" s="57"/>
      <c r="POL2" s="57"/>
      <c r="POM2" s="57"/>
      <c r="PON2" s="57"/>
      <c r="POO2" s="57"/>
      <c r="POP2" s="57"/>
      <c r="POQ2" s="57"/>
      <c r="POR2" s="57"/>
      <c r="POS2" s="57"/>
      <c r="POT2" s="57"/>
      <c r="POU2" s="57"/>
      <c r="POV2" s="57"/>
      <c r="POW2" s="57"/>
      <c r="POX2" s="57"/>
      <c r="POY2" s="57"/>
      <c r="POZ2" s="57"/>
      <c r="PPA2" s="57"/>
      <c r="PPB2" s="57"/>
      <c r="PPC2" s="57"/>
      <c r="PPD2" s="57"/>
      <c r="PPE2" s="57"/>
      <c r="PPF2" s="57"/>
      <c r="PPG2" s="57"/>
      <c r="PPH2" s="57"/>
      <c r="PPI2" s="57"/>
      <c r="PPJ2" s="57"/>
      <c r="PPK2" s="57"/>
      <c r="PPL2" s="57"/>
      <c r="PPM2" s="57"/>
      <c r="PPN2" s="57"/>
      <c r="PPO2" s="57"/>
      <c r="PPP2" s="57"/>
      <c r="PPQ2" s="57"/>
      <c r="PPR2" s="57"/>
      <c r="PPS2" s="57"/>
      <c r="PPT2" s="57"/>
      <c r="PPU2" s="57"/>
      <c r="PPV2" s="57"/>
      <c r="PPW2" s="57"/>
      <c r="PPX2" s="57"/>
      <c r="PPY2" s="57"/>
      <c r="PPZ2" s="57"/>
      <c r="PQA2" s="57"/>
      <c r="PQB2" s="57"/>
      <c r="PQC2" s="57"/>
      <c r="PQD2" s="57"/>
      <c r="PQE2" s="57"/>
      <c r="PQF2" s="57"/>
      <c r="PQG2" s="57"/>
      <c r="PQH2" s="57"/>
      <c r="PQI2" s="57"/>
      <c r="PQJ2" s="57"/>
      <c r="PQK2" s="57"/>
      <c r="PQL2" s="57"/>
      <c r="PQM2" s="57"/>
      <c r="PQN2" s="57"/>
      <c r="PQO2" s="57"/>
      <c r="PQP2" s="57"/>
      <c r="PQQ2" s="57"/>
      <c r="PQR2" s="57"/>
      <c r="PQS2" s="57"/>
      <c r="PQT2" s="57"/>
      <c r="PQU2" s="57"/>
      <c r="PQV2" s="57"/>
      <c r="PQW2" s="57"/>
      <c r="PQX2" s="57"/>
      <c r="PQY2" s="57"/>
      <c r="PQZ2" s="57"/>
      <c r="PRA2" s="57"/>
      <c r="PRB2" s="57"/>
      <c r="PRC2" s="57"/>
      <c r="PRD2" s="57"/>
      <c r="PRE2" s="57"/>
      <c r="PRF2" s="57"/>
      <c r="PRG2" s="57"/>
      <c r="PRH2" s="57"/>
      <c r="PRI2" s="57"/>
      <c r="PRJ2" s="57"/>
      <c r="PRK2" s="57"/>
      <c r="PRL2" s="57"/>
      <c r="PRM2" s="57"/>
      <c r="PRN2" s="57"/>
      <c r="PRO2" s="57"/>
      <c r="PRP2" s="57"/>
      <c r="PRQ2" s="57"/>
      <c r="PRR2" s="57"/>
      <c r="PRS2" s="57"/>
      <c r="PRT2" s="57"/>
      <c r="PRU2" s="57"/>
      <c r="PRV2" s="57"/>
      <c r="PRW2" s="57"/>
      <c r="PRX2" s="57"/>
      <c r="PRY2" s="57"/>
      <c r="PRZ2" s="57"/>
      <c r="PSA2" s="57"/>
      <c r="PSB2" s="57"/>
      <c r="PSC2" s="57"/>
      <c r="PSD2" s="57"/>
      <c r="PSE2" s="57"/>
      <c r="PSF2" s="57"/>
      <c r="PSG2" s="57"/>
      <c r="PSH2" s="57"/>
      <c r="PSI2" s="57"/>
      <c r="PSJ2" s="57"/>
      <c r="PSK2" s="57"/>
      <c r="PSL2" s="57"/>
      <c r="PSM2" s="57"/>
      <c r="PSN2" s="57"/>
      <c r="PSO2" s="57"/>
      <c r="PSP2" s="57"/>
      <c r="PSQ2" s="57"/>
      <c r="PSR2" s="57"/>
      <c r="PSS2" s="57"/>
      <c r="PST2" s="57"/>
      <c r="PSU2" s="57"/>
      <c r="PSV2" s="57"/>
      <c r="PSW2" s="57"/>
      <c r="PSX2" s="57"/>
      <c r="PSY2" s="57"/>
      <c r="PSZ2" s="57"/>
      <c r="PTA2" s="57"/>
      <c r="PTB2" s="57"/>
      <c r="PTC2" s="57"/>
      <c r="PTD2" s="57"/>
      <c r="PTE2" s="57"/>
      <c r="PTF2" s="57"/>
      <c r="PTG2" s="57"/>
      <c r="PTH2" s="57"/>
      <c r="PTI2" s="57"/>
      <c r="PTJ2" s="57"/>
      <c r="PTK2" s="57"/>
      <c r="PTL2" s="57"/>
      <c r="PTM2" s="57"/>
      <c r="PTN2" s="57"/>
      <c r="PTO2" s="57"/>
      <c r="PTP2" s="57"/>
      <c r="PTQ2" s="57"/>
      <c r="PTR2" s="57"/>
      <c r="PTS2" s="57"/>
      <c r="PTT2" s="57"/>
      <c r="PTU2" s="57"/>
      <c r="PTV2" s="57"/>
      <c r="PTW2" s="57"/>
      <c r="PTX2" s="57"/>
      <c r="PTY2" s="57"/>
      <c r="PTZ2" s="57"/>
      <c r="PUA2" s="57"/>
      <c r="PUB2" s="57"/>
      <c r="PUC2" s="57"/>
      <c r="PUD2" s="57"/>
      <c r="PUE2" s="57"/>
      <c r="PUF2" s="57"/>
      <c r="PUG2" s="57"/>
      <c r="PUH2" s="57"/>
      <c r="PUI2" s="57"/>
      <c r="PUJ2" s="57"/>
      <c r="PUK2" s="57"/>
      <c r="PUL2" s="57"/>
      <c r="PUM2" s="57"/>
      <c r="PUN2" s="57"/>
      <c r="PUO2" s="57"/>
      <c r="PUP2" s="57"/>
      <c r="PUQ2" s="57"/>
      <c r="PUR2" s="57"/>
      <c r="PUS2" s="57"/>
      <c r="PUT2" s="57"/>
      <c r="PUU2" s="57"/>
      <c r="PUV2" s="57"/>
      <c r="PUW2" s="57"/>
      <c r="PUX2" s="57"/>
      <c r="PUY2" s="57"/>
      <c r="PUZ2" s="57"/>
      <c r="PVA2" s="57"/>
      <c r="PVB2" s="57"/>
      <c r="PVC2" s="57"/>
      <c r="PVD2" s="57"/>
      <c r="PVE2" s="57"/>
      <c r="PVF2" s="57"/>
      <c r="PVG2" s="57"/>
      <c r="PVH2" s="57"/>
      <c r="PVI2" s="57"/>
      <c r="PVJ2" s="57"/>
      <c r="PVK2" s="57"/>
      <c r="PVL2" s="57"/>
      <c r="PVM2" s="57"/>
      <c r="PVN2" s="57"/>
      <c r="PVO2" s="57"/>
      <c r="PVP2" s="57"/>
      <c r="PVQ2" s="57"/>
      <c r="PVR2" s="57"/>
      <c r="PVS2" s="57"/>
      <c r="PVT2" s="57"/>
      <c r="PVU2" s="57"/>
      <c r="PVV2" s="57"/>
      <c r="PVW2" s="57"/>
      <c r="PVX2" s="57"/>
      <c r="PVY2" s="57"/>
      <c r="PVZ2" s="57"/>
      <c r="PWA2" s="57"/>
      <c r="PWB2" s="57"/>
      <c r="PWC2" s="57"/>
      <c r="PWD2" s="57"/>
      <c r="PWE2" s="57"/>
      <c r="PWF2" s="57"/>
      <c r="PWG2" s="57"/>
      <c r="PWH2" s="57"/>
      <c r="PWI2" s="57"/>
      <c r="PWJ2" s="57"/>
      <c r="PWK2" s="57"/>
      <c r="PWL2" s="57"/>
      <c r="PWM2" s="57"/>
      <c r="PWN2" s="57"/>
      <c r="PWO2" s="57"/>
      <c r="PWP2" s="57"/>
      <c r="PWQ2" s="57"/>
      <c r="PWR2" s="57"/>
      <c r="PWS2" s="57"/>
      <c r="PWT2" s="57"/>
      <c r="PWU2" s="57"/>
      <c r="PWV2" s="57"/>
      <c r="PWW2" s="57"/>
      <c r="PWX2" s="57"/>
      <c r="PWY2" s="57"/>
      <c r="PWZ2" s="57"/>
      <c r="PXA2" s="57"/>
      <c r="PXB2" s="57"/>
      <c r="PXC2" s="57"/>
      <c r="PXD2" s="57"/>
      <c r="PXE2" s="57"/>
      <c r="PXF2" s="57"/>
      <c r="PXG2" s="57"/>
      <c r="PXH2" s="57"/>
      <c r="PXI2" s="57"/>
      <c r="PXJ2" s="57"/>
      <c r="PXK2" s="57"/>
      <c r="PXL2" s="57"/>
      <c r="PXM2" s="57"/>
      <c r="PXN2" s="57"/>
      <c r="PXO2" s="57"/>
      <c r="PXP2" s="57"/>
      <c r="PXQ2" s="57"/>
      <c r="PXR2" s="57"/>
      <c r="PXS2" s="57"/>
      <c r="PXT2" s="57"/>
      <c r="PXU2" s="57"/>
      <c r="PXV2" s="57"/>
      <c r="PXW2" s="57"/>
      <c r="PXX2" s="57"/>
      <c r="PXY2" s="57"/>
      <c r="PXZ2" s="57"/>
      <c r="PYA2" s="57"/>
      <c r="PYB2" s="57"/>
      <c r="PYC2" s="57"/>
      <c r="PYD2" s="57"/>
      <c r="PYE2" s="57"/>
      <c r="PYF2" s="57"/>
      <c r="PYG2" s="57"/>
      <c r="PYH2" s="57"/>
      <c r="PYI2" s="57"/>
      <c r="PYJ2" s="57"/>
      <c r="PYK2" s="57"/>
      <c r="PYL2" s="57"/>
      <c r="PYM2" s="57"/>
      <c r="PYN2" s="57"/>
      <c r="PYO2" s="57"/>
      <c r="PYP2" s="57"/>
      <c r="PYQ2" s="57"/>
      <c r="PYR2" s="57"/>
      <c r="PYS2" s="57"/>
      <c r="PYT2" s="57"/>
      <c r="PYU2" s="57"/>
      <c r="PYV2" s="57"/>
      <c r="PYW2" s="57"/>
      <c r="PYX2" s="57"/>
      <c r="PYY2" s="57"/>
      <c r="PYZ2" s="57"/>
      <c r="PZA2" s="57"/>
      <c r="PZB2" s="57"/>
      <c r="PZC2" s="57"/>
      <c r="PZD2" s="57"/>
      <c r="PZE2" s="57"/>
      <c r="PZF2" s="57"/>
      <c r="PZG2" s="57"/>
      <c r="PZH2" s="57"/>
      <c r="PZI2" s="57"/>
      <c r="PZJ2" s="57"/>
      <c r="PZK2" s="57"/>
      <c r="PZL2" s="57"/>
      <c r="PZM2" s="57"/>
      <c r="PZN2" s="57"/>
      <c r="PZO2" s="57"/>
      <c r="PZP2" s="57"/>
      <c r="PZQ2" s="57"/>
      <c r="PZR2" s="57"/>
      <c r="PZS2" s="57"/>
      <c r="PZT2" s="57"/>
      <c r="PZU2" s="57"/>
      <c r="PZV2" s="57"/>
      <c r="PZW2" s="57"/>
      <c r="PZX2" s="57"/>
      <c r="PZY2" s="57"/>
      <c r="PZZ2" s="57"/>
      <c r="QAA2" s="57"/>
      <c r="QAB2" s="57"/>
      <c r="QAC2" s="57"/>
      <c r="QAD2" s="57"/>
      <c r="QAE2" s="57"/>
      <c r="QAF2" s="57"/>
      <c r="QAG2" s="57"/>
      <c r="QAH2" s="57"/>
      <c r="QAI2" s="57"/>
      <c r="QAJ2" s="57"/>
      <c r="QAK2" s="57"/>
      <c r="QAL2" s="57"/>
      <c r="QAM2" s="57"/>
      <c r="QAN2" s="57"/>
      <c r="QAO2" s="57"/>
      <c r="QAP2" s="57"/>
      <c r="QAQ2" s="57"/>
      <c r="QAR2" s="57"/>
      <c r="QAS2" s="57"/>
      <c r="QAT2" s="57"/>
      <c r="QAU2" s="57"/>
      <c r="QAV2" s="57"/>
      <c r="QAW2" s="57"/>
      <c r="QAX2" s="57"/>
      <c r="QAY2" s="57"/>
      <c r="QAZ2" s="57"/>
      <c r="QBA2" s="57"/>
      <c r="QBB2" s="57"/>
      <c r="QBC2" s="57"/>
      <c r="QBD2" s="57"/>
      <c r="QBE2" s="57"/>
      <c r="QBF2" s="57"/>
      <c r="QBG2" s="57"/>
      <c r="QBH2" s="57"/>
      <c r="QBI2" s="57"/>
      <c r="QBJ2" s="57"/>
      <c r="QBK2" s="57"/>
      <c r="QBL2" s="57"/>
      <c r="QBM2" s="57"/>
      <c r="QBN2" s="57"/>
      <c r="QBO2" s="57"/>
      <c r="QBP2" s="57"/>
      <c r="QBQ2" s="57"/>
      <c r="QBR2" s="57"/>
      <c r="QBS2" s="57"/>
      <c r="QBT2" s="57"/>
      <c r="QBU2" s="57"/>
      <c r="QBV2" s="57"/>
      <c r="QBW2" s="57"/>
      <c r="QBX2" s="57"/>
      <c r="QBY2" s="57"/>
      <c r="QBZ2" s="57"/>
      <c r="QCA2" s="57"/>
      <c r="QCB2" s="57"/>
      <c r="QCC2" s="57"/>
      <c r="QCD2" s="57"/>
      <c r="QCE2" s="57"/>
      <c r="QCF2" s="57"/>
      <c r="QCG2" s="57"/>
      <c r="QCH2" s="57"/>
      <c r="QCI2" s="57"/>
      <c r="QCJ2" s="57"/>
      <c r="QCK2" s="57"/>
      <c r="QCL2" s="57"/>
      <c r="QCM2" s="57"/>
      <c r="QCN2" s="57"/>
      <c r="QCO2" s="57"/>
      <c r="QCP2" s="57"/>
      <c r="QCQ2" s="57"/>
      <c r="QCR2" s="57"/>
      <c r="QCS2" s="57"/>
      <c r="QCT2" s="57"/>
      <c r="QCU2" s="57"/>
      <c r="QCV2" s="57"/>
      <c r="QCW2" s="57"/>
      <c r="QCX2" s="57"/>
      <c r="QCY2" s="57"/>
      <c r="QCZ2" s="57"/>
      <c r="QDA2" s="57"/>
      <c r="QDB2" s="57"/>
      <c r="QDC2" s="57"/>
      <c r="QDD2" s="57"/>
      <c r="QDE2" s="57"/>
      <c r="QDF2" s="57"/>
      <c r="QDG2" s="57"/>
      <c r="QDH2" s="57"/>
      <c r="QDI2" s="57"/>
      <c r="QDJ2" s="57"/>
      <c r="QDK2" s="57"/>
      <c r="QDL2" s="57"/>
      <c r="QDM2" s="57"/>
      <c r="QDN2" s="57"/>
      <c r="QDO2" s="57"/>
      <c r="QDP2" s="57"/>
      <c r="QDQ2" s="57"/>
      <c r="QDR2" s="57"/>
      <c r="QDS2" s="57"/>
      <c r="QDT2" s="57"/>
      <c r="QDU2" s="57"/>
      <c r="QDV2" s="57"/>
      <c r="QDW2" s="57"/>
      <c r="QDX2" s="57"/>
      <c r="QDY2" s="57"/>
      <c r="QDZ2" s="57"/>
      <c r="QEA2" s="57"/>
      <c r="QEB2" s="57"/>
      <c r="QEC2" s="57"/>
      <c r="QED2" s="57"/>
      <c r="QEE2" s="57"/>
      <c r="QEF2" s="57"/>
      <c r="QEG2" s="57"/>
      <c r="QEH2" s="57"/>
      <c r="QEI2" s="57"/>
      <c r="QEJ2" s="57"/>
      <c r="QEK2" s="57"/>
      <c r="QEL2" s="57"/>
      <c r="QEM2" s="57"/>
      <c r="QEN2" s="57"/>
      <c r="QEO2" s="57"/>
      <c r="QEP2" s="57"/>
      <c r="QEQ2" s="57"/>
      <c r="QER2" s="57"/>
      <c r="QES2" s="57"/>
      <c r="QET2" s="57"/>
      <c r="QEU2" s="57"/>
      <c r="QEV2" s="57"/>
      <c r="QEW2" s="57"/>
      <c r="QEX2" s="57"/>
      <c r="QEY2" s="57"/>
      <c r="QEZ2" s="57"/>
      <c r="QFA2" s="57"/>
      <c r="QFB2" s="57"/>
      <c r="QFC2" s="57"/>
      <c r="QFD2" s="57"/>
      <c r="QFE2" s="57"/>
      <c r="QFF2" s="57"/>
      <c r="QFG2" s="57"/>
      <c r="QFH2" s="57"/>
      <c r="QFI2" s="57"/>
      <c r="QFJ2" s="57"/>
      <c r="QFK2" s="57"/>
      <c r="QFL2" s="57"/>
      <c r="QFM2" s="57"/>
      <c r="QFN2" s="57"/>
      <c r="QFO2" s="57"/>
      <c r="QFP2" s="57"/>
      <c r="QFQ2" s="57"/>
      <c r="QFR2" s="57"/>
      <c r="QFS2" s="57"/>
      <c r="QFT2" s="57"/>
      <c r="QFU2" s="57"/>
      <c r="QFV2" s="57"/>
      <c r="QFW2" s="57"/>
      <c r="QFX2" s="57"/>
      <c r="QFY2" s="57"/>
      <c r="QFZ2" s="57"/>
      <c r="QGA2" s="57"/>
      <c r="QGB2" s="57"/>
      <c r="QGC2" s="57"/>
      <c r="QGD2" s="57"/>
      <c r="QGE2" s="57"/>
      <c r="QGF2" s="57"/>
      <c r="QGG2" s="57"/>
      <c r="QGH2" s="57"/>
      <c r="QGI2" s="57"/>
      <c r="QGJ2" s="57"/>
      <c r="QGK2" s="57"/>
      <c r="QGL2" s="57"/>
      <c r="QGM2" s="57"/>
      <c r="QGN2" s="57"/>
      <c r="QGO2" s="57"/>
      <c r="QGP2" s="57"/>
      <c r="QGQ2" s="57"/>
      <c r="QGR2" s="57"/>
      <c r="QGS2" s="57"/>
      <c r="QGT2" s="57"/>
      <c r="QGU2" s="57"/>
      <c r="QGV2" s="57"/>
      <c r="QGW2" s="57"/>
      <c r="QGX2" s="57"/>
      <c r="QGY2" s="57"/>
      <c r="QGZ2" s="57"/>
      <c r="QHA2" s="57"/>
      <c r="QHB2" s="57"/>
      <c r="QHC2" s="57"/>
      <c r="QHD2" s="57"/>
      <c r="QHE2" s="57"/>
      <c r="QHF2" s="57"/>
      <c r="QHG2" s="57"/>
      <c r="QHH2" s="57"/>
      <c r="QHI2" s="57"/>
      <c r="QHJ2" s="57"/>
      <c r="QHK2" s="57"/>
      <c r="QHL2" s="57"/>
      <c r="QHM2" s="57"/>
      <c r="QHN2" s="57"/>
      <c r="QHO2" s="57"/>
      <c r="QHP2" s="57"/>
      <c r="QHQ2" s="57"/>
      <c r="QHR2" s="57"/>
      <c r="QHS2" s="57"/>
      <c r="QHT2" s="57"/>
      <c r="QHU2" s="57"/>
      <c r="QHV2" s="57"/>
      <c r="QHW2" s="57"/>
      <c r="QHX2" s="57"/>
      <c r="QHY2" s="57"/>
      <c r="QHZ2" s="57"/>
      <c r="QIA2" s="57"/>
      <c r="QIB2" s="57"/>
      <c r="QIC2" s="57"/>
      <c r="QID2" s="57"/>
      <c r="QIE2" s="57"/>
      <c r="QIF2" s="57"/>
      <c r="QIG2" s="57"/>
      <c r="QIH2" s="57"/>
      <c r="QII2" s="57"/>
      <c r="QIJ2" s="57"/>
      <c r="QIK2" s="57"/>
      <c r="QIL2" s="57"/>
      <c r="QIM2" s="57"/>
      <c r="QIN2" s="57"/>
      <c r="QIO2" s="57"/>
      <c r="QIP2" s="57"/>
      <c r="QIQ2" s="57"/>
      <c r="QIR2" s="57"/>
      <c r="QIS2" s="57"/>
      <c r="QIT2" s="57"/>
      <c r="QIU2" s="57"/>
      <c r="QIV2" s="57"/>
      <c r="QIW2" s="57"/>
      <c r="QIX2" s="57"/>
      <c r="QIY2" s="57"/>
      <c r="QIZ2" s="57"/>
      <c r="QJA2" s="57"/>
      <c r="QJB2" s="57"/>
      <c r="QJC2" s="57"/>
      <c r="QJD2" s="57"/>
      <c r="QJE2" s="57"/>
      <c r="QJF2" s="57"/>
      <c r="QJG2" s="57"/>
      <c r="QJH2" s="57"/>
      <c r="QJI2" s="57"/>
      <c r="QJJ2" s="57"/>
      <c r="QJK2" s="57"/>
      <c r="QJL2" s="57"/>
      <c r="QJM2" s="57"/>
      <c r="QJN2" s="57"/>
      <c r="QJO2" s="57"/>
      <c r="QJP2" s="57"/>
      <c r="QJQ2" s="57"/>
      <c r="QJR2" s="57"/>
      <c r="QJS2" s="57"/>
      <c r="QJT2" s="57"/>
      <c r="QJU2" s="57"/>
      <c r="QJV2" s="57"/>
      <c r="QJW2" s="57"/>
      <c r="QJX2" s="57"/>
      <c r="QJY2" s="57"/>
      <c r="QJZ2" s="57"/>
      <c r="QKA2" s="57"/>
      <c r="QKB2" s="57"/>
      <c r="QKC2" s="57"/>
      <c r="QKD2" s="57"/>
      <c r="QKE2" s="57"/>
      <c r="QKF2" s="57"/>
      <c r="QKG2" s="57"/>
      <c r="QKH2" s="57"/>
      <c r="QKI2" s="57"/>
      <c r="QKJ2" s="57"/>
      <c r="QKK2" s="57"/>
      <c r="QKL2" s="57"/>
      <c r="QKM2" s="57"/>
      <c r="QKN2" s="57"/>
      <c r="QKO2" s="57"/>
      <c r="QKP2" s="57"/>
      <c r="QKQ2" s="57"/>
      <c r="QKR2" s="57"/>
      <c r="QKS2" s="57"/>
      <c r="QKT2" s="57"/>
      <c r="QKU2" s="57"/>
      <c r="QKV2" s="57"/>
      <c r="QKW2" s="57"/>
      <c r="QKX2" s="57"/>
      <c r="QKY2" s="57"/>
      <c r="QKZ2" s="57"/>
      <c r="QLA2" s="57"/>
      <c r="QLB2" s="57"/>
      <c r="QLC2" s="57"/>
      <c r="QLD2" s="57"/>
      <c r="QLE2" s="57"/>
      <c r="QLF2" s="57"/>
      <c r="QLG2" s="57"/>
      <c r="QLH2" s="57"/>
      <c r="QLI2" s="57"/>
      <c r="QLJ2" s="57"/>
      <c r="QLK2" s="57"/>
      <c r="QLL2" s="57"/>
      <c r="QLM2" s="57"/>
      <c r="QLN2" s="57"/>
      <c r="QLO2" s="57"/>
      <c r="QLP2" s="57"/>
      <c r="QLQ2" s="57"/>
      <c r="QLR2" s="57"/>
      <c r="QLS2" s="57"/>
      <c r="QLT2" s="57"/>
      <c r="QLU2" s="57"/>
      <c r="QLV2" s="57"/>
      <c r="QLW2" s="57"/>
      <c r="QLX2" s="57"/>
      <c r="QLY2" s="57"/>
      <c r="QLZ2" s="57"/>
      <c r="QMA2" s="57"/>
      <c r="QMB2" s="57"/>
      <c r="QMC2" s="57"/>
      <c r="QMD2" s="57"/>
      <c r="QME2" s="57"/>
      <c r="QMF2" s="57"/>
      <c r="QMG2" s="57"/>
      <c r="QMH2" s="57"/>
      <c r="QMI2" s="57"/>
      <c r="QMJ2" s="57"/>
      <c r="QMK2" s="57"/>
      <c r="QML2" s="57"/>
      <c r="QMM2" s="57"/>
      <c r="QMN2" s="57"/>
      <c r="QMO2" s="57"/>
      <c r="QMP2" s="57"/>
      <c r="QMQ2" s="57"/>
      <c r="QMR2" s="57"/>
      <c r="QMS2" s="57"/>
      <c r="QMT2" s="57"/>
      <c r="QMU2" s="57"/>
      <c r="QMV2" s="57"/>
      <c r="QMW2" s="57"/>
      <c r="QMX2" s="57"/>
      <c r="QMY2" s="57"/>
      <c r="QMZ2" s="57"/>
      <c r="QNA2" s="57"/>
      <c r="QNB2" s="57"/>
      <c r="QNC2" s="57"/>
      <c r="QND2" s="57"/>
      <c r="QNE2" s="57"/>
      <c r="QNF2" s="57"/>
      <c r="QNG2" s="57"/>
      <c r="QNH2" s="57"/>
      <c r="QNI2" s="57"/>
      <c r="QNJ2" s="57"/>
      <c r="QNK2" s="57"/>
      <c r="QNL2" s="57"/>
      <c r="QNM2" s="57"/>
      <c r="QNN2" s="57"/>
      <c r="QNO2" s="57"/>
      <c r="QNP2" s="57"/>
      <c r="QNQ2" s="57"/>
      <c r="QNR2" s="57"/>
      <c r="QNS2" s="57"/>
      <c r="QNT2" s="57"/>
      <c r="QNU2" s="57"/>
      <c r="QNV2" s="57"/>
      <c r="QNW2" s="57"/>
      <c r="QNX2" s="57"/>
      <c r="QNY2" s="57"/>
      <c r="QNZ2" s="57"/>
      <c r="QOA2" s="57"/>
      <c r="QOB2" s="57"/>
      <c r="QOC2" s="57"/>
      <c r="QOD2" s="57"/>
      <c r="QOE2" s="57"/>
      <c r="QOF2" s="57"/>
      <c r="QOG2" s="57"/>
      <c r="QOH2" s="57"/>
      <c r="QOI2" s="57"/>
      <c r="QOJ2" s="57"/>
      <c r="QOK2" s="57"/>
      <c r="QOL2" s="57"/>
      <c r="QOM2" s="57"/>
      <c r="QON2" s="57"/>
      <c r="QOO2" s="57"/>
      <c r="QOP2" s="57"/>
      <c r="QOQ2" s="57"/>
      <c r="QOR2" s="57"/>
      <c r="QOS2" s="57"/>
      <c r="QOT2" s="57"/>
      <c r="QOU2" s="57"/>
      <c r="QOV2" s="57"/>
      <c r="QOW2" s="57"/>
      <c r="QOX2" s="57"/>
      <c r="QOY2" s="57"/>
      <c r="QOZ2" s="57"/>
      <c r="QPA2" s="57"/>
      <c r="QPB2" s="57"/>
      <c r="QPC2" s="57"/>
      <c r="QPD2" s="57"/>
      <c r="QPE2" s="57"/>
      <c r="QPF2" s="57"/>
      <c r="QPG2" s="57"/>
      <c r="QPH2" s="57"/>
      <c r="QPI2" s="57"/>
      <c r="QPJ2" s="57"/>
      <c r="QPK2" s="57"/>
      <c r="QPL2" s="57"/>
      <c r="QPM2" s="57"/>
      <c r="QPN2" s="57"/>
      <c r="QPO2" s="57"/>
      <c r="QPP2" s="57"/>
      <c r="QPQ2" s="57"/>
      <c r="QPR2" s="57"/>
      <c r="QPS2" s="57"/>
      <c r="QPT2" s="57"/>
      <c r="QPU2" s="57"/>
      <c r="QPV2" s="57"/>
      <c r="QPW2" s="57"/>
      <c r="QPX2" s="57"/>
      <c r="QPY2" s="57"/>
      <c r="QPZ2" s="57"/>
      <c r="QQA2" s="57"/>
      <c r="QQB2" s="57"/>
      <c r="QQC2" s="57"/>
      <c r="QQD2" s="57"/>
      <c r="QQE2" s="57"/>
      <c r="QQF2" s="57"/>
      <c r="QQG2" s="57"/>
      <c r="QQH2" s="57"/>
      <c r="QQI2" s="57"/>
      <c r="QQJ2" s="57"/>
      <c r="QQK2" s="57"/>
      <c r="QQL2" s="57"/>
      <c r="QQM2" s="57"/>
      <c r="QQN2" s="57"/>
      <c r="QQO2" s="57"/>
      <c r="QQP2" s="57"/>
      <c r="QQQ2" s="57"/>
      <c r="QQR2" s="57"/>
      <c r="QQS2" s="57"/>
      <c r="QQT2" s="57"/>
      <c r="QQU2" s="57"/>
      <c r="QQV2" s="57"/>
      <c r="QQW2" s="57"/>
      <c r="QQX2" s="57"/>
      <c r="QQY2" s="57"/>
      <c r="QQZ2" s="57"/>
      <c r="QRA2" s="57"/>
      <c r="QRB2" s="57"/>
      <c r="QRC2" s="57"/>
      <c r="QRD2" s="57"/>
      <c r="QRE2" s="57"/>
      <c r="QRF2" s="57"/>
      <c r="QRG2" s="57"/>
      <c r="QRH2" s="57"/>
      <c r="QRI2" s="57"/>
      <c r="QRJ2" s="57"/>
      <c r="QRK2" s="57"/>
      <c r="QRL2" s="57"/>
      <c r="QRM2" s="57"/>
      <c r="QRN2" s="57"/>
      <c r="QRO2" s="57"/>
      <c r="QRP2" s="57"/>
      <c r="QRQ2" s="57"/>
      <c r="QRR2" s="57"/>
      <c r="QRS2" s="57"/>
      <c r="QRT2" s="57"/>
      <c r="QRU2" s="57"/>
      <c r="QRV2" s="57"/>
      <c r="QRW2" s="57"/>
      <c r="QRX2" s="57"/>
      <c r="QRY2" s="57"/>
      <c r="QRZ2" s="57"/>
      <c r="QSA2" s="57"/>
      <c r="QSB2" s="57"/>
      <c r="QSC2" s="57"/>
      <c r="QSD2" s="57"/>
      <c r="QSE2" s="57"/>
      <c r="QSF2" s="57"/>
      <c r="QSG2" s="57"/>
      <c r="QSH2" s="57"/>
      <c r="QSI2" s="57"/>
      <c r="QSJ2" s="57"/>
      <c r="QSK2" s="57"/>
      <c r="QSL2" s="57"/>
      <c r="QSM2" s="57"/>
      <c r="QSN2" s="57"/>
      <c r="QSO2" s="57"/>
      <c r="QSP2" s="57"/>
      <c r="QSQ2" s="57"/>
      <c r="QSR2" s="57"/>
      <c r="QSS2" s="57"/>
      <c r="QST2" s="57"/>
      <c r="QSU2" s="57"/>
      <c r="QSV2" s="57"/>
      <c r="QSW2" s="57"/>
      <c r="QSX2" s="57"/>
      <c r="QSY2" s="57"/>
      <c r="QSZ2" s="57"/>
      <c r="QTA2" s="57"/>
      <c r="QTB2" s="57"/>
      <c r="QTC2" s="57"/>
      <c r="QTD2" s="57"/>
      <c r="QTE2" s="57"/>
      <c r="QTF2" s="57"/>
      <c r="QTG2" s="57"/>
      <c r="QTH2" s="57"/>
      <c r="QTI2" s="57"/>
      <c r="QTJ2" s="57"/>
      <c r="QTK2" s="57"/>
      <c r="QTL2" s="57"/>
      <c r="QTM2" s="57"/>
      <c r="QTN2" s="57"/>
      <c r="QTO2" s="57"/>
      <c r="QTP2" s="57"/>
      <c r="QTQ2" s="57"/>
      <c r="QTR2" s="57"/>
      <c r="QTS2" s="57"/>
      <c r="QTT2" s="57"/>
      <c r="QTU2" s="57"/>
      <c r="QTV2" s="57"/>
      <c r="QTW2" s="57"/>
      <c r="QTX2" s="57"/>
      <c r="QTY2" s="57"/>
      <c r="QTZ2" s="57"/>
      <c r="QUA2" s="57"/>
      <c r="QUB2" s="57"/>
      <c r="QUC2" s="57"/>
      <c r="QUD2" s="57"/>
      <c r="QUE2" s="57"/>
      <c r="QUF2" s="57"/>
      <c r="QUG2" s="57"/>
      <c r="QUH2" s="57"/>
      <c r="QUI2" s="57"/>
      <c r="QUJ2" s="57"/>
      <c r="QUK2" s="57"/>
      <c r="QUL2" s="57"/>
      <c r="QUM2" s="57"/>
      <c r="QUN2" s="57"/>
      <c r="QUO2" s="57"/>
      <c r="QUP2" s="57"/>
      <c r="QUQ2" s="57"/>
      <c r="QUR2" s="57"/>
      <c r="QUS2" s="57"/>
      <c r="QUT2" s="57"/>
      <c r="QUU2" s="57"/>
      <c r="QUV2" s="57"/>
      <c r="QUW2" s="57"/>
      <c r="QUX2" s="57"/>
      <c r="QUY2" s="57"/>
      <c r="QUZ2" s="57"/>
      <c r="QVA2" s="57"/>
      <c r="QVB2" s="57"/>
      <c r="QVC2" s="57"/>
      <c r="QVD2" s="57"/>
      <c r="QVE2" s="57"/>
      <c r="QVF2" s="57"/>
      <c r="QVG2" s="57"/>
      <c r="QVH2" s="57"/>
      <c r="QVI2" s="57"/>
      <c r="QVJ2" s="57"/>
      <c r="QVK2" s="57"/>
      <c r="QVL2" s="57"/>
      <c r="QVM2" s="57"/>
      <c r="QVN2" s="57"/>
      <c r="QVO2" s="57"/>
      <c r="QVP2" s="57"/>
      <c r="QVQ2" s="57"/>
      <c r="QVR2" s="57"/>
      <c r="QVS2" s="57"/>
      <c r="QVT2" s="57"/>
      <c r="QVU2" s="57"/>
      <c r="QVV2" s="57"/>
      <c r="QVW2" s="57"/>
      <c r="QVX2" s="57"/>
      <c r="QVY2" s="57"/>
      <c r="QVZ2" s="57"/>
      <c r="QWA2" s="57"/>
      <c r="QWB2" s="57"/>
      <c r="QWC2" s="57"/>
      <c r="QWD2" s="57"/>
      <c r="QWE2" s="57"/>
      <c r="QWF2" s="57"/>
      <c r="QWG2" s="57"/>
      <c r="QWH2" s="57"/>
      <c r="QWI2" s="57"/>
      <c r="QWJ2" s="57"/>
      <c r="QWK2" s="57"/>
      <c r="QWL2" s="57"/>
      <c r="QWM2" s="57"/>
      <c r="QWN2" s="57"/>
      <c r="QWO2" s="57"/>
      <c r="QWP2" s="57"/>
      <c r="QWQ2" s="57"/>
      <c r="QWR2" s="57"/>
      <c r="QWS2" s="57"/>
      <c r="QWT2" s="57"/>
      <c r="QWU2" s="57"/>
      <c r="QWV2" s="57"/>
      <c r="QWW2" s="57"/>
      <c r="QWX2" s="57"/>
      <c r="QWY2" s="57"/>
      <c r="QWZ2" s="57"/>
      <c r="QXA2" s="57"/>
      <c r="QXB2" s="57"/>
      <c r="QXC2" s="57"/>
      <c r="QXD2" s="57"/>
      <c r="QXE2" s="57"/>
      <c r="QXF2" s="57"/>
      <c r="QXG2" s="57"/>
      <c r="QXH2" s="57"/>
      <c r="QXI2" s="57"/>
      <c r="QXJ2" s="57"/>
      <c r="QXK2" s="57"/>
      <c r="QXL2" s="57"/>
      <c r="QXM2" s="57"/>
      <c r="QXN2" s="57"/>
      <c r="QXO2" s="57"/>
      <c r="QXP2" s="57"/>
      <c r="QXQ2" s="57"/>
      <c r="QXR2" s="57"/>
      <c r="QXS2" s="57"/>
      <c r="QXT2" s="57"/>
      <c r="QXU2" s="57"/>
      <c r="QXV2" s="57"/>
      <c r="QXW2" s="57"/>
      <c r="QXX2" s="57"/>
      <c r="QXY2" s="57"/>
      <c r="QXZ2" s="57"/>
      <c r="QYA2" s="57"/>
      <c r="QYB2" s="57"/>
      <c r="QYC2" s="57"/>
      <c r="QYD2" s="57"/>
      <c r="QYE2" s="57"/>
      <c r="QYF2" s="57"/>
      <c r="QYG2" s="57"/>
      <c r="QYH2" s="57"/>
      <c r="QYI2" s="57"/>
      <c r="QYJ2" s="57"/>
      <c r="QYK2" s="57"/>
      <c r="QYL2" s="57"/>
      <c r="QYM2" s="57"/>
      <c r="QYN2" s="57"/>
      <c r="QYO2" s="57"/>
      <c r="QYP2" s="57"/>
      <c r="QYQ2" s="57"/>
      <c r="QYR2" s="57"/>
      <c r="QYS2" s="57"/>
      <c r="QYT2" s="57"/>
      <c r="QYU2" s="57"/>
      <c r="QYV2" s="57"/>
      <c r="QYW2" s="57"/>
      <c r="QYX2" s="57"/>
      <c r="QYY2" s="57"/>
      <c r="QYZ2" s="57"/>
      <c r="QZA2" s="57"/>
      <c r="QZB2" s="57"/>
      <c r="QZC2" s="57"/>
      <c r="QZD2" s="57"/>
      <c r="QZE2" s="57"/>
      <c r="QZF2" s="57"/>
      <c r="QZG2" s="57"/>
      <c r="QZH2" s="57"/>
      <c r="QZI2" s="57"/>
      <c r="QZJ2" s="57"/>
      <c r="QZK2" s="57"/>
      <c r="QZL2" s="57"/>
      <c r="QZM2" s="57"/>
      <c r="QZN2" s="57"/>
      <c r="QZO2" s="57"/>
      <c r="QZP2" s="57"/>
      <c r="QZQ2" s="57"/>
      <c r="QZR2" s="57"/>
      <c r="QZS2" s="57"/>
      <c r="QZT2" s="57"/>
      <c r="QZU2" s="57"/>
      <c r="QZV2" s="57"/>
      <c r="QZW2" s="57"/>
      <c r="QZX2" s="57"/>
      <c r="QZY2" s="57"/>
      <c r="QZZ2" s="57"/>
      <c r="RAA2" s="57"/>
      <c r="RAB2" s="57"/>
      <c r="RAC2" s="57"/>
      <c r="RAD2" s="57"/>
      <c r="RAE2" s="57"/>
      <c r="RAF2" s="57"/>
      <c r="RAG2" s="57"/>
      <c r="RAH2" s="57"/>
      <c r="RAI2" s="57"/>
      <c r="RAJ2" s="57"/>
      <c r="RAK2" s="57"/>
      <c r="RAL2" s="57"/>
      <c r="RAM2" s="57"/>
      <c r="RAN2" s="57"/>
      <c r="RAO2" s="57"/>
      <c r="RAP2" s="57"/>
      <c r="RAQ2" s="57"/>
      <c r="RAR2" s="57"/>
      <c r="RAS2" s="57"/>
      <c r="RAT2" s="57"/>
      <c r="RAU2" s="57"/>
      <c r="RAV2" s="57"/>
      <c r="RAW2" s="57"/>
      <c r="RAX2" s="57"/>
      <c r="RAY2" s="57"/>
      <c r="RAZ2" s="57"/>
      <c r="RBA2" s="57"/>
      <c r="RBB2" s="57"/>
      <c r="RBC2" s="57"/>
      <c r="RBD2" s="57"/>
      <c r="RBE2" s="57"/>
      <c r="RBF2" s="57"/>
      <c r="RBG2" s="57"/>
      <c r="RBH2" s="57"/>
      <c r="RBI2" s="57"/>
      <c r="RBJ2" s="57"/>
      <c r="RBK2" s="57"/>
      <c r="RBL2" s="57"/>
      <c r="RBM2" s="57"/>
      <c r="RBN2" s="57"/>
      <c r="RBO2" s="57"/>
      <c r="RBP2" s="57"/>
      <c r="RBQ2" s="57"/>
      <c r="RBR2" s="57"/>
      <c r="RBS2" s="57"/>
      <c r="RBT2" s="57"/>
      <c r="RBU2" s="57"/>
      <c r="RBV2" s="57"/>
      <c r="RBW2" s="57"/>
      <c r="RBX2" s="57"/>
      <c r="RBY2" s="57"/>
      <c r="RBZ2" s="57"/>
      <c r="RCA2" s="57"/>
      <c r="RCB2" s="57"/>
      <c r="RCC2" s="57"/>
      <c r="RCD2" s="57"/>
      <c r="RCE2" s="57"/>
      <c r="RCF2" s="57"/>
      <c r="RCG2" s="57"/>
      <c r="RCH2" s="57"/>
      <c r="RCI2" s="57"/>
      <c r="RCJ2" s="57"/>
      <c r="RCK2" s="57"/>
      <c r="RCL2" s="57"/>
      <c r="RCM2" s="57"/>
      <c r="RCN2" s="57"/>
      <c r="RCO2" s="57"/>
      <c r="RCP2" s="57"/>
      <c r="RCQ2" s="57"/>
      <c r="RCR2" s="57"/>
      <c r="RCS2" s="57"/>
      <c r="RCT2" s="57"/>
      <c r="RCU2" s="57"/>
      <c r="RCV2" s="57"/>
      <c r="RCW2" s="57"/>
      <c r="RCX2" s="57"/>
      <c r="RCY2" s="57"/>
      <c r="RCZ2" s="57"/>
      <c r="RDA2" s="57"/>
      <c r="RDB2" s="57"/>
      <c r="RDC2" s="57"/>
      <c r="RDD2" s="57"/>
      <c r="RDE2" s="57"/>
      <c r="RDF2" s="57"/>
      <c r="RDG2" s="57"/>
      <c r="RDH2" s="57"/>
      <c r="RDI2" s="57"/>
      <c r="RDJ2" s="57"/>
      <c r="RDK2" s="57"/>
      <c r="RDL2" s="57"/>
      <c r="RDM2" s="57"/>
      <c r="RDN2" s="57"/>
      <c r="RDO2" s="57"/>
      <c r="RDP2" s="57"/>
      <c r="RDQ2" s="57"/>
      <c r="RDR2" s="57"/>
      <c r="RDS2" s="57"/>
      <c r="RDT2" s="57"/>
      <c r="RDU2" s="57"/>
      <c r="RDV2" s="57"/>
      <c r="RDW2" s="57"/>
      <c r="RDX2" s="57"/>
      <c r="RDY2" s="57"/>
      <c r="RDZ2" s="57"/>
      <c r="REA2" s="57"/>
      <c r="REB2" s="57"/>
      <c r="REC2" s="57"/>
      <c r="RED2" s="57"/>
      <c r="REE2" s="57"/>
      <c r="REF2" s="57"/>
      <c r="REG2" s="57"/>
      <c r="REH2" s="57"/>
      <c r="REI2" s="57"/>
      <c r="REJ2" s="57"/>
      <c r="REK2" s="57"/>
      <c r="REL2" s="57"/>
      <c r="REM2" s="57"/>
      <c r="REN2" s="57"/>
      <c r="REO2" s="57"/>
      <c r="REP2" s="57"/>
      <c r="REQ2" s="57"/>
      <c r="RER2" s="57"/>
      <c r="RES2" s="57"/>
      <c r="RET2" s="57"/>
      <c r="REU2" s="57"/>
      <c r="REV2" s="57"/>
      <c r="REW2" s="57"/>
      <c r="REX2" s="57"/>
      <c r="REY2" s="57"/>
      <c r="REZ2" s="57"/>
      <c r="RFA2" s="57"/>
      <c r="RFB2" s="57"/>
      <c r="RFC2" s="57"/>
      <c r="RFD2" s="57"/>
      <c r="RFE2" s="57"/>
      <c r="RFF2" s="57"/>
      <c r="RFG2" s="57"/>
      <c r="RFH2" s="57"/>
      <c r="RFI2" s="57"/>
      <c r="RFJ2" s="57"/>
      <c r="RFK2" s="57"/>
      <c r="RFL2" s="57"/>
      <c r="RFM2" s="57"/>
      <c r="RFN2" s="57"/>
      <c r="RFO2" s="57"/>
      <c r="RFP2" s="57"/>
      <c r="RFQ2" s="57"/>
      <c r="RFR2" s="57"/>
      <c r="RFS2" s="57"/>
      <c r="RFT2" s="57"/>
      <c r="RFU2" s="57"/>
      <c r="RFV2" s="57"/>
      <c r="RFW2" s="57"/>
      <c r="RFX2" s="57"/>
      <c r="RFY2" s="57"/>
      <c r="RFZ2" s="57"/>
      <c r="RGA2" s="57"/>
      <c r="RGB2" s="57"/>
      <c r="RGC2" s="57"/>
      <c r="RGD2" s="57"/>
      <c r="RGE2" s="57"/>
      <c r="RGF2" s="57"/>
      <c r="RGG2" s="57"/>
      <c r="RGH2" s="57"/>
      <c r="RGI2" s="57"/>
      <c r="RGJ2" s="57"/>
      <c r="RGK2" s="57"/>
      <c r="RGL2" s="57"/>
      <c r="RGM2" s="57"/>
      <c r="RGN2" s="57"/>
      <c r="RGO2" s="57"/>
      <c r="RGP2" s="57"/>
      <c r="RGQ2" s="57"/>
      <c r="RGR2" s="57"/>
      <c r="RGS2" s="57"/>
      <c r="RGT2" s="57"/>
      <c r="RGU2" s="57"/>
      <c r="RGV2" s="57"/>
      <c r="RGW2" s="57"/>
      <c r="RGX2" s="57"/>
      <c r="RGY2" s="57"/>
      <c r="RGZ2" s="57"/>
      <c r="RHA2" s="57"/>
      <c r="RHB2" s="57"/>
      <c r="RHC2" s="57"/>
      <c r="RHD2" s="57"/>
      <c r="RHE2" s="57"/>
      <c r="RHF2" s="57"/>
      <c r="RHG2" s="57"/>
      <c r="RHH2" s="57"/>
      <c r="RHI2" s="57"/>
      <c r="RHJ2" s="57"/>
      <c r="RHK2" s="57"/>
      <c r="RHL2" s="57"/>
      <c r="RHM2" s="57"/>
      <c r="RHN2" s="57"/>
      <c r="RHO2" s="57"/>
      <c r="RHP2" s="57"/>
      <c r="RHQ2" s="57"/>
      <c r="RHR2" s="57"/>
      <c r="RHS2" s="57"/>
      <c r="RHT2" s="57"/>
      <c r="RHU2" s="57"/>
      <c r="RHV2" s="57"/>
      <c r="RHW2" s="57"/>
      <c r="RHX2" s="57"/>
      <c r="RHY2" s="57"/>
      <c r="RHZ2" s="57"/>
      <c r="RIA2" s="57"/>
      <c r="RIB2" s="57"/>
      <c r="RIC2" s="57"/>
      <c r="RID2" s="57"/>
      <c r="RIE2" s="57"/>
      <c r="RIF2" s="57"/>
      <c r="RIG2" s="57"/>
      <c r="RIH2" s="57"/>
      <c r="RII2" s="57"/>
      <c r="RIJ2" s="57"/>
      <c r="RIK2" s="57"/>
      <c r="RIL2" s="57"/>
      <c r="RIM2" s="57"/>
      <c r="RIN2" s="57"/>
      <c r="RIO2" s="57"/>
      <c r="RIP2" s="57"/>
      <c r="RIQ2" s="57"/>
      <c r="RIR2" s="57"/>
      <c r="RIS2" s="57"/>
      <c r="RIT2" s="57"/>
      <c r="RIU2" s="57"/>
      <c r="RIV2" s="57"/>
      <c r="RIW2" s="57"/>
      <c r="RIX2" s="57"/>
      <c r="RIY2" s="57"/>
      <c r="RIZ2" s="57"/>
      <c r="RJA2" s="57"/>
      <c r="RJB2" s="57"/>
      <c r="RJC2" s="57"/>
      <c r="RJD2" s="57"/>
      <c r="RJE2" s="57"/>
      <c r="RJF2" s="57"/>
      <c r="RJG2" s="57"/>
      <c r="RJH2" s="57"/>
      <c r="RJI2" s="57"/>
      <c r="RJJ2" s="57"/>
      <c r="RJK2" s="57"/>
      <c r="RJL2" s="57"/>
      <c r="RJM2" s="57"/>
      <c r="RJN2" s="57"/>
      <c r="RJO2" s="57"/>
      <c r="RJP2" s="57"/>
      <c r="RJQ2" s="57"/>
      <c r="RJR2" s="57"/>
      <c r="RJS2" s="57"/>
      <c r="RJT2" s="57"/>
      <c r="RJU2" s="57"/>
      <c r="RJV2" s="57"/>
      <c r="RJW2" s="57"/>
      <c r="RJX2" s="57"/>
      <c r="RJY2" s="57"/>
      <c r="RJZ2" s="57"/>
      <c r="RKA2" s="57"/>
      <c r="RKB2" s="57"/>
      <c r="RKC2" s="57"/>
      <c r="RKD2" s="57"/>
      <c r="RKE2" s="57"/>
      <c r="RKF2" s="57"/>
      <c r="RKG2" s="57"/>
      <c r="RKH2" s="57"/>
      <c r="RKI2" s="57"/>
      <c r="RKJ2" s="57"/>
      <c r="RKK2" s="57"/>
      <c r="RKL2" s="57"/>
      <c r="RKM2" s="57"/>
      <c r="RKN2" s="57"/>
      <c r="RKO2" s="57"/>
      <c r="RKP2" s="57"/>
      <c r="RKQ2" s="57"/>
      <c r="RKR2" s="57"/>
      <c r="RKS2" s="57"/>
      <c r="RKT2" s="57"/>
      <c r="RKU2" s="57"/>
      <c r="RKV2" s="57"/>
      <c r="RKW2" s="57"/>
      <c r="RKX2" s="57"/>
      <c r="RKY2" s="57"/>
      <c r="RKZ2" s="57"/>
      <c r="RLA2" s="57"/>
      <c r="RLB2" s="57"/>
      <c r="RLC2" s="57"/>
      <c r="RLD2" s="57"/>
      <c r="RLE2" s="57"/>
      <c r="RLF2" s="57"/>
      <c r="RLG2" s="57"/>
      <c r="RLH2" s="57"/>
      <c r="RLI2" s="57"/>
      <c r="RLJ2" s="57"/>
      <c r="RLK2" s="57"/>
      <c r="RLL2" s="57"/>
      <c r="RLM2" s="57"/>
      <c r="RLN2" s="57"/>
      <c r="RLO2" s="57"/>
      <c r="RLP2" s="57"/>
      <c r="RLQ2" s="57"/>
      <c r="RLR2" s="57"/>
      <c r="RLS2" s="57"/>
      <c r="RLT2" s="57"/>
      <c r="RLU2" s="57"/>
      <c r="RLV2" s="57"/>
      <c r="RLW2" s="57"/>
      <c r="RLX2" s="57"/>
      <c r="RLY2" s="57"/>
      <c r="RLZ2" s="57"/>
      <c r="RMA2" s="57"/>
      <c r="RMB2" s="57"/>
      <c r="RMC2" s="57"/>
      <c r="RMD2" s="57"/>
      <c r="RME2" s="57"/>
      <c r="RMF2" s="57"/>
      <c r="RMG2" s="57"/>
      <c r="RMH2" s="57"/>
      <c r="RMI2" s="57"/>
      <c r="RMJ2" s="57"/>
      <c r="RMK2" s="57"/>
      <c r="RML2" s="57"/>
      <c r="RMM2" s="57"/>
      <c r="RMN2" s="57"/>
      <c r="RMO2" s="57"/>
      <c r="RMP2" s="57"/>
      <c r="RMQ2" s="57"/>
      <c r="RMR2" s="57"/>
      <c r="RMS2" s="57"/>
      <c r="RMT2" s="57"/>
      <c r="RMU2" s="57"/>
      <c r="RMV2" s="57"/>
      <c r="RMW2" s="57"/>
      <c r="RMX2" s="57"/>
      <c r="RMY2" s="57"/>
      <c r="RMZ2" s="57"/>
      <c r="RNA2" s="57"/>
      <c r="RNB2" s="57"/>
      <c r="RNC2" s="57"/>
      <c r="RND2" s="57"/>
      <c r="RNE2" s="57"/>
      <c r="RNF2" s="57"/>
      <c r="RNG2" s="57"/>
      <c r="RNH2" s="57"/>
      <c r="RNI2" s="57"/>
      <c r="RNJ2" s="57"/>
      <c r="RNK2" s="57"/>
      <c r="RNL2" s="57"/>
      <c r="RNM2" s="57"/>
      <c r="RNN2" s="57"/>
      <c r="RNO2" s="57"/>
      <c r="RNP2" s="57"/>
      <c r="RNQ2" s="57"/>
      <c r="RNR2" s="57"/>
      <c r="RNS2" s="57"/>
      <c r="RNT2" s="57"/>
      <c r="RNU2" s="57"/>
      <c r="RNV2" s="57"/>
      <c r="RNW2" s="57"/>
      <c r="RNX2" s="57"/>
      <c r="RNY2" s="57"/>
      <c r="RNZ2" s="57"/>
      <c r="ROA2" s="57"/>
      <c r="ROB2" s="57"/>
      <c r="ROC2" s="57"/>
      <c r="ROD2" s="57"/>
      <c r="ROE2" s="57"/>
      <c r="ROF2" s="57"/>
      <c r="ROG2" s="57"/>
      <c r="ROH2" s="57"/>
      <c r="ROI2" s="57"/>
      <c r="ROJ2" s="57"/>
      <c r="ROK2" s="57"/>
      <c r="ROL2" s="57"/>
      <c r="ROM2" s="57"/>
      <c r="RON2" s="57"/>
      <c r="ROO2" s="57"/>
      <c r="ROP2" s="57"/>
      <c r="ROQ2" s="57"/>
      <c r="ROR2" s="57"/>
      <c r="ROS2" s="57"/>
      <c r="ROT2" s="57"/>
      <c r="ROU2" s="57"/>
      <c r="ROV2" s="57"/>
      <c r="ROW2" s="57"/>
      <c r="ROX2" s="57"/>
      <c r="ROY2" s="57"/>
      <c r="ROZ2" s="57"/>
      <c r="RPA2" s="57"/>
      <c r="RPB2" s="57"/>
      <c r="RPC2" s="57"/>
      <c r="RPD2" s="57"/>
      <c r="RPE2" s="57"/>
      <c r="RPF2" s="57"/>
      <c r="RPG2" s="57"/>
      <c r="RPH2" s="57"/>
      <c r="RPI2" s="57"/>
      <c r="RPJ2" s="57"/>
      <c r="RPK2" s="57"/>
      <c r="RPL2" s="57"/>
      <c r="RPM2" s="57"/>
      <c r="RPN2" s="57"/>
      <c r="RPO2" s="57"/>
      <c r="RPP2" s="57"/>
      <c r="RPQ2" s="57"/>
      <c r="RPR2" s="57"/>
      <c r="RPS2" s="57"/>
      <c r="RPT2" s="57"/>
      <c r="RPU2" s="57"/>
      <c r="RPV2" s="57"/>
      <c r="RPW2" s="57"/>
      <c r="RPX2" s="57"/>
      <c r="RPY2" s="57"/>
      <c r="RPZ2" s="57"/>
      <c r="RQA2" s="57"/>
      <c r="RQB2" s="57"/>
      <c r="RQC2" s="57"/>
      <c r="RQD2" s="57"/>
      <c r="RQE2" s="57"/>
      <c r="RQF2" s="57"/>
      <c r="RQG2" s="57"/>
      <c r="RQH2" s="57"/>
      <c r="RQI2" s="57"/>
      <c r="RQJ2" s="57"/>
      <c r="RQK2" s="57"/>
      <c r="RQL2" s="57"/>
      <c r="RQM2" s="57"/>
      <c r="RQN2" s="57"/>
      <c r="RQO2" s="57"/>
      <c r="RQP2" s="57"/>
      <c r="RQQ2" s="57"/>
      <c r="RQR2" s="57"/>
      <c r="RQS2" s="57"/>
      <c r="RQT2" s="57"/>
      <c r="RQU2" s="57"/>
      <c r="RQV2" s="57"/>
      <c r="RQW2" s="57"/>
      <c r="RQX2" s="57"/>
      <c r="RQY2" s="57"/>
      <c r="RQZ2" s="57"/>
      <c r="RRA2" s="57"/>
      <c r="RRB2" s="57"/>
      <c r="RRC2" s="57"/>
      <c r="RRD2" s="57"/>
      <c r="RRE2" s="57"/>
      <c r="RRF2" s="57"/>
      <c r="RRG2" s="57"/>
      <c r="RRH2" s="57"/>
      <c r="RRI2" s="57"/>
      <c r="RRJ2" s="57"/>
      <c r="RRK2" s="57"/>
      <c r="RRL2" s="57"/>
      <c r="RRM2" s="57"/>
      <c r="RRN2" s="57"/>
      <c r="RRO2" s="57"/>
      <c r="RRP2" s="57"/>
      <c r="RRQ2" s="57"/>
      <c r="RRR2" s="57"/>
      <c r="RRS2" s="57"/>
      <c r="RRT2" s="57"/>
      <c r="RRU2" s="57"/>
      <c r="RRV2" s="57"/>
      <c r="RRW2" s="57"/>
      <c r="RRX2" s="57"/>
      <c r="RRY2" s="57"/>
      <c r="RRZ2" s="57"/>
      <c r="RSA2" s="57"/>
      <c r="RSB2" s="57"/>
      <c r="RSC2" s="57"/>
      <c r="RSD2" s="57"/>
      <c r="RSE2" s="57"/>
      <c r="RSF2" s="57"/>
      <c r="RSG2" s="57"/>
      <c r="RSH2" s="57"/>
      <c r="RSI2" s="57"/>
      <c r="RSJ2" s="57"/>
      <c r="RSK2" s="57"/>
      <c r="RSL2" s="57"/>
      <c r="RSM2" s="57"/>
      <c r="RSN2" s="57"/>
      <c r="RSO2" s="57"/>
      <c r="RSP2" s="57"/>
      <c r="RSQ2" s="57"/>
      <c r="RSR2" s="57"/>
      <c r="RSS2" s="57"/>
      <c r="RST2" s="57"/>
      <c r="RSU2" s="57"/>
      <c r="RSV2" s="57"/>
      <c r="RSW2" s="57"/>
      <c r="RSX2" s="57"/>
      <c r="RSY2" s="57"/>
      <c r="RSZ2" s="57"/>
      <c r="RTA2" s="57"/>
      <c r="RTB2" s="57"/>
      <c r="RTC2" s="57"/>
      <c r="RTD2" s="57"/>
      <c r="RTE2" s="57"/>
      <c r="RTF2" s="57"/>
      <c r="RTG2" s="57"/>
      <c r="RTH2" s="57"/>
      <c r="RTI2" s="57"/>
      <c r="RTJ2" s="57"/>
      <c r="RTK2" s="57"/>
      <c r="RTL2" s="57"/>
      <c r="RTM2" s="57"/>
      <c r="RTN2" s="57"/>
      <c r="RTO2" s="57"/>
      <c r="RTP2" s="57"/>
      <c r="RTQ2" s="57"/>
      <c r="RTR2" s="57"/>
      <c r="RTS2" s="57"/>
      <c r="RTT2" s="57"/>
      <c r="RTU2" s="57"/>
      <c r="RTV2" s="57"/>
      <c r="RTW2" s="57"/>
      <c r="RTX2" s="57"/>
      <c r="RTY2" s="57"/>
      <c r="RTZ2" s="57"/>
      <c r="RUA2" s="57"/>
      <c r="RUB2" s="57"/>
      <c r="RUC2" s="57"/>
      <c r="RUD2" s="57"/>
      <c r="RUE2" s="57"/>
      <c r="RUF2" s="57"/>
      <c r="RUG2" s="57"/>
      <c r="RUH2" s="57"/>
      <c r="RUI2" s="57"/>
      <c r="RUJ2" s="57"/>
      <c r="RUK2" s="57"/>
      <c r="RUL2" s="57"/>
      <c r="RUM2" s="57"/>
      <c r="RUN2" s="57"/>
      <c r="RUO2" s="57"/>
      <c r="RUP2" s="57"/>
      <c r="RUQ2" s="57"/>
      <c r="RUR2" s="57"/>
      <c r="RUS2" s="57"/>
      <c r="RUT2" s="57"/>
      <c r="RUU2" s="57"/>
      <c r="RUV2" s="57"/>
      <c r="RUW2" s="57"/>
      <c r="RUX2" s="57"/>
      <c r="RUY2" s="57"/>
      <c r="RUZ2" s="57"/>
      <c r="RVA2" s="57"/>
      <c r="RVB2" s="57"/>
      <c r="RVC2" s="57"/>
      <c r="RVD2" s="57"/>
      <c r="RVE2" s="57"/>
      <c r="RVF2" s="57"/>
      <c r="RVG2" s="57"/>
      <c r="RVH2" s="57"/>
      <c r="RVI2" s="57"/>
      <c r="RVJ2" s="57"/>
      <c r="RVK2" s="57"/>
      <c r="RVL2" s="57"/>
      <c r="RVM2" s="57"/>
      <c r="RVN2" s="57"/>
      <c r="RVO2" s="57"/>
      <c r="RVP2" s="57"/>
      <c r="RVQ2" s="57"/>
      <c r="RVR2" s="57"/>
      <c r="RVS2" s="57"/>
      <c r="RVT2" s="57"/>
      <c r="RVU2" s="57"/>
      <c r="RVV2" s="57"/>
      <c r="RVW2" s="57"/>
      <c r="RVX2" s="57"/>
      <c r="RVY2" s="57"/>
      <c r="RVZ2" s="57"/>
      <c r="RWA2" s="57"/>
      <c r="RWB2" s="57"/>
      <c r="RWC2" s="57"/>
      <c r="RWD2" s="57"/>
      <c r="RWE2" s="57"/>
      <c r="RWF2" s="57"/>
      <c r="RWG2" s="57"/>
      <c r="RWH2" s="57"/>
      <c r="RWI2" s="57"/>
      <c r="RWJ2" s="57"/>
      <c r="RWK2" s="57"/>
      <c r="RWL2" s="57"/>
      <c r="RWM2" s="57"/>
      <c r="RWN2" s="57"/>
      <c r="RWO2" s="57"/>
      <c r="RWP2" s="57"/>
      <c r="RWQ2" s="57"/>
      <c r="RWR2" s="57"/>
      <c r="RWS2" s="57"/>
      <c r="RWT2" s="57"/>
      <c r="RWU2" s="57"/>
      <c r="RWV2" s="57"/>
      <c r="RWW2" s="57"/>
      <c r="RWX2" s="57"/>
      <c r="RWY2" s="57"/>
      <c r="RWZ2" s="57"/>
      <c r="RXA2" s="57"/>
      <c r="RXB2" s="57"/>
      <c r="RXC2" s="57"/>
      <c r="RXD2" s="57"/>
      <c r="RXE2" s="57"/>
      <c r="RXF2" s="57"/>
      <c r="RXG2" s="57"/>
      <c r="RXH2" s="57"/>
      <c r="RXI2" s="57"/>
      <c r="RXJ2" s="57"/>
      <c r="RXK2" s="57"/>
      <c r="RXL2" s="57"/>
      <c r="RXM2" s="57"/>
      <c r="RXN2" s="57"/>
      <c r="RXO2" s="57"/>
      <c r="RXP2" s="57"/>
      <c r="RXQ2" s="57"/>
      <c r="RXR2" s="57"/>
      <c r="RXS2" s="57"/>
      <c r="RXT2" s="57"/>
      <c r="RXU2" s="57"/>
      <c r="RXV2" s="57"/>
      <c r="RXW2" s="57"/>
      <c r="RXX2" s="57"/>
      <c r="RXY2" s="57"/>
      <c r="RXZ2" s="57"/>
      <c r="RYA2" s="57"/>
      <c r="RYB2" s="57"/>
      <c r="RYC2" s="57"/>
      <c r="RYD2" s="57"/>
      <c r="RYE2" s="57"/>
      <c r="RYF2" s="57"/>
      <c r="RYG2" s="57"/>
      <c r="RYH2" s="57"/>
      <c r="RYI2" s="57"/>
      <c r="RYJ2" s="57"/>
      <c r="RYK2" s="57"/>
      <c r="RYL2" s="57"/>
      <c r="RYM2" s="57"/>
      <c r="RYN2" s="57"/>
      <c r="RYO2" s="57"/>
      <c r="RYP2" s="57"/>
      <c r="RYQ2" s="57"/>
      <c r="RYR2" s="57"/>
      <c r="RYS2" s="57"/>
      <c r="RYT2" s="57"/>
      <c r="RYU2" s="57"/>
      <c r="RYV2" s="57"/>
      <c r="RYW2" s="57"/>
      <c r="RYX2" s="57"/>
      <c r="RYY2" s="57"/>
      <c r="RYZ2" s="57"/>
      <c r="RZA2" s="57"/>
      <c r="RZB2" s="57"/>
      <c r="RZC2" s="57"/>
      <c r="RZD2" s="57"/>
      <c r="RZE2" s="57"/>
      <c r="RZF2" s="57"/>
      <c r="RZG2" s="57"/>
      <c r="RZH2" s="57"/>
      <c r="RZI2" s="57"/>
      <c r="RZJ2" s="57"/>
      <c r="RZK2" s="57"/>
      <c r="RZL2" s="57"/>
      <c r="RZM2" s="57"/>
      <c r="RZN2" s="57"/>
      <c r="RZO2" s="57"/>
      <c r="RZP2" s="57"/>
      <c r="RZQ2" s="57"/>
      <c r="RZR2" s="57"/>
      <c r="RZS2" s="57"/>
      <c r="RZT2" s="57"/>
      <c r="RZU2" s="57"/>
      <c r="RZV2" s="57"/>
      <c r="RZW2" s="57"/>
      <c r="RZX2" s="57"/>
      <c r="RZY2" s="57"/>
      <c r="RZZ2" s="57"/>
      <c r="SAA2" s="57"/>
      <c r="SAB2" s="57"/>
      <c r="SAC2" s="57"/>
      <c r="SAD2" s="57"/>
      <c r="SAE2" s="57"/>
      <c r="SAF2" s="57"/>
      <c r="SAG2" s="57"/>
      <c r="SAH2" s="57"/>
      <c r="SAI2" s="57"/>
      <c r="SAJ2" s="57"/>
      <c r="SAK2" s="57"/>
      <c r="SAL2" s="57"/>
      <c r="SAM2" s="57"/>
      <c r="SAN2" s="57"/>
      <c r="SAO2" s="57"/>
      <c r="SAP2" s="57"/>
      <c r="SAQ2" s="57"/>
      <c r="SAR2" s="57"/>
      <c r="SAS2" s="57"/>
      <c r="SAT2" s="57"/>
      <c r="SAU2" s="57"/>
      <c r="SAV2" s="57"/>
      <c r="SAW2" s="57"/>
      <c r="SAX2" s="57"/>
      <c r="SAY2" s="57"/>
      <c r="SAZ2" s="57"/>
      <c r="SBA2" s="57"/>
      <c r="SBB2" s="57"/>
      <c r="SBC2" s="57"/>
      <c r="SBD2" s="57"/>
      <c r="SBE2" s="57"/>
      <c r="SBF2" s="57"/>
      <c r="SBG2" s="57"/>
      <c r="SBH2" s="57"/>
      <c r="SBI2" s="57"/>
      <c r="SBJ2" s="57"/>
      <c r="SBK2" s="57"/>
      <c r="SBL2" s="57"/>
      <c r="SBM2" s="57"/>
      <c r="SBN2" s="57"/>
      <c r="SBO2" s="57"/>
      <c r="SBP2" s="57"/>
      <c r="SBQ2" s="57"/>
      <c r="SBR2" s="57"/>
      <c r="SBS2" s="57"/>
      <c r="SBT2" s="57"/>
      <c r="SBU2" s="57"/>
      <c r="SBV2" s="57"/>
      <c r="SBW2" s="57"/>
      <c r="SBX2" s="57"/>
      <c r="SBY2" s="57"/>
      <c r="SBZ2" s="57"/>
      <c r="SCA2" s="57"/>
      <c r="SCB2" s="57"/>
      <c r="SCC2" s="57"/>
      <c r="SCD2" s="57"/>
      <c r="SCE2" s="57"/>
      <c r="SCF2" s="57"/>
      <c r="SCG2" s="57"/>
      <c r="SCH2" s="57"/>
      <c r="SCI2" s="57"/>
      <c r="SCJ2" s="57"/>
      <c r="SCK2" s="57"/>
      <c r="SCL2" s="57"/>
      <c r="SCM2" s="57"/>
      <c r="SCN2" s="57"/>
      <c r="SCO2" s="57"/>
      <c r="SCP2" s="57"/>
      <c r="SCQ2" s="57"/>
      <c r="SCR2" s="57"/>
      <c r="SCS2" s="57"/>
      <c r="SCT2" s="57"/>
      <c r="SCU2" s="57"/>
      <c r="SCV2" s="57"/>
      <c r="SCW2" s="57"/>
      <c r="SCX2" s="57"/>
      <c r="SCY2" s="57"/>
      <c r="SCZ2" s="57"/>
      <c r="SDA2" s="57"/>
      <c r="SDB2" s="57"/>
      <c r="SDC2" s="57"/>
      <c r="SDD2" s="57"/>
      <c r="SDE2" s="57"/>
      <c r="SDF2" s="57"/>
      <c r="SDG2" s="57"/>
      <c r="SDH2" s="57"/>
      <c r="SDI2" s="57"/>
      <c r="SDJ2" s="57"/>
      <c r="SDK2" s="57"/>
      <c r="SDL2" s="57"/>
      <c r="SDM2" s="57"/>
      <c r="SDN2" s="57"/>
      <c r="SDO2" s="57"/>
      <c r="SDP2" s="57"/>
      <c r="SDQ2" s="57"/>
      <c r="SDR2" s="57"/>
      <c r="SDS2" s="57"/>
      <c r="SDT2" s="57"/>
      <c r="SDU2" s="57"/>
      <c r="SDV2" s="57"/>
      <c r="SDW2" s="57"/>
      <c r="SDX2" s="57"/>
      <c r="SDY2" s="57"/>
      <c r="SDZ2" s="57"/>
      <c r="SEA2" s="57"/>
      <c r="SEB2" s="57"/>
      <c r="SEC2" s="57"/>
      <c r="SED2" s="57"/>
      <c r="SEE2" s="57"/>
      <c r="SEF2" s="57"/>
      <c r="SEG2" s="57"/>
      <c r="SEH2" s="57"/>
      <c r="SEI2" s="57"/>
      <c r="SEJ2" s="57"/>
      <c r="SEK2" s="57"/>
      <c r="SEL2" s="57"/>
      <c r="SEM2" s="57"/>
      <c r="SEN2" s="57"/>
      <c r="SEO2" s="57"/>
      <c r="SEP2" s="57"/>
      <c r="SEQ2" s="57"/>
      <c r="SER2" s="57"/>
      <c r="SES2" s="57"/>
      <c r="SET2" s="57"/>
      <c r="SEU2" s="57"/>
      <c r="SEV2" s="57"/>
      <c r="SEW2" s="57"/>
      <c r="SEX2" s="57"/>
      <c r="SEY2" s="57"/>
      <c r="SEZ2" s="57"/>
      <c r="SFA2" s="57"/>
      <c r="SFB2" s="57"/>
      <c r="SFC2" s="57"/>
      <c r="SFD2" s="57"/>
      <c r="SFE2" s="57"/>
      <c r="SFF2" s="57"/>
      <c r="SFG2" s="57"/>
      <c r="SFH2" s="57"/>
      <c r="SFI2" s="57"/>
      <c r="SFJ2" s="57"/>
      <c r="SFK2" s="57"/>
      <c r="SFL2" s="57"/>
      <c r="SFM2" s="57"/>
      <c r="SFN2" s="57"/>
      <c r="SFO2" s="57"/>
      <c r="SFP2" s="57"/>
      <c r="SFQ2" s="57"/>
      <c r="SFR2" s="57"/>
      <c r="SFS2" s="57"/>
      <c r="SFT2" s="57"/>
      <c r="SFU2" s="57"/>
      <c r="SFV2" s="57"/>
      <c r="SFW2" s="57"/>
      <c r="SFX2" s="57"/>
      <c r="SFY2" s="57"/>
      <c r="SFZ2" s="57"/>
      <c r="SGA2" s="57"/>
      <c r="SGB2" s="57"/>
      <c r="SGC2" s="57"/>
      <c r="SGD2" s="57"/>
      <c r="SGE2" s="57"/>
      <c r="SGF2" s="57"/>
      <c r="SGG2" s="57"/>
      <c r="SGH2" s="57"/>
      <c r="SGI2" s="57"/>
      <c r="SGJ2" s="57"/>
      <c r="SGK2" s="57"/>
      <c r="SGL2" s="57"/>
      <c r="SGM2" s="57"/>
      <c r="SGN2" s="57"/>
      <c r="SGO2" s="57"/>
      <c r="SGP2" s="57"/>
      <c r="SGQ2" s="57"/>
      <c r="SGR2" s="57"/>
      <c r="SGS2" s="57"/>
      <c r="SGT2" s="57"/>
      <c r="SGU2" s="57"/>
      <c r="SGV2" s="57"/>
      <c r="SGW2" s="57"/>
      <c r="SGX2" s="57"/>
      <c r="SGY2" s="57"/>
      <c r="SGZ2" s="57"/>
      <c r="SHA2" s="57"/>
      <c r="SHB2" s="57"/>
      <c r="SHC2" s="57"/>
      <c r="SHD2" s="57"/>
      <c r="SHE2" s="57"/>
      <c r="SHF2" s="57"/>
      <c r="SHG2" s="57"/>
      <c r="SHH2" s="57"/>
      <c r="SHI2" s="57"/>
      <c r="SHJ2" s="57"/>
      <c r="SHK2" s="57"/>
      <c r="SHL2" s="57"/>
      <c r="SHM2" s="57"/>
      <c r="SHN2" s="57"/>
      <c r="SHO2" s="57"/>
      <c r="SHP2" s="57"/>
      <c r="SHQ2" s="57"/>
      <c r="SHR2" s="57"/>
      <c r="SHS2" s="57"/>
      <c r="SHT2" s="57"/>
      <c r="SHU2" s="57"/>
      <c r="SHV2" s="57"/>
      <c r="SHW2" s="57"/>
      <c r="SHX2" s="57"/>
      <c r="SHY2" s="57"/>
      <c r="SHZ2" s="57"/>
      <c r="SIA2" s="57"/>
      <c r="SIB2" s="57"/>
      <c r="SIC2" s="57"/>
      <c r="SID2" s="57"/>
      <c r="SIE2" s="57"/>
      <c r="SIF2" s="57"/>
      <c r="SIG2" s="57"/>
      <c r="SIH2" s="57"/>
      <c r="SII2" s="57"/>
      <c r="SIJ2" s="57"/>
      <c r="SIK2" s="57"/>
      <c r="SIL2" s="57"/>
      <c r="SIM2" s="57"/>
      <c r="SIN2" s="57"/>
      <c r="SIO2" s="57"/>
      <c r="SIP2" s="57"/>
      <c r="SIQ2" s="57"/>
      <c r="SIR2" s="57"/>
      <c r="SIS2" s="57"/>
      <c r="SIT2" s="57"/>
      <c r="SIU2" s="57"/>
      <c r="SIV2" s="57"/>
      <c r="SIW2" s="57"/>
      <c r="SIX2" s="57"/>
      <c r="SIY2" s="57"/>
      <c r="SIZ2" s="57"/>
      <c r="SJA2" s="57"/>
      <c r="SJB2" s="57"/>
      <c r="SJC2" s="57"/>
      <c r="SJD2" s="57"/>
      <c r="SJE2" s="57"/>
      <c r="SJF2" s="57"/>
      <c r="SJG2" s="57"/>
      <c r="SJH2" s="57"/>
      <c r="SJI2" s="57"/>
      <c r="SJJ2" s="57"/>
      <c r="SJK2" s="57"/>
      <c r="SJL2" s="57"/>
      <c r="SJM2" s="57"/>
      <c r="SJN2" s="57"/>
      <c r="SJO2" s="57"/>
      <c r="SJP2" s="57"/>
      <c r="SJQ2" s="57"/>
      <c r="SJR2" s="57"/>
      <c r="SJS2" s="57"/>
      <c r="SJT2" s="57"/>
      <c r="SJU2" s="57"/>
      <c r="SJV2" s="57"/>
      <c r="SJW2" s="57"/>
      <c r="SJX2" s="57"/>
      <c r="SJY2" s="57"/>
      <c r="SJZ2" s="57"/>
      <c r="SKA2" s="57"/>
      <c r="SKB2" s="57"/>
      <c r="SKC2" s="57"/>
      <c r="SKD2" s="57"/>
      <c r="SKE2" s="57"/>
      <c r="SKF2" s="57"/>
      <c r="SKG2" s="57"/>
      <c r="SKH2" s="57"/>
      <c r="SKI2" s="57"/>
      <c r="SKJ2" s="57"/>
      <c r="SKK2" s="57"/>
      <c r="SKL2" s="57"/>
      <c r="SKM2" s="57"/>
      <c r="SKN2" s="57"/>
      <c r="SKO2" s="57"/>
      <c r="SKP2" s="57"/>
      <c r="SKQ2" s="57"/>
      <c r="SKR2" s="57"/>
      <c r="SKS2" s="57"/>
      <c r="SKT2" s="57"/>
      <c r="SKU2" s="57"/>
      <c r="SKV2" s="57"/>
      <c r="SKW2" s="57"/>
      <c r="SKX2" s="57"/>
      <c r="SKY2" s="57"/>
      <c r="SKZ2" s="57"/>
      <c r="SLA2" s="57"/>
      <c r="SLB2" s="57"/>
      <c r="SLC2" s="57"/>
      <c r="SLD2" s="57"/>
      <c r="SLE2" s="57"/>
      <c r="SLF2" s="57"/>
      <c r="SLG2" s="57"/>
      <c r="SLH2" s="57"/>
      <c r="SLI2" s="57"/>
      <c r="SLJ2" s="57"/>
      <c r="SLK2" s="57"/>
      <c r="SLL2" s="57"/>
      <c r="SLM2" s="57"/>
      <c r="SLN2" s="57"/>
      <c r="SLO2" s="57"/>
      <c r="SLP2" s="57"/>
      <c r="SLQ2" s="57"/>
      <c r="SLR2" s="57"/>
      <c r="SLS2" s="57"/>
      <c r="SLT2" s="57"/>
      <c r="SLU2" s="57"/>
      <c r="SLV2" s="57"/>
      <c r="SLW2" s="57"/>
      <c r="SLX2" s="57"/>
      <c r="SLY2" s="57"/>
      <c r="SLZ2" s="57"/>
      <c r="SMA2" s="57"/>
      <c r="SMB2" s="57"/>
      <c r="SMC2" s="57"/>
      <c r="SMD2" s="57"/>
      <c r="SME2" s="57"/>
      <c r="SMF2" s="57"/>
      <c r="SMG2" s="57"/>
      <c r="SMH2" s="57"/>
      <c r="SMI2" s="57"/>
      <c r="SMJ2" s="57"/>
      <c r="SMK2" s="57"/>
      <c r="SML2" s="57"/>
      <c r="SMM2" s="57"/>
      <c r="SMN2" s="57"/>
      <c r="SMO2" s="57"/>
      <c r="SMP2" s="57"/>
      <c r="SMQ2" s="57"/>
      <c r="SMR2" s="57"/>
      <c r="SMS2" s="57"/>
      <c r="SMT2" s="57"/>
      <c r="SMU2" s="57"/>
      <c r="SMV2" s="57"/>
      <c r="SMW2" s="57"/>
      <c r="SMX2" s="57"/>
      <c r="SMY2" s="57"/>
      <c r="SMZ2" s="57"/>
      <c r="SNA2" s="57"/>
      <c r="SNB2" s="57"/>
      <c r="SNC2" s="57"/>
      <c r="SND2" s="57"/>
      <c r="SNE2" s="57"/>
      <c r="SNF2" s="57"/>
      <c r="SNG2" s="57"/>
      <c r="SNH2" s="57"/>
      <c r="SNI2" s="57"/>
      <c r="SNJ2" s="57"/>
      <c r="SNK2" s="57"/>
      <c r="SNL2" s="57"/>
      <c r="SNM2" s="57"/>
      <c r="SNN2" s="57"/>
      <c r="SNO2" s="57"/>
      <c r="SNP2" s="57"/>
      <c r="SNQ2" s="57"/>
      <c r="SNR2" s="57"/>
      <c r="SNS2" s="57"/>
      <c r="SNT2" s="57"/>
      <c r="SNU2" s="57"/>
      <c r="SNV2" s="57"/>
      <c r="SNW2" s="57"/>
      <c r="SNX2" s="57"/>
      <c r="SNY2" s="57"/>
      <c r="SNZ2" s="57"/>
      <c r="SOA2" s="57"/>
      <c r="SOB2" s="57"/>
      <c r="SOC2" s="57"/>
      <c r="SOD2" s="57"/>
      <c r="SOE2" s="57"/>
      <c r="SOF2" s="57"/>
      <c r="SOG2" s="57"/>
      <c r="SOH2" s="57"/>
      <c r="SOI2" s="57"/>
      <c r="SOJ2" s="57"/>
      <c r="SOK2" s="57"/>
      <c r="SOL2" s="57"/>
      <c r="SOM2" s="57"/>
      <c r="SON2" s="57"/>
      <c r="SOO2" s="57"/>
      <c r="SOP2" s="57"/>
      <c r="SOQ2" s="57"/>
      <c r="SOR2" s="57"/>
      <c r="SOS2" s="57"/>
      <c r="SOT2" s="57"/>
      <c r="SOU2" s="57"/>
      <c r="SOV2" s="57"/>
      <c r="SOW2" s="57"/>
      <c r="SOX2" s="57"/>
      <c r="SOY2" s="57"/>
      <c r="SOZ2" s="57"/>
      <c r="SPA2" s="57"/>
      <c r="SPB2" s="57"/>
      <c r="SPC2" s="57"/>
      <c r="SPD2" s="57"/>
      <c r="SPE2" s="57"/>
      <c r="SPF2" s="57"/>
      <c r="SPG2" s="57"/>
      <c r="SPH2" s="57"/>
      <c r="SPI2" s="57"/>
      <c r="SPJ2" s="57"/>
      <c r="SPK2" s="57"/>
      <c r="SPL2" s="57"/>
      <c r="SPM2" s="57"/>
      <c r="SPN2" s="57"/>
      <c r="SPO2" s="57"/>
      <c r="SPP2" s="57"/>
      <c r="SPQ2" s="57"/>
      <c r="SPR2" s="57"/>
      <c r="SPS2" s="57"/>
      <c r="SPT2" s="57"/>
      <c r="SPU2" s="57"/>
      <c r="SPV2" s="57"/>
      <c r="SPW2" s="57"/>
      <c r="SPX2" s="57"/>
      <c r="SPY2" s="57"/>
      <c r="SPZ2" s="57"/>
      <c r="SQA2" s="57"/>
      <c r="SQB2" s="57"/>
      <c r="SQC2" s="57"/>
      <c r="SQD2" s="57"/>
      <c r="SQE2" s="57"/>
      <c r="SQF2" s="57"/>
      <c r="SQG2" s="57"/>
      <c r="SQH2" s="57"/>
      <c r="SQI2" s="57"/>
      <c r="SQJ2" s="57"/>
      <c r="SQK2" s="57"/>
      <c r="SQL2" s="57"/>
      <c r="SQM2" s="57"/>
      <c r="SQN2" s="57"/>
      <c r="SQO2" s="57"/>
      <c r="SQP2" s="57"/>
      <c r="SQQ2" s="57"/>
      <c r="SQR2" s="57"/>
      <c r="SQS2" s="57"/>
      <c r="SQT2" s="57"/>
      <c r="SQU2" s="57"/>
      <c r="SQV2" s="57"/>
      <c r="SQW2" s="57"/>
      <c r="SQX2" s="57"/>
      <c r="SQY2" s="57"/>
      <c r="SQZ2" s="57"/>
      <c r="SRA2" s="57"/>
      <c r="SRB2" s="57"/>
      <c r="SRC2" s="57"/>
      <c r="SRD2" s="57"/>
      <c r="SRE2" s="57"/>
      <c r="SRF2" s="57"/>
      <c r="SRG2" s="57"/>
      <c r="SRH2" s="57"/>
      <c r="SRI2" s="57"/>
      <c r="SRJ2" s="57"/>
      <c r="SRK2" s="57"/>
      <c r="SRL2" s="57"/>
      <c r="SRM2" s="57"/>
      <c r="SRN2" s="57"/>
      <c r="SRO2" s="57"/>
      <c r="SRP2" s="57"/>
      <c r="SRQ2" s="57"/>
      <c r="SRR2" s="57"/>
      <c r="SRS2" s="57"/>
      <c r="SRT2" s="57"/>
      <c r="SRU2" s="57"/>
      <c r="SRV2" s="57"/>
      <c r="SRW2" s="57"/>
      <c r="SRX2" s="57"/>
      <c r="SRY2" s="57"/>
      <c r="SRZ2" s="57"/>
      <c r="SSA2" s="57"/>
      <c r="SSB2" s="57"/>
      <c r="SSC2" s="57"/>
      <c r="SSD2" s="57"/>
      <c r="SSE2" s="57"/>
      <c r="SSF2" s="57"/>
      <c r="SSG2" s="57"/>
      <c r="SSH2" s="57"/>
      <c r="SSI2" s="57"/>
      <c r="SSJ2" s="57"/>
      <c r="SSK2" s="57"/>
      <c r="SSL2" s="57"/>
      <c r="SSM2" s="57"/>
      <c r="SSN2" s="57"/>
      <c r="SSO2" s="57"/>
      <c r="SSP2" s="57"/>
      <c r="SSQ2" s="57"/>
      <c r="SSR2" s="57"/>
      <c r="SSS2" s="57"/>
      <c r="SST2" s="57"/>
      <c r="SSU2" s="57"/>
      <c r="SSV2" s="57"/>
      <c r="SSW2" s="57"/>
      <c r="SSX2" s="57"/>
      <c r="SSY2" s="57"/>
      <c r="SSZ2" s="57"/>
      <c r="STA2" s="57"/>
      <c r="STB2" s="57"/>
      <c r="STC2" s="57"/>
      <c r="STD2" s="57"/>
      <c r="STE2" s="57"/>
      <c r="STF2" s="57"/>
      <c r="STG2" s="57"/>
      <c r="STH2" s="57"/>
      <c r="STI2" s="57"/>
      <c r="STJ2" s="57"/>
      <c r="STK2" s="57"/>
      <c r="STL2" s="57"/>
      <c r="STM2" s="57"/>
      <c r="STN2" s="57"/>
      <c r="STO2" s="57"/>
      <c r="STP2" s="57"/>
      <c r="STQ2" s="57"/>
      <c r="STR2" s="57"/>
      <c r="STS2" s="57"/>
      <c r="STT2" s="57"/>
      <c r="STU2" s="57"/>
      <c r="STV2" s="57"/>
      <c r="STW2" s="57"/>
      <c r="STX2" s="57"/>
      <c r="STY2" s="57"/>
      <c r="STZ2" s="57"/>
      <c r="SUA2" s="57"/>
      <c r="SUB2" s="57"/>
      <c r="SUC2" s="57"/>
      <c r="SUD2" s="57"/>
      <c r="SUE2" s="57"/>
      <c r="SUF2" s="57"/>
      <c r="SUG2" s="57"/>
      <c r="SUH2" s="57"/>
      <c r="SUI2" s="57"/>
      <c r="SUJ2" s="57"/>
      <c r="SUK2" s="57"/>
      <c r="SUL2" s="57"/>
      <c r="SUM2" s="57"/>
      <c r="SUN2" s="57"/>
      <c r="SUO2" s="57"/>
      <c r="SUP2" s="57"/>
      <c r="SUQ2" s="57"/>
      <c r="SUR2" s="57"/>
      <c r="SUS2" s="57"/>
      <c r="SUT2" s="57"/>
      <c r="SUU2" s="57"/>
      <c r="SUV2" s="57"/>
      <c r="SUW2" s="57"/>
      <c r="SUX2" s="57"/>
      <c r="SUY2" s="57"/>
      <c r="SUZ2" s="57"/>
      <c r="SVA2" s="57"/>
      <c r="SVB2" s="57"/>
      <c r="SVC2" s="57"/>
      <c r="SVD2" s="57"/>
      <c r="SVE2" s="57"/>
      <c r="SVF2" s="57"/>
      <c r="SVG2" s="57"/>
      <c r="SVH2" s="57"/>
      <c r="SVI2" s="57"/>
      <c r="SVJ2" s="57"/>
      <c r="SVK2" s="57"/>
      <c r="SVL2" s="57"/>
      <c r="SVM2" s="57"/>
      <c r="SVN2" s="57"/>
      <c r="SVO2" s="57"/>
      <c r="SVP2" s="57"/>
      <c r="SVQ2" s="57"/>
      <c r="SVR2" s="57"/>
      <c r="SVS2" s="57"/>
      <c r="SVT2" s="57"/>
      <c r="SVU2" s="57"/>
      <c r="SVV2" s="57"/>
      <c r="SVW2" s="57"/>
      <c r="SVX2" s="57"/>
      <c r="SVY2" s="57"/>
      <c r="SVZ2" s="57"/>
      <c r="SWA2" s="57"/>
      <c r="SWB2" s="57"/>
      <c r="SWC2" s="57"/>
      <c r="SWD2" s="57"/>
      <c r="SWE2" s="57"/>
      <c r="SWF2" s="57"/>
      <c r="SWG2" s="57"/>
      <c r="SWH2" s="57"/>
      <c r="SWI2" s="57"/>
      <c r="SWJ2" s="57"/>
      <c r="SWK2" s="57"/>
      <c r="SWL2" s="57"/>
      <c r="SWM2" s="57"/>
      <c r="SWN2" s="57"/>
      <c r="SWO2" s="57"/>
      <c r="SWP2" s="57"/>
      <c r="SWQ2" s="57"/>
      <c r="SWR2" s="57"/>
      <c r="SWS2" s="57"/>
      <c r="SWT2" s="57"/>
      <c r="SWU2" s="57"/>
      <c r="SWV2" s="57"/>
      <c r="SWW2" s="57"/>
      <c r="SWX2" s="57"/>
      <c r="SWY2" s="57"/>
      <c r="SWZ2" s="57"/>
      <c r="SXA2" s="57"/>
      <c r="SXB2" s="57"/>
      <c r="SXC2" s="57"/>
      <c r="SXD2" s="57"/>
      <c r="SXE2" s="57"/>
      <c r="SXF2" s="57"/>
      <c r="SXG2" s="57"/>
      <c r="SXH2" s="57"/>
      <c r="SXI2" s="57"/>
      <c r="SXJ2" s="57"/>
      <c r="SXK2" s="57"/>
      <c r="SXL2" s="57"/>
      <c r="SXM2" s="57"/>
      <c r="SXN2" s="57"/>
      <c r="SXO2" s="57"/>
      <c r="SXP2" s="57"/>
      <c r="SXQ2" s="57"/>
      <c r="SXR2" s="57"/>
      <c r="SXS2" s="57"/>
      <c r="SXT2" s="57"/>
      <c r="SXU2" s="57"/>
      <c r="SXV2" s="57"/>
      <c r="SXW2" s="57"/>
      <c r="SXX2" s="57"/>
      <c r="SXY2" s="57"/>
      <c r="SXZ2" s="57"/>
      <c r="SYA2" s="57"/>
      <c r="SYB2" s="57"/>
      <c r="SYC2" s="57"/>
      <c r="SYD2" s="57"/>
      <c r="SYE2" s="57"/>
      <c r="SYF2" s="57"/>
      <c r="SYG2" s="57"/>
      <c r="SYH2" s="57"/>
      <c r="SYI2" s="57"/>
      <c r="SYJ2" s="57"/>
      <c r="SYK2" s="57"/>
      <c r="SYL2" s="57"/>
      <c r="SYM2" s="57"/>
      <c r="SYN2" s="57"/>
      <c r="SYO2" s="57"/>
      <c r="SYP2" s="57"/>
      <c r="SYQ2" s="57"/>
      <c r="SYR2" s="57"/>
      <c r="SYS2" s="57"/>
      <c r="SYT2" s="57"/>
      <c r="SYU2" s="57"/>
      <c r="SYV2" s="57"/>
      <c r="SYW2" s="57"/>
      <c r="SYX2" s="57"/>
      <c r="SYY2" s="57"/>
      <c r="SYZ2" s="57"/>
      <c r="SZA2" s="57"/>
      <c r="SZB2" s="57"/>
      <c r="SZC2" s="57"/>
      <c r="SZD2" s="57"/>
      <c r="SZE2" s="57"/>
      <c r="SZF2" s="57"/>
      <c r="SZG2" s="57"/>
      <c r="SZH2" s="57"/>
      <c r="SZI2" s="57"/>
      <c r="SZJ2" s="57"/>
      <c r="SZK2" s="57"/>
      <c r="SZL2" s="57"/>
      <c r="SZM2" s="57"/>
      <c r="SZN2" s="57"/>
      <c r="SZO2" s="57"/>
      <c r="SZP2" s="57"/>
      <c r="SZQ2" s="57"/>
      <c r="SZR2" s="57"/>
      <c r="SZS2" s="57"/>
      <c r="SZT2" s="57"/>
      <c r="SZU2" s="57"/>
      <c r="SZV2" s="57"/>
      <c r="SZW2" s="57"/>
      <c r="SZX2" s="57"/>
      <c r="SZY2" s="57"/>
      <c r="SZZ2" s="57"/>
      <c r="TAA2" s="57"/>
      <c r="TAB2" s="57"/>
      <c r="TAC2" s="57"/>
      <c r="TAD2" s="57"/>
      <c r="TAE2" s="57"/>
      <c r="TAF2" s="57"/>
      <c r="TAG2" s="57"/>
      <c r="TAH2" s="57"/>
      <c r="TAI2" s="57"/>
      <c r="TAJ2" s="57"/>
      <c r="TAK2" s="57"/>
      <c r="TAL2" s="57"/>
      <c r="TAM2" s="57"/>
      <c r="TAN2" s="57"/>
      <c r="TAO2" s="57"/>
      <c r="TAP2" s="57"/>
      <c r="TAQ2" s="57"/>
      <c r="TAR2" s="57"/>
      <c r="TAS2" s="57"/>
      <c r="TAT2" s="57"/>
      <c r="TAU2" s="57"/>
      <c r="TAV2" s="57"/>
      <c r="TAW2" s="57"/>
      <c r="TAX2" s="57"/>
      <c r="TAY2" s="57"/>
      <c r="TAZ2" s="57"/>
      <c r="TBA2" s="57"/>
      <c r="TBB2" s="57"/>
      <c r="TBC2" s="57"/>
      <c r="TBD2" s="57"/>
      <c r="TBE2" s="57"/>
      <c r="TBF2" s="57"/>
      <c r="TBG2" s="57"/>
      <c r="TBH2" s="57"/>
      <c r="TBI2" s="57"/>
      <c r="TBJ2" s="57"/>
      <c r="TBK2" s="57"/>
      <c r="TBL2" s="57"/>
      <c r="TBM2" s="57"/>
      <c r="TBN2" s="57"/>
      <c r="TBO2" s="57"/>
      <c r="TBP2" s="57"/>
      <c r="TBQ2" s="57"/>
      <c r="TBR2" s="57"/>
      <c r="TBS2" s="57"/>
      <c r="TBT2" s="57"/>
      <c r="TBU2" s="57"/>
      <c r="TBV2" s="57"/>
      <c r="TBW2" s="57"/>
      <c r="TBX2" s="57"/>
      <c r="TBY2" s="57"/>
      <c r="TBZ2" s="57"/>
      <c r="TCA2" s="57"/>
      <c r="TCB2" s="57"/>
      <c r="TCC2" s="57"/>
      <c r="TCD2" s="57"/>
      <c r="TCE2" s="57"/>
      <c r="TCF2" s="57"/>
      <c r="TCG2" s="57"/>
      <c r="TCH2" s="57"/>
      <c r="TCI2" s="57"/>
      <c r="TCJ2" s="57"/>
      <c r="TCK2" s="57"/>
      <c r="TCL2" s="57"/>
      <c r="TCM2" s="57"/>
      <c r="TCN2" s="57"/>
      <c r="TCO2" s="57"/>
      <c r="TCP2" s="57"/>
      <c r="TCQ2" s="57"/>
      <c r="TCR2" s="57"/>
      <c r="TCS2" s="57"/>
      <c r="TCT2" s="57"/>
      <c r="TCU2" s="57"/>
      <c r="TCV2" s="57"/>
      <c r="TCW2" s="57"/>
      <c r="TCX2" s="57"/>
      <c r="TCY2" s="57"/>
      <c r="TCZ2" s="57"/>
      <c r="TDA2" s="57"/>
      <c r="TDB2" s="57"/>
      <c r="TDC2" s="57"/>
      <c r="TDD2" s="57"/>
      <c r="TDE2" s="57"/>
      <c r="TDF2" s="57"/>
      <c r="TDG2" s="57"/>
      <c r="TDH2" s="57"/>
      <c r="TDI2" s="57"/>
      <c r="TDJ2" s="57"/>
      <c r="TDK2" s="57"/>
      <c r="TDL2" s="57"/>
      <c r="TDM2" s="57"/>
      <c r="TDN2" s="57"/>
      <c r="TDO2" s="57"/>
      <c r="TDP2" s="57"/>
      <c r="TDQ2" s="57"/>
      <c r="TDR2" s="57"/>
      <c r="TDS2" s="57"/>
      <c r="TDT2" s="57"/>
      <c r="TDU2" s="57"/>
      <c r="TDV2" s="57"/>
      <c r="TDW2" s="57"/>
      <c r="TDX2" s="57"/>
      <c r="TDY2" s="57"/>
      <c r="TDZ2" s="57"/>
      <c r="TEA2" s="57"/>
      <c r="TEB2" s="57"/>
      <c r="TEC2" s="57"/>
      <c r="TED2" s="57"/>
      <c r="TEE2" s="57"/>
      <c r="TEF2" s="57"/>
      <c r="TEG2" s="57"/>
      <c r="TEH2" s="57"/>
      <c r="TEI2" s="57"/>
      <c r="TEJ2" s="57"/>
      <c r="TEK2" s="57"/>
      <c r="TEL2" s="57"/>
      <c r="TEM2" s="57"/>
      <c r="TEN2" s="57"/>
      <c r="TEO2" s="57"/>
      <c r="TEP2" s="57"/>
      <c r="TEQ2" s="57"/>
      <c r="TER2" s="57"/>
      <c r="TES2" s="57"/>
      <c r="TET2" s="57"/>
      <c r="TEU2" s="57"/>
      <c r="TEV2" s="57"/>
      <c r="TEW2" s="57"/>
      <c r="TEX2" s="57"/>
      <c r="TEY2" s="57"/>
      <c r="TEZ2" s="57"/>
      <c r="TFA2" s="57"/>
      <c r="TFB2" s="57"/>
      <c r="TFC2" s="57"/>
      <c r="TFD2" s="57"/>
      <c r="TFE2" s="57"/>
      <c r="TFF2" s="57"/>
      <c r="TFG2" s="57"/>
      <c r="TFH2" s="57"/>
      <c r="TFI2" s="57"/>
      <c r="TFJ2" s="57"/>
      <c r="TFK2" s="57"/>
      <c r="TFL2" s="57"/>
      <c r="TFM2" s="57"/>
      <c r="TFN2" s="57"/>
      <c r="TFO2" s="57"/>
      <c r="TFP2" s="57"/>
      <c r="TFQ2" s="57"/>
      <c r="TFR2" s="57"/>
      <c r="TFS2" s="57"/>
      <c r="TFT2" s="57"/>
      <c r="TFU2" s="57"/>
      <c r="TFV2" s="57"/>
      <c r="TFW2" s="57"/>
      <c r="TFX2" s="57"/>
      <c r="TFY2" s="57"/>
      <c r="TFZ2" s="57"/>
      <c r="TGA2" s="57"/>
      <c r="TGB2" s="57"/>
      <c r="TGC2" s="57"/>
      <c r="TGD2" s="57"/>
      <c r="TGE2" s="57"/>
      <c r="TGF2" s="57"/>
      <c r="TGG2" s="57"/>
      <c r="TGH2" s="57"/>
      <c r="TGI2" s="57"/>
      <c r="TGJ2" s="57"/>
      <c r="TGK2" s="57"/>
      <c r="TGL2" s="57"/>
      <c r="TGM2" s="57"/>
      <c r="TGN2" s="57"/>
      <c r="TGO2" s="57"/>
      <c r="TGP2" s="57"/>
      <c r="TGQ2" s="57"/>
      <c r="TGR2" s="57"/>
      <c r="TGS2" s="57"/>
      <c r="TGT2" s="57"/>
      <c r="TGU2" s="57"/>
      <c r="TGV2" s="57"/>
      <c r="TGW2" s="57"/>
      <c r="TGX2" s="57"/>
      <c r="TGY2" s="57"/>
      <c r="TGZ2" s="57"/>
      <c r="THA2" s="57"/>
      <c r="THB2" s="57"/>
      <c r="THC2" s="57"/>
      <c r="THD2" s="57"/>
      <c r="THE2" s="57"/>
      <c r="THF2" s="57"/>
      <c r="THG2" s="57"/>
      <c r="THH2" s="57"/>
      <c r="THI2" s="57"/>
      <c r="THJ2" s="57"/>
      <c r="THK2" s="57"/>
      <c r="THL2" s="57"/>
      <c r="THM2" s="57"/>
      <c r="THN2" s="57"/>
      <c r="THO2" s="57"/>
      <c r="THP2" s="57"/>
      <c r="THQ2" s="57"/>
      <c r="THR2" s="57"/>
      <c r="THS2" s="57"/>
      <c r="THT2" s="57"/>
      <c r="THU2" s="57"/>
      <c r="THV2" s="57"/>
      <c r="THW2" s="57"/>
      <c r="THX2" s="57"/>
      <c r="THY2" s="57"/>
      <c r="THZ2" s="57"/>
      <c r="TIA2" s="57"/>
      <c r="TIB2" s="57"/>
      <c r="TIC2" s="57"/>
      <c r="TID2" s="57"/>
      <c r="TIE2" s="57"/>
      <c r="TIF2" s="57"/>
      <c r="TIG2" s="57"/>
      <c r="TIH2" s="57"/>
      <c r="TII2" s="57"/>
      <c r="TIJ2" s="57"/>
      <c r="TIK2" s="57"/>
      <c r="TIL2" s="57"/>
      <c r="TIM2" s="57"/>
      <c r="TIN2" s="57"/>
      <c r="TIO2" s="57"/>
      <c r="TIP2" s="57"/>
      <c r="TIQ2" s="57"/>
      <c r="TIR2" s="57"/>
      <c r="TIS2" s="57"/>
      <c r="TIT2" s="57"/>
      <c r="TIU2" s="57"/>
      <c r="TIV2" s="57"/>
      <c r="TIW2" s="57"/>
      <c r="TIX2" s="57"/>
      <c r="TIY2" s="57"/>
      <c r="TIZ2" s="57"/>
      <c r="TJA2" s="57"/>
      <c r="TJB2" s="57"/>
      <c r="TJC2" s="57"/>
      <c r="TJD2" s="57"/>
      <c r="TJE2" s="57"/>
      <c r="TJF2" s="57"/>
      <c r="TJG2" s="57"/>
      <c r="TJH2" s="57"/>
      <c r="TJI2" s="57"/>
      <c r="TJJ2" s="57"/>
      <c r="TJK2" s="57"/>
      <c r="TJL2" s="57"/>
      <c r="TJM2" s="57"/>
      <c r="TJN2" s="57"/>
      <c r="TJO2" s="57"/>
      <c r="TJP2" s="57"/>
      <c r="TJQ2" s="57"/>
      <c r="TJR2" s="57"/>
      <c r="TJS2" s="57"/>
      <c r="TJT2" s="57"/>
      <c r="TJU2" s="57"/>
      <c r="TJV2" s="57"/>
      <c r="TJW2" s="57"/>
      <c r="TJX2" s="57"/>
      <c r="TJY2" s="57"/>
      <c r="TJZ2" s="57"/>
      <c r="TKA2" s="57"/>
      <c r="TKB2" s="57"/>
      <c r="TKC2" s="57"/>
      <c r="TKD2" s="57"/>
      <c r="TKE2" s="57"/>
      <c r="TKF2" s="57"/>
      <c r="TKG2" s="57"/>
      <c r="TKH2" s="57"/>
      <c r="TKI2" s="57"/>
      <c r="TKJ2" s="57"/>
      <c r="TKK2" s="57"/>
      <c r="TKL2" s="57"/>
      <c r="TKM2" s="57"/>
      <c r="TKN2" s="57"/>
      <c r="TKO2" s="57"/>
      <c r="TKP2" s="57"/>
      <c r="TKQ2" s="57"/>
      <c r="TKR2" s="57"/>
      <c r="TKS2" s="57"/>
      <c r="TKT2" s="57"/>
      <c r="TKU2" s="57"/>
      <c r="TKV2" s="57"/>
      <c r="TKW2" s="57"/>
      <c r="TKX2" s="57"/>
      <c r="TKY2" s="57"/>
      <c r="TKZ2" s="57"/>
      <c r="TLA2" s="57"/>
      <c r="TLB2" s="57"/>
      <c r="TLC2" s="57"/>
      <c r="TLD2" s="57"/>
      <c r="TLE2" s="57"/>
      <c r="TLF2" s="57"/>
      <c r="TLG2" s="57"/>
      <c r="TLH2" s="57"/>
      <c r="TLI2" s="57"/>
      <c r="TLJ2" s="57"/>
      <c r="TLK2" s="57"/>
      <c r="TLL2" s="57"/>
      <c r="TLM2" s="57"/>
      <c r="TLN2" s="57"/>
      <c r="TLO2" s="57"/>
      <c r="TLP2" s="57"/>
      <c r="TLQ2" s="57"/>
      <c r="TLR2" s="57"/>
      <c r="TLS2" s="57"/>
      <c r="TLT2" s="57"/>
      <c r="TLU2" s="57"/>
      <c r="TLV2" s="57"/>
      <c r="TLW2" s="57"/>
      <c r="TLX2" s="57"/>
      <c r="TLY2" s="57"/>
      <c r="TLZ2" s="57"/>
      <c r="TMA2" s="57"/>
      <c r="TMB2" s="57"/>
      <c r="TMC2" s="57"/>
      <c r="TMD2" s="57"/>
      <c r="TME2" s="57"/>
      <c r="TMF2" s="57"/>
      <c r="TMG2" s="57"/>
      <c r="TMH2" s="57"/>
      <c r="TMI2" s="57"/>
      <c r="TMJ2" s="57"/>
      <c r="TMK2" s="57"/>
      <c r="TML2" s="57"/>
      <c r="TMM2" s="57"/>
      <c r="TMN2" s="57"/>
      <c r="TMO2" s="57"/>
      <c r="TMP2" s="57"/>
      <c r="TMQ2" s="57"/>
      <c r="TMR2" s="57"/>
      <c r="TMS2" s="57"/>
      <c r="TMT2" s="57"/>
      <c r="TMU2" s="57"/>
      <c r="TMV2" s="57"/>
      <c r="TMW2" s="57"/>
      <c r="TMX2" s="57"/>
      <c r="TMY2" s="57"/>
      <c r="TMZ2" s="57"/>
      <c r="TNA2" s="57"/>
      <c r="TNB2" s="57"/>
      <c r="TNC2" s="57"/>
      <c r="TND2" s="57"/>
      <c r="TNE2" s="57"/>
      <c r="TNF2" s="57"/>
      <c r="TNG2" s="57"/>
      <c r="TNH2" s="57"/>
      <c r="TNI2" s="57"/>
      <c r="TNJ2" s="57"/>
      <c r="TNK2" s="57"/>
      <c r="TNL2" s="57"/>
      <c r="TNM2" s="57"/>
      <c r="TNN2" s="57"/>
      <c r="TNO2" s="57"/>
      <c r="TNP2" s="57"/>
      <c r="TNQ2" s="57"/>
      <c r="TNR2" s="57"/>
      <c r="TNS2" s="57"/>
      <c r="TNT2" s="57"/>
      <c r="TNU2" s="57"/>
      <c r="TNV2" s="57"/>
      <c r="TNW2" s="57"/>
      <c r="TNX2" s="57"/>
      <c r="TNY2" s="57"/>
      <c r="TNZ2" s="57"/>
      <c r="TOA2" s="57"/>
      <c r="TOB2" s="57"/>
      <c r="TOC2" s="57"/>
      <c r="TOD2" s="57"/>
      <c r="TOE2" s="57"/>
      <c r="TOF2" s="57"/>
      <c r="TOG2" s="57"/>
      <c r="TOH2" s="57"/>
      <c r="TOI2" s="57"/>
      <c r="TOJ2" s="57"/>
      <c r="TOK2" s="57"/>
      <c r="TOL2" s="57"/>
      <c r="TOM2" s="57"/>
      <c r="TON2" s="57"/>
      <c r="TOO2" s="57"/>
      <c r="TOP2" s="57"/>
      <c r="TOQ2" s="57"/>
      <c r="TOR2" s="57"/>
      <c r="TOS2" s="57"/>
      <c r="TOT2" s="57"/>
      <c r="TOU2" s="57"/>
      <c r="TOV2" s="57"/>
      <c r="TOW2" s="57"/>
      <c r="TOX2" s="57"/>
      <c r="TOY2" s="57"/>
      <c r="TOZ2" s="57"/>
      <c r="TPA2" s="57"/>
      <c r="TPB2" s="57"/>
      <c r="TPC2" s="57"/>
      <c r="TPD2" s="57"/>
      <c r="TPE2" s="57"/>
      <c r="TPF2" s="57"/>
      <c r="TPG2" s="57"/>
      <c r="TPH2" s="57"/>
      <c r="TPI2" s="57"/>
      <c r="TPJ2" s="57"/>
      <c r="TPK2" s="57"/>
      <c r="TPL2" s="57"/>
      <c r="TPM2" s="57"/>
      <c r="TPN2" s="57"/>
      <c r="TPO2" s="57"/>
      <c r="TPP2" s="57"/>
      <c r="TPQ2" s="57"/>
      <c r="TPR2" s="57"/>
      <c r="TPS2" s="57"/>
      <c r="TPT2" s="57"/>
      <c r="TPU2" s="57"/>
      <c r="TPV2" s="57"/>
      <c r="TPW2" s="57"/>
      <c r="TPX2" s="57"/>
      <c r="TPY2" s="57"/>
      <c r="TPZ2" s="57"/>
      <c r="TQA2" s="57"/>
      <c r="TQB2" s="57"/>
      <c r="TQC2" s="57"/>
      <c r="TQD2" s="57"/>
      <c r="TQE2" s="57"/>
      <c r="TQF2" s="57"/>
      <c r="TQG2" s="57"/>
      <c r="TQH2" s="57"/>
      <c r="TQI2" s="57"/>
      <c r="TQJ2" s="57"/>
      <c r="TQK2" s="57"/>
      <c r="TQL2" s="57"/>
      <c r="TQM2" s="57"/>
      <c r="TQN2" s="57"/>
      <c r="TQO2" s="57"/>
      <c r="TQP2" s="57"/>
      <c r="TQQ2" s="57"/>
      <c r="TQR2" s="57"/>
      <c r="TQS2" s="57"/>
      <c r="TQT2" s="57"/>
      <c r="TQU2" s="57"/>
      <c r="TQV2" s="57"/>
      <c r="TQW2" s="57"/>
      <c r="TQX2" s="57"/>
      <c r="TQY2" s="57"/>
      <c r="TQZ2" s="57"/>
      <c r="TRA2" s="57"/>
      <c r="TRB2" s="57"/>
      <c r="TRC2" s="57"/>
      <c r="TRD2" s="57"/>
      <c r="TRE2" s="57"/>
      <c r="TRF2" s="57"/>
      <c r="TRG2" s="57"/>
      <c r="TRH2" s="57"/>
      <c r="TRI2" s="57"/>
      <c r="TRJ2" s="57"/>
      <c r="TRK2" s="57"/>
      <c r="TRL2" s="57"/>
      <c r="TRM2" s="57"/>
      <c r="TRN2" s="57"/>
      <c r="TRO2" s="57"/>
      <c r="TRP2" s="57"/>
      <c r="TRQ2" s="57"/>
      <c r="TRR2" s="57"/>
      <c r="TRS2" s="57"/>
      <c r="TRT2" s="57"/>
      <c r="TRU2" s="57"/>
      <c r="TRV2" s="57"/>
      <c r="TRW2" s="57"/>
      <c r="TRX2" s="57"/>
      <c r="TRY2" s="57"/>
      <c r="TRZ2" s="57"/>
      <c r="TSA2" s="57"/>
      <c r="TSB2" s="57"/>
      <c r="TSC2" s="57"/>
      <c r="TSD2" s="57"/>
      <c r="TSE2" s="57"/>
      <c r="TSF2" s="57"/>
      <c r="TSG2" s="57"/>
      <c r="TSH2" s="57"/>
      <c r="TSI2" s="57"/>
      <c r="TSJ2" s="57"/>
      <c r="TSK2" s="57"/>
      <c r="TSL2" s="57"/>
      <c r="TSM2" s="57"/>
      <c r="TSN2" s="57"/>
      <c r="TSO2" s="57"/>
      <c r="TSP2" s="57"/>
      <c r="TSQ2" s="57"/>
      <c r="TSR2" s="57"/>
      <c r="TSS2" s="57"/>
      <c r="TST2" s="57"/>
      <c r="TSU2" s="57"/>
      <c r="TSV2" s="57"/>
      <c r="TSW2" s="57"/>
      <c r="TSX2" s="57"/>
      <c r="TSY2" s="57"/>
      <c r="TSZ2" s="57"/>
      <c r="TTA2" s="57"/>
      <c r="TTB2" s="57"/>
      <c r="TTC2" s="57"/>
      <c r="TTD2" s="57"/>
      <c r="TTE2" s="57"/>
      <c r="TTF2" s="57"/>
      <c r="TTG2" s="57"/>
      <c r="TTH2" s="57"/>
      <c r="TTI2" s="57"/>
      <c r="TTJ2" s="57"/>
      <c r="TTK2" s="57"/>
      <c r="TTL2" s="57"/>
      <c r="TTM2" s="57"/>
      <c r="TTN2" s="57"/>
      <c r="TTO2" s="57"/>
      <c r="TTP2" s="57"/>
      <c r="TTQ2" s="57"/>
      <c r="TTR2" s="57"/>
      <c r="TTS2" s="57"/>
      <c r="TTT2" s="57"/>
      <c r="TTU2" s="57"/>
      <c r="TTV2" s="57"/>
      <c r="TTW2" s="57"/>
      <c r="TTX2" s="57"/>
      <c r="TTY2" s="57"/>
      <c r="TTZ2" s="57"/>
      <c r="TUA2" s="57"/>
      <c r="TUB2" s="57"/>
      <c r="TUC2" s="57"/>
      <c r="TUD2" s="57"/>
      <c r="TUE2" s="57"/>
      <c r="TUF2" s="57"/>
      <c r="TUG2" s="57"/>
      <c r="TUH2" s="57"/>
      <c r="TUI2" s="57"/>
      <c r="TUJ2" s="57"/>
      <c r="TUK2" s="57"/>
      <c r="TUL2" s="57"/>
      <c r="TUM2" s="57"/>
      <c r="TUN2" s="57"/>
      <c r="TUO2" s="57"/>
      <c r="TUP2" s="57"/>
      <c r="TUQ2" s="57"/>
      <c r="TUR2" s="57"/>
      <c r="TUS2" s="57"/>
      <c r="TUT2" s="57"/>
      <c r="TUU2" s="57"/>
      <c r="TUV2" s="57"/>
      <c r="TUW2" s="57"/>
      <c r="TUX2" s="57"/>
      <c r="TUY2" s="57"/>
      <c r="TUZ2" s="57"/>
      <c r="TVA2" s="57"/>
      <c r="TVB2" s="57"/>
      <c r="TVC2" s="57"/>
      <c r="TVD2" s="57"/>
      <c r="TVE2" s="57"/>
      <c r="TVF2" s="57"/>
      <c r="TVG2" s="57"/>
      <c r="TVH2" s="57"/>
      <c r="TVI2" s="57"/>
      <c r="TVJ2" s="57"/>
      <c r="TVK2" s="57"/>
      <c r="TVL2" s="57"/>
      <c r="TVM2" s="57"/>
      <c r="TVN2" s="57"/>
      <c r="TVO2" s="57"/>
      <c r="TVP2" s="57"/>
      <c r="TVQ2" s="57"/>
      <c r="TVR2" s="57"/>
      <c r="TVS2" s="57"/>
      <c r="TVT2" s="57"/>
      <c r="TVU2" s="57"/>
      <c r="TVV2" s="57"/>
      <c r="TVW2" s="57"/>
      <c r="TVX2" s="57"/>
      <c r="TVY2" s="57"/>
      <c r="TVZ2" s="57"/>
      <c r="TWA2" s="57"/>
      <c r="TWB2" s="57"/>
      <c r="TWC2" s="57"/>
      <c r="TWD2" s="57"/>
      <c r="TWE2" s="57"/>
      <c r="TWF2" s="57"/>
      <c r="TWG2" s="57"/>
      <c r="TWH2" s="57"/>
      <c r="TWI2" s="57"/>
      <c r="TWJ2" s="57"/>
      <c r="TWK2" s="57"/>
      <c r="TWL2" s="57"/>
      <c r="TWM2" s="57"/>
      <c r="TWN2" s="57"/>
      <c r="TWO2" s="57"/>
      <c r="TWP2" s="57"/>
      <c r="TWQ2" s="57"/>
      <c r="TWR2" s="57"/>
      <c r="TWS2" s="57"/>
      <c r="TWT2" s="57"/>
      <c r="TWU2" s="57"/>
      <c r="TWV2" s="57"/>
      <c r="TWW2" s="57"/>
      <c r="TWX2" s="57"/>
      <c r="TWY2" s="57"/>
      <c r="TWZ2" s="57"/>
      <c r="TXA2" s="57"/>
      <c r="TXB2" s="57"/>
      <c r="TXC2" s="57"/>
      <c r="TXD2" s="57"/>
      <c r="TXE2" s="57"/>
      <c r="TXF2" s="57"/>
      <c r="TXG2" s="57"/>
      <c r="TXH2" s="57"/>
      <c r="TXI2" s="57"/>
      <c r="TXJ2" s="57"/>
      <c r="TXK2" s="57"/>
      <c r="TXL2" s="57"/>
      <c r="TXM2" s="57"/>
      <c r="TXN2" s="57"/>
      <c r="TXO2" s="57"/>
      <c r="TXP2" s="57"/>
      <c r="TXQ2" s="57"/>
      <c r="TXR2" s="57"/>
      <c r="TXS2" s="57"/>
      <c r="TXT2" s="57"/>
      <c r="TXU2" s="57"/>
      <c r="TXV2" s="57"/>
      <c r="TXW2" s="57"/>
      <c r="TXX2" s="57"/>
      <c r="TXY2" s="57"/>
      <c r="TXZ2" s="57"/>
      <c r="TYA2" s="57"/>
      <c r="TYB2" s="57"/>
      <c r="TYC2" s="57"/>
      <c r="TYD2" s="57"/>
      <c r="TYE2" s="57"/>
      <c r="TYF2" s="57"/>
      <c r="TYG2" s="57"/>
      <c r="TYH2" s="57"/>
      <c r="TYI2" s="57"/>
      <c r="TYJ2" s="57"/>
      <c r="TYK2" s="57"/>
      <c r="TYL2" s="57"/>
      <c r="TYM2" s="57"/>
      <c r="TYN2" s="57"/>
      <c r="TYO2" s="57"/>
      <c r="TYP2" s="57"/>
      <c r="TYQ2" s="57"/>
      <c r="TYR2" s="57"/>
      <c r="TYS2" s="57"/>
      <c r="TYT2" s="57"/>
      <c r="TYU2" s="57"/>
      <c r="TYV2" s="57"/>
      <c r="TYW2" s="57"/>
      <c r="TYX2" s="57"/>
      <c r="TYY2" s="57"/>
      <c r="TYZ2" s="57"/>
      <c r="TZA2" s="57"/>
      <c r="TZB2" s="57"/>
      <c r="TZC2" s="57"/>
      <c r="TZD2" s="57"/>
      <c r="TZE2" s="57"/>
      <c r="TZF2" s="57"/>
      <c r="TZG2" s="57"/>
      <c r="TZH2" s="57"/>
      <c r="TZI2" s="57"/>
      <c r="TZJ2" s="57"/>
      <c r="TZK2" s="57"/>
      <c r="TZL2" s="57"/>
      <c r="TZM2" s="57"/>
      <c r="TZN2" s="57"/>
      <c r="TZO2" s="57"/>
      <c r="TZP2" s="57"/>
      <c r="TZQ2" s="57"/>
      <c r="TZR2" s="57"/>
      <c r="TZS2" s="57"/>
      <c r="TZT2" s="57"/>
      <c r="TZU2" s="57"/>
      <c r="TZV2" s="57"/>
      <c r="TZW2" s="57"/>
      <c r="TZX2" s="57"/>
      <c r="TZY2" s="57"/>
      <c r="TZZ2" s="57"/>
      <c r="UAA2" s="57"/>
      <c r="UAB2" s="57"/>
      <c r="UAC2" s="57"/>
      <c r="UAD2" s="57"/>
      <c r="UAE2" s="57"/>
      <c r="UAF2" s="57"/>
      <c r="UAG2" s="57"/>
      <c r="UAH2" s="57"/>
      <c r="UAI2" s="57"/>
      <c r="UAJ2" s="57"/>
      <c r="UAK2" s="57"/>
      <c r="UAL2" s="57"/>
      <c r="UAM2" s="57"/>
      <c r="UAN2" s="57"/>
      <c r="UAO2" s="57"/>
      <c r="UAP2" s="57"/>
      <c r="UAQ2" s="57"/>
      <c r="UAR2" s="57"/>
      <c r="UAS2" s="57"/>
      <c r="UAT2" s="57"/>
      <c r="UAU2" s="57"/>
      <c r="UAV2" s="57"/>
      <c r="UAW2" s="57"/>
      <c r="UAX2" s="57"/>
      <c r="UAY2" s="57"/>
      <c r="UAZ2" s="57"/>
      <c r="UBA2" s="57"/>
      <c r="UBB2" s="57"/>
      <c r="UBC2" s="57"/>
      <c r="UBD2" s="57"/>
      <c r="UBE2" s="57"/>
      <c r="UBF2" s="57"/>
      <c r="UBG2" s="57"/>
      <c r="UBH2" s="57"/>
      <c r="UBI2" s="57"/>
      <c r="UBJ2" s="57"/>
      <c r="UBK2" s="57"/>
      <c r="UBL2" s="57"/>
      <c r="UBM2" s="57"/>
      <c r="UBN2" s="57"/>
      <c r="UBO2" s="57"/>
      <c r="UBP2" s="57"/>
      <c r="UBQ2" s="57"/>
      <c r="UBR2" s="57"/>
      <c r="UBS2" s="57"/>
      <c r="UBT2" s="57"/>
      <c r="UBU2" s="57"/>
      <c r="UBV2" s="57"/>
      <c r="UBW2" s="57"/>
      <c r="UBX2" s="57"/>
      <c r="UBY2" s="57"/>
      <c r="UBZ2" s="57"/>
      <c r="UCA2" s="57"/>
      <c r="UCB2" s="57"/>
      <c r="UCC2" s="57"/>
      <c r="UCD2" s="57"/>
      <c r="UCE2" s="57"/>
      <c r="UCF2" s="57"/>
      <c r="UCG2" s="57"/>
      <c r="UCH2" s="57"/>
      <c r="UCI2" s="57"/>
      <c r="UCJ2" s="57"/>
      <c r="UCK2" s="57"/>
      <c r="UCL2" s="57"/>
      <c r="UCM2" s="57"/>
      <c r="UCN2" s="57"/>
      <c r="UCO2" s="57"/>
      <c r="UCP2" s="57"/>
      <c r="UCQ2" s="57"/>
      <c r="UCR2" s="57"/>
      <c r="UCS2" s="57"/>
      <c r="UCT2" s="57"/>
      <c r="UCU2" s="57"/>
      <c r="UCV2" s="57"/>
      <c r="UCW2" s="57"/>
      <c r="UCX2" s="57"/>
      <c r="UCY2" s="57"/>
      <c r="UCZ2" s="57"/>
      <c r="UDA2" s="57"/>
      <c r="UDB2" s="57"/>
      <c r="UDC2" s="57"/>
      <c r="UDD2" s="57"/>
      <c r="UDE2" s="57"/>
      <c r="UDF2" s="57"/>
      <c r="UDG2" s="57"/>
      <c r="UDH2" s="57"/>
      <c r="UDI2" s="57"/>
      <c r="UDJ2" s="57"/>
      <c r="UDK2" s="57"/>
      <c r="UDL2" s="57"/>
      <c r="UDM2" s="57"/>
      <c r="UDN2" s="57"/>
      <c r="UDO2" s="57"/>
      <c r="UDP2" s="57"/>
      <c r="UDQ2" s="57"/>
      <c r="UDR2" s="57"/>
      <c r="UDS2" s="57"/>
      <c r="UDT2" s="57"/>
      <c r="UDU2" s="57"/>
      <c r="UDV2" s="57"/>
      <c r="UDW2" s="57"/>
      <c r="UDX2" s="57"/>
      <c r="UDY2" s="57"/>
      <c r="UDZ2" s="57"/>
      <c r="UEA2" s="57"/>
      <c r="UEB2" s="57"/>
      <c r="UEC2" s="57"/>
      <c r="UED2" s="57"/>
      <c r="UEE2" s="57"/>
      <c r="UEF2" s="57"/>
      <c r="UEG2" s="57"/>
      <c r="UEH2" s="57"/>
      <c r="UEI2" s="57"/>
      <c r="UEJ2" s="57"/>
      <c r="UEK2" s="57"/>
      <c r="UEL2" s="57"/>
      <c r="UEM2" s="57"/>
      <c r="UEN2" s="57"/>
      <c r="UEO2" s="57"/>
      <c r="UEP2" s="57"/>
      <c r="UEQ2" s="57"/>
      <c r="UER2" s="57"/>
      <c r="UES2" s="57"/>
      <c r="UET2" s="57"/>
      <c r="UEU2" s="57"/>
      <c r="UEV2" s="57"/>
      <c r="UEW2" s="57"/>
      <c r="UEX2" s="57"/>
      <c r="UEY2" s="57"/>
      <c r="UEZ2" s="57"/>
      <c r="UFA2" s="57"/>
      <c r="UFB2" s="57"/>
      <c r="UFC2" s="57"/>
      <c r="UFD2" s="57"/>
      <c r="UFE2" s="57"/>
      <c r="UFF2" s="57"/>
      <c r="UFG2" s="57"/>
      <c r="UFH2" s="57"/>
      <c r="UFI2" s="57"/>
      <c r="UFJ2" s="57"/>
      <c r="UFK2" s="57"/>
      <c r="UFL2" s="57"/>
      <c r="UFM2" s="57"/>
      <c r="UFN2" s="57"/>
      <c r="UFO2" s="57"/>
      <c r="UFP2" s="57"/>
      <c r="UFQ2" s="57"/>
      <c r="UFR2" s="57"/>
      <c r="UFS2" s="57"/>
      <c r="UFT2" s="57"/>
      <c r="UFU2" s="57"/>
      <c r="UFV2" s="57"/>
      <c r="UFW2" s="57"/>
      <c r="UFX2" s="57"/>
      <c r="UFY2" s="57"/>
      <c r="UFZ2" s="57"/>
      <c r="UGA2" s="57"/>
      <c r="UGB2" s="57"/>
      <c r="UGC2" s="57"/>
      <c r="UGD2" s="57"/>
      <c r="UGE2" s="57"/>
      <c r="UGF2" s="57"/>
      <c r="UGG2" s="57"/>
      <c r="UGH2" s="57"/>
      <c r="UGI2" s="57"/>
      <c r="UGJ2" s="57"/>
      <c r="UGK2" s="57"/>
      <c r="UGL2" s="57"/>
      <c r="UGM2" s="57"/>
      <c r="UGN2" s="57"/>
      <c r="UGO2" s="57"/>
      <c r="UGP2" s="57"/>
      <c r="UGQ2" s="57"/>
      <c r="UGR2" s="57"/>
      <c r="UGS2" s="57"/>
      <c r="UGT2" s="57"/>
      <c r="UGU2" s="57"/>
      <c r="UGV2" s="57"/>
      <c r="UGW2" s="57"/>
      <c r="UGX2" s="57"/>
      <c r="UGY2" s="57"/>
      <c r="UGZ2" s="57"/>
      <c r="UHA2" s="57"/>
      <c r="UHB2" s="57"/>
      <c r="UHC2" s="57"/>
      <c r="UHD2" s="57"/>
      <c r="UHE2" s="57"/>
      <c r="UHF2" s="57"/>
      <c r="UHG2" s="57"/>
      <c r="UHH2" s="57"/>
      <c r="UHI2" s="57"/>
      <c r="UHJ2" s="57"/>
      <c r="UHK2" s="57"/>
      <c r="UHL2" s="57"/>
      <c r="UHM2" s="57"/>
      <c r="UHN2" s="57"/>
      <c r="UHO2" s="57"/>
      <c r="UHP2" s="57"/>
      <c r="UHQ2" s="57"/>
      <c r="UHR2" s="57"/>
      <c r="UHS2" s="57"/>
      <c r="UHT2" s="57"/>
      <c r="UHU2" s="57"/>
      <c r="UHV2" s="57"/>
      <c r="UHW2" s="57"/>
      <c r="UHX2" s="57"/>
      <c r="UHY2" s="57"/>
      <c r="UHZ2" s="57"/>
      <c r="UIA2" s="57"/>
      <c r="UIB2" s="57"/>
      <c r="UIC2" s="57"/>
      <c r="UID2" s="57"/>
      <c r="UIE2" s="57"/>
      <c r="UIF2" s="57"/>
      <c r="UIG2" s="57"/>
      <c r="UIH2" s="57"/>
      <c r="UII2" s="57"/>
      <c r="UIJ2" s="57"/>
      <c r="UIK2" s="57"/>
      <c r="UIL2" s="57"/>
      <c r="UIM2" s="57"/>
      <c r="UIN2" s="57"/>
      <c r="UIO2" s="57"/>
      <c r="UIP2" s="57"/>
      <c r="UIQ2" s="57"/>
      <c r="UIR2" s="57"/>
      <c r="UIS2" s="57"/>
      <c r="UIT2" s="57"/>
      <c r="UIU2" s="57"/>
      <c r="UIV2" s="57"/>
      <c r="UIW2" s="57"/>
      <c r="UIX2" s="57"/>
      <c r="UIY2" s="57"/>
      <c r="UIZ2" s="57"/>
      <c r="UJA2" s="57"/>
      <c r="UJB2" s="57"/>
      <c r="UJC2" s="57"/>
      <c r="UJD2" s="57"/>
      <c r="UJE2" s="57"/>
      <c r="UJF2" s="57"/>
      <c r="UJG2" s="57"/>
      <c r="UJH2" s="57"/>
      <c r="UJI2" s="57"/>
      <c r="UJJ2" s="57"/>
      <c r="UJK2" s="57"/>
      <c r="UJL2" s="57"/>
      <c r="UJM2" s="57"/>
      <c r="UJN2" s="57"/>
      <c r="UJO2" s="57"/>
      <c r="UJP2" s="57"/>
      <c r="UJQ2" s="57"/>
      <c r="UJR2" s="57"/>
      <c r="UJS2" s="57"/>
      <c r="UJT2" s="57"/>
      <c r="UJU2" s="57"/>
      <c r="UJV2" s="57"/>
      <c r="UJW2" s="57"/>
      <c r="UJX2" s="57"/>
      <c r="UJY2" s="57"/>
      <c r="UJZ2" s="57"/>
      <c r="UKA2" s="57"/>
      <c r="UKB2" s="57"/>
      <c r="UKC2" s="57"/>
      <c r="UKD2" s="57"/>
      <c r="UKE2" s="57"/>
      <c r="UKF2" s="57"/>
      <c r="UKG2" s="57"/>
      <c r="UKH2" s="57"/>
      <c r="UKI2" s="57"/>
      <c r="UKJ2" s="57"/>
      <c r="UKK2" s="57"/>
      <c r="UKL2" s="57"/>
      <c r="UKM2" s="57"/>
      <c r="UKN2" s="57"/>
      <c r="UKO2" s="57"/>
      <c r="UKP2" s="57"/>
      <c r="UKQ2" s="57"/>
      <c r="UKR2" s="57"/>
      <c r="UKS2" s="57"/>
      <c r="UKT2" s="57"/>
      <c r="UKU2" s="57"/>
      <c r="UKV2" s="57"/>
      <c r="UKW2" s="57"/>
      <c r="UKX2" s="57"/>
      <c r="UKY2" s="57"/>
      <c r="UKZ2" s="57"/>
      <c r="ULA2" s="57"/>
      <c r="ULB2" s="57"/>
      <c r="ULC2" s="57"/>
      <c r="ULD2" s="57"/>
      <c r="ULE2" s="57"/>
      <c r="ULF2" s="57"/>
      <c r="ULG2" s="57"/>
      <c r="ULH2" s="57"/>
      <c r="ULI2" s="57"/>
      <c r="ULJ2" s="57"/>
      <c r="ULK2" s="57"/>
      <c r="ULL2" s="57"/>
      <c r="ULM2" s="57"/>
      <c r="ULN2" s="57"/>
      <c r="ULO2" s="57"/>
      <c r="ULP2" s="57"/>
      <c r="ULQ2" s="57"/>
      <c r="ULR2" s="57"/>
      <c r="ULS2" s="57"/>
      <c r="ULT2" s="57"/>
      <c r="ULU2" s="57"/>
      <c r="ULV2" s="57"/>
      <c r="ULW2" s="57"/>
      <c r="ULX2" s="57"/>
      <c r="ULY2" s="57"/>
      <c r="ULZ2" s="57"/>
      <c r="UMA2" s="57"/>
      <c r="UMB2" s="57"/>
      <c r="UMC2" s="57"/>
      <c r="UMD2" s="57"/>
      <c r="UME2" s="57"/>
      <c r="UMF2" s="57"/>
      <c r="UMG2" s="57"/>
      <c r="UMH2" s="57"/>
      <c r="UMI2" s="57"/>
      <c r="UMJ2" s="57"/>
      <c r="UMK2" s="57"/>
      <c r="UML2" s="57"/>
      <c r="UMM2" s="57"/>
      <c r="UMN2" s="57"/>
      <c r="UMO2" s="57"/>
      <c r="UMP2" s="57"/>
      <c r="UMQ2" s="57"/>
      <c r="UMR2" s="57"/>
      <c r="UMS2" s="57"/>
      <c r="UMT2" s="57"/>
      <c r="UMU2" s="57"/>
      <c r="UMV2" s="57"/>
      <c r="UMW2" s="57"/>
      <c r="UMX2" s="57"/>
      <c r="UMY2" s="57"/>
      <c r="UMZ2" s="57"/>
      <c r="UNA2" s="57"/>
      <c r="UNB2" s="57"/>
      <c r="UNC2" s="57"/>
      <c r="UND2" s="57"/>
      <c r="UNE2" s="57"/>
      <c r="UNF2" s="57"/>
      <c r="UNG2" s="57"/>
      <c r="UNH2" s="57"/>
      <c r="UNI2" s="57"/>
      <c r="UNJ2" s="57"/>
      <c r="UNK2" s="57"/>
      <c r="UNL2" s="57"/>
      <c r="UNM2" s="57"/>
      <c r="UNN2" s="57"/>
      <c r="UNO2" s="57"/>
      <c r="UNP2" s="57"/>
      <c r="UNQ2" s="57"/>
      <c r="UNR2" s="57"/>
      <c r="UNS2" s="57"/>
      <c r="UNT2" s="57"/>
      <c r="UNU2" s="57"/>
      <c r="UNV2" s="57"/>
      <c r="UNW2" s="57"/>
      <c r="UNX2" s="57"/>
      <c r="UNY2" s="57"/>
      <c r="UNZ2" s="57"/>
      <c r="UOA2" s="57"/>
      <c r="UOB2" s="57"/>
      <c r="UOC2" s="57"/>
      <c r="UOD2" s="57"/>
      <c r="UOE2" s="57"/>
      <c r="UOF2" s="57"/>
      <c r="UOG2" s="57"/>
      <c r="UOH2" s="57"/>
      <c r="UOI2" s="57"/>
      <c r="UOJ2" s="57"/>
      <c r="UOK2" s="57"/>
      <c r="UOL2" s="57"/>
      <c r="UOM2" s="57"/>
      <c r="UON2" s="57"/>
      <c r="UOO2" s="57"/>
      <c r="UOP2" s="57"/>
      <c r="UOQ2" s="57"/>
      <c r="UOR2" s="57"/>
      <c r="UOS2" s="57"/>
      <c r="UOT2" s="57"/>
      <c r="UOU2" s="57"/>
      <c r="UOV2" s="57"/>
      <c r="UOW2" s="57"/>
      <c r="UOX2" s="57"/>
      <c r="UOY2" s="57"/>
      <c r="UOZ2" s="57"/>
      <c r="UPA2" s="57"/>
      <c r="UPB2" s="57"/>
      <c r="UPC2" s="57"/>
      <c r="UPD2" s="57"/>
      <c r="UPE2" s="57"/>
      <c r="UPF2" s="57"/>
      <c r="UPG2" s="57"/>
      <c r="UPH2" s="57"/>
      <c r="UPI2" s="57"/>
      <c r="UPJ2" s="57"/>
      <c r="UPK2" s="57"/>
      <c r="UPL2" s="57"/>
      <c r="UPM2" s="57"/>
      <c r="UPN2" s="57"/>
      <c r="UPO2" s="57"/>
      <c r="UPP2" s="57"/>
      <c r="UPQ2" s="57"/>
      <c r="UPR2" s="57"/>
      <c r="UPS2" s="57"/>
      <c r="UPT2" s="57"/>
      <c r="UPU2" s="57"/>
      <c r="UPV2" s="57"/>
      <c r="UPW2" s="57"/>
      <c r="UPX2" s="57"/>
      <c r="UPY2" s="57"/>
      <c r="UPZ2" s="57"/>
      <c r="UQA2" s="57"/>
      <c r="UQB2" s="57"/>
      <c r="UQC2" s="57"/>
      <c r="UQD2" s="57"/>
      <c r="UQE2" s="57"/>
      <c r="UQF2" s="57"/>
      <c r="UQG2" s="57"/>
      <c r="UQH2" s="57"/>
      <c r="UQI2" s="57"/>
      <c r="UQJ2" s="57"/>
      <c r="UQK2" s="57"/>
      <c r="UQL2" s="57"/>
      <c r="UQM2" s="57"/>
      <c r="UQN2" s="57"/>
      <c r="UQO2" s="57"/>
      <c r="UQP2" s="57"/>
      <c r="UQQ2" s="57"/>
      <c r="UQR2" s="57"/>
      <c r="UQS2" s="57"/>
      <c r="UQT2" s="57"/>
      <c r="UQU2" s="57"/>
      <c r="UQV2" s="57"/>
      <c r="UQW2" s="57"/>
      <c r="UQX2" s="57"/>
      <c r="UQY2" s="57"/>
      <c r="UQZ2" s="57"/>
      <c r="URA2" s="57"/>
      <c r="URB2" s="57"/>
      <c r="URC2" s="57"/>
      <c r="URD2" s="57"/>
      <c r="URE2" s="57"/>
      <c r="URF2" s="57"/>
      <c r="URG2" s="57"/>
      <c r="URH2" s="57"/>
      <c r="URI2" s="57"/>
      <c r="URJ2" s="57"/>
      <c r="URK2" s="57"/>
      <c r="URL2" s="57"/>
      <c r="URM2" s="57"/>
      <c r="URN2" s="57"/>
      <c r="URO2" s="57"/>
      <c r="URP2" s="57"/>
      <c r="URQ2" s="57"/>
      <c r="URR2" s="57"/>
      <c r="URS2" s="57"/>
      <c r="URT2" s="57"/>
      <c r="URU2" s="57"/>
      <c r="URV2" s="57"/>
      <c r="URW2" s="57"/>
      <c r="URX2" s="57"/>
      <c r="URY2" s="57"/>
      <c r="URZ2" s="57"/>
      <c r="USA2" s="57"/>
      <c r="USB2" s="57"/>
      <c r="USC2" s="57"/>
      <c r="USD2" s="57"/>
      <c r="USE2" s="57"/>
      <c r="USF2" s="57"/>
      <c r="USG2" s="57"/>
      <c r="USH2" s="57"/>
      <c r="USI2" s="57"/>
      <c r="USJ2" s="57"/>
      <c r="USK2" s="57"/>
      <c r="USL2" s="57"/>
      <c r="USM2" s="57"/>
      <c r="USN2" s="57"/>
      <c r="USO2" s="57"/>
      <c r="USP2" s="57"/>
      <c r="USQ2" s="57"/>
      <c r="USR2" s="57"/>
      <c r="USS2" s="57"/>
      <c r="UST2" s="57"/>
      <c r="USU2" s="57"/>
      <c r="USV2" s="57"/>
      <c r="USW2" s="57"/>
      <c r="USX2" s="57"/>
      <c r="USY2" s="57"/>
      <c r="USZ2" s="57"/>
      <c r="UTA2" s="57"/>
      <c r="UTB2" s="57"/>
      <c r="UTC2" s="57"/>
      <c r="UTD2" s="57"/>
      <c r="UTE2" s="57"/>
      <c r="UTF2" s="57"/>
      <c r="UTG2" s="57"/>
      <c r="UTH2" s="57"/>
      <c r="UTI2" s="57"/>
      <c r="UTJ2" s="57"/>
      <c r="UTK2" s="57"/>
      <c r="UTL2" s="57"/>
      <c r="UTM2" s="57"/>
      <c r="UTN2" s="57"/>
      <c r="UTO2" s="57"/>
      <c r="UTP2" s="57"/>
      <c r="UTQ2" s="57"/>
      <c r="UTR2" s="57"/>
      <c r="UTS2" s="57"/>
      <c r="UTT2" s="57"/>
      <c r="UTU2" s="57"/>
      <c r="UTV2" s="57"/>
      <c r="UTW2" s="57"/>
      <c r="UTX2" s="57"/>
      <c r="UTY2" s="57"/>
      <c r="UTZ2" s="57"/>
      <c r="UUA2" s="57"/>
      <c r="UUB2" s="57"/>
      <c r="UUC2" s="57"/>
      <c r="UUD2" s="57"/>
      <c r="UUE2" s="57"/>
      <c r="UUF2" s="57"/>
      <c r="UUG2" s="57"/>
      <c r="UUH2" s="57"/>
      <c r="UUI2" s="57"/>
      <c r="UUJ2" s="57"/>
      <c r="UUK2" s="57"/>
      <c r="UUL2" s="57"/>
      <c r="UUM2" s="57"/>
      <c r="UUN2" s="57"/>
      <c r="UUO2" s="57"/>
      <c r="UUP2" s="57"/>
      <c r="UUQ2" s="57"/>
      <c r="UUR2" s="57"/>
      <c r="UUS2" s="57"/>
      <c r="UUT2" s="57"/>
      <c r="UUU2" s="57"/>
      <c r="UUV2" s="57"/>
      <c r="UUW2" s="57"/>
      <c r="UUX2" s="57"/>
      <c r="UUY2" s="57"/>
      <c r="UUZ2" s="57"/>
      <c r="UVA2" s="57"/>
      <c r="UVB2" s="57"/>
      <c r="UVC2" s="57"/>
      <c r="UVD2" s="57"/>
      <c r="UVE2" s="57"/>
      <c r="UVF2" s="57"/>
      <c r="UVG2" s="57"/>
      <c r="UVH2" s="57"/>
      <c r="UVI2" s="57"/>
      <c r="UVJ2" s="57"/>
      <c r="UVK2" s="57"/>
      <c r="UVL2" s="57"/>
      <c r="UVM2" s="57"/>
      <c r="UVN2" s="57"/>
      <c r="UVO2" s="57"/>
      <c r="UVP2" s="57"/>
      <c r="UVQ2" s="57"/>
      <c r="UVR2" s="57"/>
      <c r="UVS2" s="57"/>
      <c r="UVT2" s="57"/>
      <c r="UVU2" s="57"/>
      <c r="UVV2" s="57"/>
      <c r="UVW2" s="57"/>
      <c r="UVX2" s="57"/>
      <c r="UVY2" s="57"/>
      <c r="UVZ2" s="57"/>
      <c r="UWA2" s="57"/>
      <c r="UWB2" s="57"/>
      <c r="UWC2" s="57"/>
      <c r="UWD2" s="57"/>
      <c r="UWE2" s="57"/>
      <c r="UWF2" s="57"/>
      <c r="UWG2" s="57"/>
      <c r="UWH2" s="57"/>
      <c r="UWI2" s="57"/>
      <c r="UWJ2" s="57"/>
      <c r="UWK2" s="57"/>
      <c r="UWL2" s="57"/>
      <c r="UWM2" s="57"/>
      <c r="UWN2" s="57"/>
      <c r="UWO2" s="57"/>
      <c r="UWP2" s="57"/>
      <c r="UWQ2" s="57"/>
      <c r="UWR2" s="57"/>
      <c r="UWS2" s="57"/>
      <c r="UWT2" s="57"/>
      <c r="UWU2" s="57"/>
      <c r="UWV2" s="57"/>
      <c r="UWW2" s="57"/>
      <c r="UWX2" s="57"/>
      <c r="UWY2" s="57"/>
      <c r="UWZ2" s="57"/>
      <c r="UXA2" s="57"/>
      <c r="UXB2" s="57"/>
      <c r="UXC2" s="57"/>
      <c r="UXD2" s="57"/>
      <c r="UXE2" s="57"/>
      <c r="UXF2" s="57"/>
      <c r="UXG2" s="57"/>
      <c r="UXH2" s="57"/>
      <c r="UXI2" s="57"/>
      <c r="UXJ2" s="57"/>
      <c r="UXK2" s="57"/>
      <c r="UXL2" s="57"/>
      <c r="UXM2" s="57"/>
      <c r="UXN2" s="57"/>
      <c r="UXO2" s="57"/>
      <c r="UXP2" s="57"/>
      <c r="UXQ2" s="57"/>
      <c r="UXR2" s="57"/>
      <c r="UXS2" s="57"/>
      <c r="UXT2" s="57"/>
      <c r="UXU2" s="57"/>
      <c r="UXV2" s="57"/>
      <c r="UXW2" s="57"/>
      <c r="UXX2" s="57"/>
      <c r="UXY2" s="57"/>
      <c r="UXZ2" s="57"/>
      <c r="UYA2" s="57"/>
      <c r="UYB2" s="57"/>
      <c r="UYC2" s="57"/>
      <c r="UYD2" s="57"/>
      <c r="UYE2" s="57"/>
      <c r="UYF2" s="57"/>
      <c r="UYG2" s="57"/>
      <c r="UYH2" s="57"/>
      <c r="UYI2" s="57"/>
      <c r="UYJ2" s="57"/>
      <c r="UYK2" s="57"/>
      <c r="UYL2" s="57"/>
      <c r="UYM2" s="57"/>
      <c r="UYN2" s="57"/>
      <c r="UYO2" s="57"/>
      <c r="UYP2" s="57"/>
      <c r="UYQ2" s="57"/>
      <c r="UYR2" s="57"/>
      <c r="UYS2" s="57"/>
      <c r="UYT2" s="57"/>
      <c r="UYU2" s="57"/>
      <c r="UYV2" s="57"/>
      <c r="UYW2" s="57"/>
      <c r="UYX2" s="57"/>
      <c r="UYY2" s="57"/>
      <c r="UYZ2" s="57"/>
      <c r="UZA2" s="57"/>
      <c r="UZB2" s="57"/>
      <c r="UZC2" s="57"/>
      <c r="UZD2" s="57"/>
      <c r="UZE2" s="57"/>
      <c r="UZF2" s="57"/>
      <c r="UZG2" s="57"/>
      <c r="UZH2" s="57"/>
      <c r="UZI2" s="57"/>
      <c r="UZJ2" s="57"/>
      <c r="UZK2" s="57"/>
      <c r="UZL2" s="57"/>
      <c r="UZM2" s="57"/>
      <c r="UZN2" s="57"/>
      <c r="UZO2" s="57"/>
      <c r="UZP2" s="57"/>
      <c r="UZQ2" s="57"/>
      <c r="UZR2" s="57"/>
      <c r="UZS2" s="57"/>
      <c r="UZT2" s="57"/>
      <c r="UZU2" s="57"/>
      <c r="UZV2" s="57"/>
      <c r="UZW2" s="57"/>
      <c r="UZX2" s="57"/>
      <c r="UZY2" s="57"/>
      <c r="UZZ2" s="57"/>
      <c r="VAA2" s="57"/>
      <c r="VAB2" s="57"/>
      <c r="VAC2" s="57"/>
      <c r="VAD2" s="57"/>
      <c r="VAE2" s="57"/>
      <c r="VAF2" s="57"/>
      <c r="VAG2" s="57"/>
      <c r="VAH2" s="57"/>
      <c r="VAI2" s="57"/>
      <c r="VAJ2" s="57"/>
      <c r="VAK2" s="57"/>
      <c r="VAL2" s="57"/>
      <c r="VAM2" s="57"/>
      <c r="VAN2" s="57"/>
      <c r="VAO2" s="57"/>
      <c r="VAP2" s="57"/>
      <c r="VAQ2" s="57"/>
      <c r="VAR2" s="57"/>
      <c r="VAS2" s="57"/>
      <c r="VAT2" s="57"/>
      <c r="VAU2" s="57"/>
      <c r="VAV2" s="57"/>
      <c r="VAW2" s="57"/>
      <c r="VAX2" s="57"/>
      <c r="VAY2" s="57"/>
      <c r="VAZ2" s="57"/>
      <c r="VBA2" s="57"/>
      <c r="VBB2" s="57"/>
      <c r="VBC2" s="57"/>
      <c r="VBD2" s="57"/>
      <c r="VBE2" s="57"/>
      <c r="VBF2" s="57"/>
      <c r="VBG2" s="57"/>
      <c r="VBH2" s="57"/>
      <c r="VBI2" s="57"/>
      <c r="VBJ2" s="57"/>
      <c r="VBK2" s="57"/>
      <c r="VBL2" s="57"/>
      <c r="VBM2" s="57"/>
      <c r="VBN2" s="57"/>
      <c r="VBO2" s="57"/>
      <c r="VBP2" s="57"/>
      <c r="VBQ2" s="57"/>
      <c r="VBR2" s="57"/>
      <c r="VBS2" s="57"/>
      <c r="VBT2" s="57"/>
      <c r="VBU2" s="57"/>
      <c r="VBV2" s="57"/>
      <c r="VBW2" s="57"/>
      <c r="VBX2" s="57"/>
      <c r="VBY2" s="57"/>
      <c r="VBZ2" s="57"/>
      <c r="VCA2" s="57"/>
      <c r="VCB2" s="57"/>
      <c r="VCC2" s="57"/>
      <c r="VCD2" s="57"/>
      <c r="VCE2" s="57"/>
      <c r="VCF2" s="57"/>
      <c r="VCG2" s="57"/>
      <c r="VCH2" s="57"/>
      <c r="VCI2" s="57"/>
      <c r="VCJ2" s="57"/>
      <c r="VCK2" s="57"/>
      <c r="VCL2" s="57"/>
      <c r="VCM2" s="57"/>
      <c r="VCN2" s="57"/>
      <c r="VCO2" s="57"/>
      <c r="VCP2" s="57"/>
      <c r="VCQ2" s="57"/>
      <c r="VCR2" s="57"/>
      <c r="VCS2" s="57"/>
      <c r="VCT2" s="57"/>
      <c r="VCU2" s="57"/>
      <c r="VCV2" s="57"/>
      <c r="VCW2" s="57"/>
      <c r="VCX2" s="57"/>
      <c r="VCY2" s="57"/>
      <c r="VCZ2" s="57"/>
      <c r="VDA2" s="57"/>
      <c r="VDB2" s="57"/>
      <c r="VDC2" s="57"/>
      <c r="VDD2" s="57"/>
      <c r="VDE2" s="57"/>
      <c r="VDF2" s="57"/>
      <c r="VDG2" s="57"/>
      <c r="VDH2" s="57"/>
      <c r="VDI2" s="57"/>
      <c r="VDJ2" s="57"/>
      <c r="VDK2" s="57"/>
      <c r="VDL2" s="57"/>
      <c r="VDM2" s="57"/>
      <c r="VDN2" s="57"/>
      <c r="VDO2" s="57"/>
      <c r="VDP2" s="57"/>
      <c r="VDQ2" s="57"/>
      <c r="VDR2" s="57"/>
      <c r="VDS2" s="57"/>
      <c r="VDT2" s="57"/>
      <c r="VDU2" s="57"/>
      <c r="VDV2" s="57"/>
      <c r="VDW2" s="57"/>
      <c r="VDX2" s="57"/>
      <c r="VDY2" s="57"/>
      <c r="VDZ2" s="57"/>
      <c r="VEA2" s="57"/>
      <c r="VEB2" s="57"/>
      <c r="VEC2" s="57"/>
      <c r="VED2" s="57"/>
      <c r="VEE2" s="57"/>
      <c r="VEF2" s="57"/>
      <c r="VEG2" s="57"/>
      <c r="VEH2" s="57"/>
      <c r="VEI2" s="57"/>
      <c r="VEJ2" s="57"/>
      <c r="VEK2" s="57"/>
      <c r="VEL2" s="57"/>
      <c r="VEM2" s="57"/>
      <c r="VEN2" s="57"/>
      <c r="VEO2" s="57"/>
      <c r="VEP2" s="57"/>
      <c r="VEQ2" s="57"/>
      <c r="VER2" s="57"/>
      <c r="VES2" s="57"/>
      <c r="VET2" s="57"/>
      <c r="VEU2" s="57"/>
      <c r="VEV2" s="57"/>
      <c r="VEW2" s="57"/>
      <c r="VEX2" s="57"/>
      <c r="VEY2" s="57"/>
      <c r="VEZ2" s="57"/>
      <c r="VFA2" s="57"/>
      <c r="VFB2" s="57"/>
      <c r="VFC2" s="57"/>
      <c r="VFD2" s="57"/>
      <c r="VFE2" s="57"/>
      <c r="VFF2" s="57"/>
      <c r="VFG2" s="57"/>
      <c r="VFH2" s="57"/>
      <c r="VFI2" s="57"/>
      <c r="VFJ2" s="57"/>
      <c r="VFK2" s="57"/>
      <c r="VFL2" s="57"/>
      <c r="VFM2" s="57"/>
      <c r="VFN2" s="57"/>
      <c r="VFO2" s="57"/>
      <c r="VFP2" s="57"/>
      <c r="VFQ2" s="57"/>
      <c r="VFR2" s="57"/>
      <c r="VFS2" s="57"/>
      <c r="VFT2" s="57"/>
      <c r="VFU2" s="57"/>
      <c r="VFV2" s="57"/>
      <c r="VFW2" s="57"/>
      <c r="VFX2" s="57"/>
      <c r="VFY2" s="57"/>
      <c r="VFZ2" s="57"/>
      <c r="VGA2" s="57"/>
      <c r="VGB2" s="57"/>
      <c r="VGC2" s="57"/>
      <c r="VGD2" s="57"/>
      <c r="VGE2" s="57"/>
      <c r="VGF2" s="57"/>
      <c r="VGG2" s="57"/>
      <c r="VGH2" s="57"/>
      <c r="VGI2" s="57"/>
      <c r="VGJ2" s="57"/>
      <c r="VGK2" s="57"/>
      <c r="VGL2" s="57"/>
      <c r="VGM2" s="57"/>
      <c r="VGN2" s="57"/>
      <c r="VGO2" s="57"/>
      <c r="VGP2" s="57"/>
      <c r="VGQ2" s="57"/>
      <c r="VGR2" s="57"/>
      <c r="VGS2" s="57"/>
      <c r="VGT2" s="57"/>
      <c r="VGU2" s="57"/>
      <c r="VGV2" s="57"/>
      <c r="VGW2" s="57"/>
      <c r="VGX2" s="57"/>
      <c r="VGY2" s="57"/>
      <c r="VGZ2" s="57"/>
      <c r="VHA2" s="57"/>
      <c r="VHB2" s="57"/>
      <c r="VHC2" s="57"/>
      <c r="VHD2" s="57"/>
      <c r="VHE2" s="57"/>
      <c r="VHF2" s="57"/>
      <c r="VHG2" s="57"/>
      <c r="VHH2" s="57"/>
      <c r="VHI2" s="57"/>
      <c r="VHJ2" s="57"/>
      <c r="VHK2" s="57"/>
      <c r="VHL2" s="57"/>
      <c r="VHM2" s="57"/>
      <c r="VHN2" s="57"/>
      <c r="VHO2" s="57"/>
      <c r="VHP2" s="57"/>
      <c r="VHQ2" s="57"/>
      <c r="VHR2" s="57"/>
      <c r="VHS2" s="57"/>
      <c r="VHT2" s="57"/>
      <c r="VHU2" s="57"/>
      <c r="VHV2" s="57"/>
      <c r="VHW2" s="57"/>
      <c r="VHX2" s="57"/>
      <c r="VHY2" s="57"/>
      <c r="VHZ2" s="57"/>
      <c r="VIA2" s="57"/>
      <c r="VIB2" s="57"/>
      <c r="VIC2" s="57"/>
      <c r="VID2" s="57"/>
      <c r="VIE2" s="57"/>
      <c r="VIF2" s="57"/>
      <c r="VIG2" s="57"/>
      <c r="VIH2" s="57"/>
      <c r="VII2" s="57"/>
      <c r="VIJ2" s="57"/>
      <c r="VIK2" s="57"/>
      <c r="VIL2" s="57"/>
      <c r="VIM2" s="57"/>
      <c r="VIN2" s="57"/>
      <c r="VIO2" s="57"/>
      <c r="VIP2" s="57"/>
      <c r="VIQ2" s="57"/>
      <c r="VIR2" s="57"/>
      <c r="VIS2" s="57"/>
      <c r="VIT2" s="57"/>
      <c r="VIU2" s="57"/>
      <c r="VIV2" s="57"/>
      <c r="VIW2" s="57"/>
      <c r="VIX2" s="57"/>
      <c r="VIY2" s="57"/>
      <c r="VIZ2" s="57"/>
      <c r="VJA2" s="57"/>
      <c r="VJB2" s="57"/>
      <c r="VJC2" s="57"/>
      <c r="VJD2" s="57"/>
      <c r="VJE2" s="57"/>
      <c r="VJF2" s="57"/>
      <c r="VJG2" s="57"/>
      <c r="VJH2" s="57"/>
      <c r="VJI2" s="57"/>
      <c r="VJJ2" s="57"/>
      <c r="VJK2" s="57"/>
      <c r="VJL2" s="57"/>
      <c r="VJM2" s="57"/>
      <c r="VJN2" s="57"/>
      <c r="VJO2" s="57"/>
      <c r="VJP2" s="57"/>
      <c r="VJQ2" s="57"/>
      <c r="VJR2" s="57"/>
      <c r="VJS2" s="57"/>
      <c r="VJT2" s="57"/>
      <c r="VJU2" s="57"/>
      <c r="VJV2" s="57"/>
      <c r="VJW2" s="57"/>
      <c r="VJX2" s="57"/>
      <c r="VJY2" s="57"/>
      <c r="VJZ2" s="57"/>
      <c r="VKA2" s="57"/>
      <c r="VKB2" s="57"/>
      <c r="VKC2" s="57"/>
      <c r="VKD2" s="57"/>
      <c r="VKE2" s="57"/>
      <c r="VKF2" s="57"/>
      <c r="VKG2" s="57"/>
      <c r="VKH2" s="57"/>
      <c r="VKI2" s="57"/>
      <c r="VKJ2" s="57"/>
      <c r="VKK2" s="57"/>
      <c r="VKL2" s="57"/>
      <c r="VKM2" s="57"/>
      <c r="VKN2" s="57"/>
      <c r="VKO2" s="57"/>
      <c r="VKP2" s="57"/>
      <c r="VKQ2" s="57"/>
      <c r="VKR2" s="57"/>
      <c r="VKS2" s="57"/>
      <c r="VKT2" s="57"/>
      <c r="VKU2" s="57"/>
      <c r="VKV2" s="57"/>
      <c r="VKW2" s="57"/>
      <c r="VKX2" s="57"/>
      <c r="VKY2" s="57"/>
      <c r="VKZ2" s="57"/>
      <c r="VLA2" s="57"/>
      <c r="VLB2" s="57"/>
      <c r="VLC2" s="57"/>
      <c r="VLD2" s="57"/>
      <c r="VLE2" s="57"/>
      <c r="VLF2" s="57"/>
      <c r="VLG2" s="57"/>
      <c r="VLH2" s="57"/>
      <c r="VLI2" s="57"/>
      <c r="VLJ2" s="57"/>
      <c r="VLK2" s="57"/>
      <c r="VLL2" s="57"/>
      <c r="VLM2" s="57"/>
      <c r="VLN2" s="57"/>
      <c r="VLO2" s="57"/>
      <c r="VLP2" s="57"/>
      <c r="VLQ2" s="57"/>
      <c r="VLR2" s="57"/>
      <c r="VLS2" s="57"/>
      <c r="VLT2" s="57"/>
      <c r="VLU2" s="57"/>
      <c r="VLV2" s="57"/>
      <c r="VLW2" s="57"/>
      <c r="VLX2" s="57"/>
      <c r="VLY2" s="57"/>
      <c r="VLZ2" s="57"/>
      <c r="VMA2" s="57"/>
      <c r="VMB2" s="57"/>
      <c r="VMC2" s="57"/>
      <c r="VMD2" s="57"/>
      <c r="VME2" s="57"/>
      <c r="VMF2" s="57"/>
      <c r="VMG2" s="57"/>
      <c r="VMH2" s="57"/>
      <c r="VMI2" s="57"/>
      <c r="VMJ2" s="57"/>
      <c r="VMK2" s="57"/>
      <c r="VML2" s="57"/>
      <c r="VMM2" s="57"/>
      <c r="VMN2" s="57"/>
      <c r="VMO2" s="57"/>
      <c r="VMP2" s="57"/>
      <c r="VMQ2" s="57"/>
      <c r="VMR2" s="57"/>
      <c r="VMS2" s="57"/>
      <c r="VMT2" s="57"/>
      <c r="VMU2" s="57"/>
      <c r="VMV2" s="57"/>
      <c r="VMW2" s="57"/>
      <c r="VMX2" s="57"/>
      <c r="VMY2" s="57"/>
      <c r="VMZ2" s="57"/>
      <c r="VNA2" s="57"/>
      <c r="VNB2" s="57"/>
      <c r="VNC2" s="57"/>
      <c r="VND2" s="57"/>
      <c r="VNE2" s="57"/>
      <c r="VNF2" s="57"/>
      <c r="VNG2" s="57"/>
      <c r="VNH2" s="57"/>
      <c r="VNI2" s="57"/>
      <c r="VNJ2" s="57"/>
      <c r="VNK2" s="57"/>
      <c r="VNL2" s="57"/>
      <c r="VNM2" s="57"/>
      <c r="VNN2" s="57"/>
      <c r="VNO2" s="57"/>
      <c r="VNP2" s="57"/>
      <c r="VNQ2" s="57"/>
      <c r="VNR2" s="57"/>
      <c r="VNS2" s="57"/>
      <c r="VNT2" s="57"/>
      <c r="VNU2" s="57"/>
      <c r="VNV2" s="57"/>
      <c r="VNW2" s="57"/>
      <c r="VNX2" s="57"/>
      <c r="VNY2" s="57"/>
      <c r="VNZ2" s="57"/>
      <c r="VOA2" s="57"/>
      <c r="VOB2" s="57"/>
      <c r="VOC2" s="57"/>
      <c r="VOD2" s="57"/>
      <c r="VOE2" s="57"/>
      <c r="VOF2" s="57"/>
      <c r="VOG2" s="57"/>
      <c r="VOH2" s="57"/>
      <c r="VOI2" s="57"/>
      <c r="VOJ2" s="57"/>
      <c r="VOK2" s="57"/>
      <c r="VOL2" s="57"/>
      <c r="VOM2" s="57"/>
      <c r="VON2" s="57"/>
      <c r="VOO2" s="57"/>
      <c r="VOP2" s="57"/>
      <c r="VOQ2" s="57"/>
      <c r="VOR2" s="57"/>
      <c r="VOS2" s="57"/>
      <c r="VOT2" s="57"/>
      <c r="VOU2" s="57"/>
      <c r="VOV2" s="57"/>
      <c r="VOW2" s="57"/>
      <c r="VOX2" s="57"/>
      <c r="VOY2" s="57"/>
      <c r="VOZ2" s="57"/>
      <c r="VPA2" s="57"/>
      <c r="VPB2" s="57"/>
      <c r="VPC2" s="57"/>
      <c r="VPD2" s="57"/>
      <c r="VPE2" s="57"/>
      <c r="VPF2" s="57"/>
      <c r="VPG2" s="57"/>
      <c r="VPH2" s="57"/>
      <c r="VPI2" s="57"/>
      <c r="VPJ2" s="57"/>
      <c r="VPK2" s="57"/>
      <c r="VPL2" s="57"/>
      <c r="VPM2" s="57"/>
      <c r="VPN2" s="57"/>
      <c r="VPO2" s="57"/>
      <c r="VPP2" s="57"/>
      <c r="VPQ2" s="57"/>
      <c r="VPR2" s="57"/>
      <c r="VPS2" s="57"/>
      <c r="VPT2" s="57"/>
      <c r="VPU2" s="57"/>
      <c r="VPV2" s="57"/>
      <c r="VPW2" s="57"/>
      <c r="VPX2" s="57"/>
      <c r="VPY2" s="57"/>
      <c r="VPZ2" s="57"/>
      <c r="VQA2" s="57"/>
      <c r="VQB2" s="57"/>
      <c r="VQC2" s="57"/>
      <c r="VQD2" s="57"/>
      <c r="VQE2" s="57"/>
      <c r="VQF2" s="57"/>
      <c r="VQG2" s="57"/>
      <c r="VQH2" s="57"/>
      <c r="VQI2" s="57"/>
      <c r="VQJ2" s="57"/>
      <c r="VQK2" s="57"/>
      <c r="VQL2" s="57"/>
      <c r="VQM2" s="57"/>
      <c r="VQN2" s="57"/>
      <c r="VQO2" s="57"/>
      <c r="VQP2" s="57"/>
      <c r="VQQ2" s="57"/>
      <c r="VQR2" s="57"/>
      <c r="VQS2" s="57"/>
      <c r="VQT2" s="57"/>
      <c r="VQU2" s="57"/>
      <c r="VQV2" s="57"/>
      <c r="VQW2" s="57"/>
      <c r="VQX2" s="57"/>
      <c r="VQY2" s="57"/>
      <c r="VQZ2" s="57"/>
      <c r="VRA2" s="57"/>
      <c r="VRB2" s="57"/>
      <c r="VRC2" s="57"/>
      <c r="VRD2" s="57"/>
      <c r="VRE2" s="57"/>
      <c r="VRF2" s="57"/>
      <c r="VRG2" s="57"/>
      <c r="VRH2" s="57"/>
      <c r="VRI2" s="57"/>
      <c r="VRJ2" s="57"/>
      <c r="VRK2" s="57"/>
      <c r="VRL2" s="57"/>
      <c r="VRM2" s="57"/>
      <c r="VRN2" s="57"/>
      <c r="VRO2" s="57"/>
      <c r="VRP2" s="57"/>
      <c r="VRQ2" s="57"/>
      <c r="VRR2" s="57"/>
      <c r="VRS2" s="57"/>
      <c r="VRT2" s="57"/>
      <c r="VRU2" s="57"/>
      <c r="VRV2" s="57"/>
      <c r="VRW2" s="57"/>
      <c r="VRX2" s="57"/>
      <c r="VRY2" s="57"/>
      <c r="VRZ2" s="57"/>
      <c r="VSA2" s="57"/>
      <c r="VSB2" s="57"/>
      <c r="VSC2" s="57"/>
      <c r="VSD2" s="57"/>
      <c r="VSE2" s="57"/>
      <c r="VSF2" s="57"/>
      <c r="VSG2" s="57"/>
      <c r="VSH2" s="57"/>
      <c r="VSI2" s="57"/>
      <c r="VSJ2" s="57"/>
      <c r="VSK2" s="57"/>
      <c r="VSL2" s="57"/>
      <c r="VSM2" s="57"/>
      <c r="VSN2" s="57"/>
      <c r="VSO2" s="57"/>
      <c r="VSP2" s="57"/>
      <c r="VSQ2" s="57"/>
      <c r="VSR2" s="57"/>
      <c r="VSS2" s="57"/>
      <c r="VST2" s="57"/>
      <c r="VSU2" s="57"/>
      <c r="VSV2" s="57"/>
      <c r="VSW2" s="57"/>
      <c r="VSX2" s="57"/>
      <c r="VSY2" s="57"/>
      <c r="VSZ2" s="57"/>
      <c r="VTA2" s="57"/>
      <c r="VTB2" s="57"/>
      <c r="VTC2" s="57"/>
      <c r="VTD2" s="57"/>
      <c r="VTE2" s="57"/>
      <c r="VTF2" s="57"/>
      <c r="VTG2" s="57"/>
      <c r="VTH2" s="57"/>
      <c r="VTI2" s="57"/>
      <c r="VTJ2" s="57"/>
      <c r="VTK2" s="57"/>
      <c r="VTL2" s="57"/>
      <c r="VTM2" s="57"/>
      <c r="VTN2" s="57"/>
      <c r="VTO2" s="57"/>
      <c r="VTP2" s="57"/>
      <c r="VTQ2" s="57"/>
      <c r="VTR2" s="57"/>
      <c r="VTS2" s="57"/>
      <c r="VTT2" s="57"/>
      <c r="VTU2" s="57"/>
      <c r="VTV2" s="57"/>
      <c r="VTW2" s="57"/>
      <c r="VTX2" s="57"/>
      <c r="VTY2" s="57"/>
      <c r="VTZ2" s="57"/>
      <c r="VUA2" s="57"/>
      <c r="VUB2" s="57"/>
      <c r="VUC2" s="57"/>
      <c r="VUD2" s="57"/>
      <c r="VUE2" s="57"/>
      <c r="VUF2" s="57"/>
      <c r="VUG2" s="57"/>
      <c r="VUH2" s="57"/>
      <c r="VUI2" s="57"/>
      <c r="VUJ2" s="57"/>
      <c r="VUK2" s="57"/>
      <c r="VUL2" s="57"/>
      <c r="VUM2" s="57"/>
      <c r="VUN2" s="57"/>
      <c r="VUO2" s="57"/>
      <c r="VUP2" s="57"/>
      <c r="VUQ2" s="57"/>
      <c r="VUR2" s="57"/>
      <c r="VUS2" s="57"/>
      <c r="VUT2" s="57"/>
      <c r="VUU2" s="57"/>
      <c r="VUV2" s="57"/>
      <c r="VUW2" s="57"/>
      <c r="VUX2" s="57"/>
      <c r="VUY2" s="57"/>
      <c r="VUZ2" s="57"/>
      <c r="VVA2" s="57"/>
      <c r="VVB2" s="57"/>
      <c r="VVC2" s="57"/>
      <c r="VVD2" s="57"/>
      <c r="VVE2" s="57"/>
      <c r="VVF2" s="57"/>
      <c r="VVG2" s="57"/>
      <c r="VVH2" s="57"/>
      <c r="VVI2" s="57"/>
      <c r="VVJ2" s="57"/>
      <c r="VVK2" s="57"/>
      <c r="VVL2" s="57"/>
      <c r="VVM2" s="57"/>
      <c r="VVN2" s="57"/>
      <c r="VVO2" s="57"/>
      <c r="VVP2" s="57"/>
      <c r="VVQ2" s="57"/>
      <c r="VVR2" s="57"/>
      <c r="VVS2" s="57"/>
      <c r="VVT2" s="57"/>
      <c r="VVU2" s="57"/>
      <c r="VVV2" s="57"/>
      <c r="VVW2" s="57"/>
      <c r="VVX2" s="57"/>
      <c r="VVY2" s="57"/>
      <c r="VVZ2" s="57"/>
      <c r="VWA2" s="57"/>
      <c r="VWB2" s="57"/>
      <c r="VWC2" s="57"/>
      <c r="VWD2" s="57"/>
      <c r="VWE2" s="57"/>
      <c r="VWF2" s="57"/>
      <c r="VWG2" s="57"/>
      <c r="VWH2" s="57"/>
      <c r="VWI2" s="57"/>
      <c r="VWJ2" s="57"/>
      <c r="VWK2" s="57"/>
      <c r="VWL2" s="57"/>
      <c r="VWM2" s="57"/>
      <c r="VWN2" s="57"/>
      <c r="VWO2" s="57"/>
      <c r="VWP2" s="57"/>
      <c r="VWQ2" s="57"/>
      <c r="VWR2" s="57"/>
      <c r="VWS2" s="57"/>
      <c r="VWT2" s="57"/>
      <c r="VWU2" s="57"/>
      <c r="VWV2" s="57"/>
      <c r="VWW2" s="57"/>
      <c r="VWX2" s="57"/>
      <c r="VWY2" s="57"/>
      <c r="VWZ2" s="57"/>
      <c r="VXA2" s="57"/>
      <c r="VXB2" s="57"/>
      <c r="VXC2" s="57"/>
      <c r="VXD2" s="57"/>
      <c r="VXE2" s="57"/>
      <c r="VXF2" s="57"/>
      <c r="VXG2" s="57"/>
      <c r="VXH2" s="57"/>
      <c r="VXI2" s="57"/>
      <c r="VXJ2" s="57"/>
      <c r="VXK2" s="57"/>
      <c r="VXL2" s="57"/>
      <c r="VXM2" s="57"/>
      <c r="VXN2" s="57"/>
      <c r="VXO2" s="57"/>
      <c r="VXP2" s="57"/>
      <c r="VXQ2" s="57"/>
      <c r="VXR2" s="57"/>
      <c r="VXS2" s="57"/>
      <c r="VXT2" s="57"/>
      <c r="VXU2" s="57"/>
      <c r="VXV2" s="57"/>
      <c r="VXW2" s="57"/>
      <c r="VXX2" s="57"/>
      <c r="VXY2" s="57"/>
      <c r="VXZ2" s="57"/>
      <c r="VYA2" s="57"/>
      <c r="VYB2" s="57"/>
      <c r="VYC2" s="57"/>
      <c r="VYD2" s="57"/>
      <c r="VYE2" s="57"/>
      <c r="VYF2" s="57"/>
      <c r="VYG2" s="57"/>
      <c r="VYH2" s="57"/>
      <c r="VYI2" s="57"/>
      <c r="VYJ2" s="57"/>
      <c r="VYK2" s="57"/>
      <c r="VYL2" s="57"/>
      <c r="VYM2" s="57"/>
      <c r="VYN2" s="57"/>
      <c r="VYO2" s="57"/>
      <c r="VYP2" s="57"/>
      <c r="VYQ2" s="57"/>
      <c r="VYR2" s="57"/>
      <c r="VYS2" s="57"/>
      <c r="VYT2" s="57"/>
      <c r="VYU2" s="57"/>
      <c r="VYV2" s="57"/>
      <c r="VYW2" s="57"/>
      <c r="VYX2" s="57"/>
      <c r="VYY2" s="57"/>
      <c r="VYZ2" s="57"/>
      <c r="VZA2" s="57"/>
      <c r="VZB2" s="57"/>
      <c r="VZC2" s="57"/>
      <c r="VZD2" s="57"/>
      <c r="VZE2" s="57"/>
      <c r="VZF2" s="57"/>
      <c r="VZG2" s="57"/>
      <c r="VZH2" s="57"/>
      <c r="VZI2" s="57"/>
      <c r="VZJ2" s="57"/>
      <c r="VZK2" s="57"/>
      <c r="VZL2" s="57"/>
      <c r="VZM2" s="57"/>
      <c r="VZN2" s="57"/>
      <c r="VZO2" s="57"/>
      <c r="VZP2" s="57"/>
      <c r="VZQ2" s="57"/>
      <c r="VZR2" s="57"/>
      <c r="VZS2" s="57"/>
      <c r="VZT2" s="57"/>
      <c r="VZU2" s="57"/>
      <c r="VZV2" s="57"/>
      <c r="VZW2" s="57"/>
      <c r="VZX2" s="57"/>
      <c r="VZY2" s="57"/>
      <c r="VZZ2" s="57"/>
      <c r="WAA2" s="57"/>
      <c r="WAB2" s="57"/>
      <c r="WAC2" s="57"/>
      <c r="WAD2" s="57"/>
      <c r="WAE2" s="57"/>
      <c r="WAF2" s="57"/>
      <c r="WAG2" s="57"/>
      <c r="WAH2" s="57"/>
      <c r="WAI2" s="57"/>
      <c r="WAJ2" s="57"/>
      <c r="WAK2" s="57"/>
      <c r="WAL2" s="57"/>
      <c r="WAM2" s="57"/>
      <c r="WAN2" s="57"/>
      <c r="WAO2" s="57"/>
      <c r="WAP2" s="57"/>
      <c r="WAQ2" s="57"/>
      <c r="WAR2" s="57"/>
      <c r="WAS2" s="57"/>
      <c r="WAT2" s="57"/>
      <c r="WAU2" s="57"/>
      <c r="WAV2" s="57"/>
      <c r="WAW2" s="57"/>
      <c r="WAX2" s="57"/>
      <c r="WAY2" s="57"/>
      <c r="WAZ2" s="57"/>
      <c r="WBA2" s="57"/>
      <c r="WBB2" s="57"/>
      <c r="WBC2" s="57"/>
      <c r="WBD2" s="57"/>
      <c r="WBE2" s="57"/>
      <c r="WBF2" s="57"/>
      <c r="WBG2" s="57"/>
      <c r="WBH2" s="57"/>
      <c r="WBI2" s="57"/>
      <c r="WBJ2" s="57"/>
      <c r="WBK2" s="57"/>
      <c r="WBL2" s="57"/>
      <c r="WBM2" s="57"/>
      <c r="WBN2" s="57"/>
      <c r="WBO2" s="57"/>
      <c r="WBP2" s="57"/>
      <c r="WBQ2" s="57"/>
      <c r="WBR2" s="57"/>
      <c r="WBS2" s="57"/>
      <c r="WBT2" s="57"/>
      <c r="WBU2" s="57"/>
      <c r="WBV2" s="57"/>
      <c r="WBW2" s="57"/>
      <c r="WBX2" s="57"/>
      <c r="WBY2" s="57"/>
      <c r="WBZ2" s="57"/>
      <c r="WCA2" s="57"/>
      <c r="WCB2" s="57"/>
      <c r="WCC2" s="57"/>
      <c r="WCD2" s="57"/>
      <c r="WCE2" s="57"/>
      <c r="WCF2" s="57"/>
      <c r="WCG2" s="57"/>
      <c r="WCH2" s="57"/>
      <c r="WCI2" s="57"/>
      <c r="WCJ2" s="57"/>
      <c r="WCK2" s="57"/>
      <c r="WCL2" s="57"/>
      <c r="WCM2" s="57"/>
      <c r="WCN2" s="57"/>
      <c r="WCO2" s="57"/>
      <c r="WCP2" s="57"/>
      <c r="WCQ2" s="57"/>
      <c r="WCR2" s="57"/>
      <c r="WCS2" s="57"/>
      <c r="WCT2" s="57"/>
      <c r="WCU2" s="57"/>
      <c r="WCV2" s="57"/>
      <c r="WCW2" s="57"/>
      <c r="WCX2" s="57"/>
      <c r="WCY2" s="57"/>
      <c r="WCZ2" s="57"/>
      <c r="WDA2" s="57"/>
      <c r="WDB2" s="57"/>
      <c r="WDC2" s="57"/>
      <c r="WDD2" s="57"/>
      <c r="WDE2" s="57"/>
      <c r="WDF2" s="57"/>
      <c r="WDG2" s="57"/>
      <c r="WDH2" s="57"/>
      <c r="WDI2" s="57"/>
      <c r="WDJ2" s="57"/>
      <c r="WDK2" s="57"/>
      <c r="WDL2" s="57"/>
      <c r="WDM2" s="57"/>
      <c r="WDN2" s="57"/>
      <c r="WDO2" s="57"/>
      <c r="WDP2" s="57"/>
      <c r="WDQ2" s="57"/>
      <c r="WDR2" s="57"/>
      <c r="WDS2" s="57"/>
      <c r="WDT2" s="57"/>
      <c r="WDU2" s="57"/>
      <c r="WDV2" s="57"/>
      <c r="WDW2" s="57"/>
      <c r="WDX2" s="57"/>
      <c r="WDY2" s="57"/>
      <c r="WDZ2" s="57"/>
      <c r="WEA2" s="57"/>
      <c r="WEB2" s="57"/>
      <c r="WEC2" s="57"/>
      <c r="WED2" s="57"/>
      <c r="WEE2" s="57"/>
      <c r="WEF2" s="57"/>
      <c r="WEG2" s="57"/>
      <c r="WEH2" s="57"/>
      <c r="WEI2" s="57"/>
      <c r="WEJ2" s="57"/>
      <c r="WEK2" s="57"/>
      <c r="WEL2" s="57"/>
      <c r="WEM2" s="57"/>
      <c r="WEN2" s="57"/>
      <c r="WEO2" s="57"/>
      <c r="WEP2" s="57"/>
      <c r="WEQ2" s="57"/>
      <c r="WER2" s="57"/>
      <c r="WES2" s="57"/>
      <c r="WET2" s="57"/>
      <c r="WEU2" s="57"/>
      <c r="WEV2" s="57"/>
      <c r="WEW2" s="57"/>
      <c r="WEX2" s="57"/>
      <c r="WEY2" s="57"/>
      <c r="WEZ2" s="57"/>
      <c r="WFA2" s="57"/>
      <c r="WFB2" s="57"/>
      <c r="WFC2" s="57"/>
      <c r="WFD2" s="57"/>
      <c r="WFE2" s="57"/>
      <c r="WFF2" s="57"/>
      <c r="WFG2" s="57"/>
      <c r="WFH2" s="57"/>
      <c r="WFI2" s="57"/>
      <c r="WFJ2" s="57"/>
      <c r="WFK2" s="57"/>
      <c r="WFL2" s="57"/>
      <c r="WFM2" s="57"/>
      <c r="WFN2" s="57"/>
      <c r="WFO2" s="57"/>
      <c r="WFP2" s="57"/>
      <c r="WFQ2" s="57"/>
      <c r="WFR2" s="57"/>
      <c r="WFS2" s="57"/>
      <c r="WFT2" s="57"/>
      <c r="WFU2" s="57"/>
      <c r="WFV2" s="57"/>
      <c r="WFW2" s="57"/>
      <c r="WFX2" s="57"/>
      <c r="WFY2" s="57"/>
      <c r="WFZ2" s="57"/>
      <c r="WGA2" s="57"/>
      <c r="WGB2" s="57"/>
      <c r="WGC2" s="57"/>
      <c r="WGD2" s="57"/>
      <c r="WGE2" s="57"/>
      <c r="WGF2" s="57"/>
      <c r="WGG2" s="57"/>
      <c r="WGH2" s="57"/>
      <c r="WGI2" s="57"/>
      <c r="WGJ2" s="57"/>
      <c r="WGK2" s="57"/>
      <c r="WGL2" s="57"/>
      <c r="WGM2" s="57"/>
      <c r="WGN2" s="57"/>
      <c r="WGO2" s="57"/>
      <c r="WGP2" s="57"/>
      <c r="WGQ2" s="57"/>
      <c r="WGR2" s="57"/>
      <c r="WGS2" s="57"/>
      <c r="WGT2" s="57"/>
      <c r="WGU2" s="57"/>
      <c r="WGV2" s="57"/>
      <c r="WGW2" s="57"/>
      <c r="WGX2" s="57"/>
      <c r="WGY2" s="57"/>
      <c r="WGZ2" s="57"/>
      <c r="WHA2" s="57"/>
      <c r="WHB2" s="57"/>
      <c r="WHC2" s="57"/>
      <c r="WHD2" s="57"/>
      <c r="WHE2" s="57"/>
      <c r="WHF2" s="57"/>
      <c r="WHG2" s="57"/>
      <c r="WHH2" s="57"/>
      <c r="WHI2" s="57"/>
      <c r="WHJ2" s="57"/>
      <c r="WHK2" s="57"/>
      <c r="WHL2" s="57"/>
      <c r="WHM2" s="57"/>
      <c r="WHN2" s="57"/>
      <c r="WHO2" s="57"/>
      <c r="WHP2" s="57"/>
      <c r="WHQ2" s="57"/>
      <c r="WHR2" s="57"/>
      <c r="WHS2" s="57"/>
      <c r="WHT2" s="57"/>
      <c r="WHU2" s="57"/>
      <c r="WHV2" s="57"/>
      <c r="WHW2" s="57"/>
      <c r="WHX2" s="57"/>
      <c r="WHY2" s="57"/>
      <c r="WHZ2" s="57"/>
      <c r="WIA2" s="57"/>
      <c r="WIB2" s="57"/>
      <c r="WIC2" s="57"/>
      <c r="WID2" s="57"/>
      <c r="WIE2" s="57"/>
      <c r="WIF2" s="57"/>
      <c r="WIG2" s="57"/>
      <c r="WIH2" s="57"/>
      <c r="WII2" s="57"/>
      <c r="WIJ2" s="57"/>
      <c r="WIK2" s="57"/>
      <c r="WIL2" s="57"/>
      <c r="WIM2" s="57"/>
      <c r="WIN2" s="57"/>
      <c r="WIO2" s="57"/>
      <c r="WIP2" s="57"/>
      <c r="WIQ2" s="57"/>
      <c r="WIR2" s="57"/>
      <c r="WIS2" s="57"/>
      <c r="WIT2" s="57"/>
      <c r="WIU2" s="57"/>
      <c r="WIV2" s="57"/>
      <c r="WIW2" s="57"/>
      <c r="WIX2" s="57"/>
      <c r="WIY2" s="57"/>
      <c r="WIZ2" s="57"/>
      <c r="WJA2" s="57"/>
      <c r="WJB2" s="57"/>
      <c r="WJC2" s="57"/>
      <c r="WJD2" s="57"/>
      <c r="WJE2" s="57"/>
      <c r="WJF2" s="57"/>
      <c r="WJG2" s="57"/>
      <c r="WJH2" s="57"/>
      <c r="WJI2" s="57"/>
      <c r="WJJ2" s="57"/>
      <c r="WJK2" s="57"/>
      <c r="WJL2" s="57"/>
      <c r="WJM2" s="57"/>
      <c r="WJN2" s="57"/>
      <c r="WJO2" s="57"/>
      <c r="WJP2" s="57"/>
      <c r="WJQ2" s="57"/>
      <c r="WJR2" s="57"/>
      <c r="WJS2" s="57"/>
      <c r="WJT2" s="57"/>
      <c r="WJU2" s="57"/>
      <c r="WJV2" s="57"/>
      <c r="WJW2" s="57"/>
      <c r="WJX2" s="57"/>
      <c r="WJY2" s="57"/>
      <c r="WJZ2" s="57"/>
      <c r="WKA2" s="57"/>
      <c r="WKB2" s="57"/>
      <c r="WKC2" s="57"/>
      <c r="WKD2" s="57"/>
      <c r="WKE2" s="57"/>
      <c r="WKF2" s="57"/>
      <c r="WKG2" s="57"/>
      <c r="WKH2" s="57"/>
      <c r="WKI2" s="57"/>
      <c r="WKJ2" s="57"/>
      <c r="WKK2" s="57"/>
      <c r="WKL2" s="57"/>
      <c r="WKM2" s="57"/>
      <c r="WKN2" s="57"/>
      <c r="WKO2" s="57"/>
      <c r="WKP2" s="57"/>
      <c r="WKQ2" s="57"/>
      <c r="WKR2" s="57"/>
      <c r="WKS2" s="57"/>
      <c r="WKT2" s="57"/>
      <c r="WKU2" s="57"/>
      <c r="WKV2" s="57"/>
      <c r="WKW2" s="57"/>
      <c r="WKX2" s="57"/>
      <c r="WKY2" s="57"/>
      <c r="WKZ2" s="57"/>
      <c r="WLA2" s="57"/>
      <c r="WLB2" s="57"/>
      <c r="WLC2" s="57"/>
      <c r="WLD2" s="57"/>
      <c r="WLE2" s="57"/>
      <c r="WLF2" s="57"/>
      <c r="WLG2" s="57"/>
      <c r="WLH2" s="57"/>
      <c r="WLI2" s="57"/>
      <c r="WLJ2" s="57"/>
      <c r="WLK2" s="57"/>
      <c r="WLL2" s="57"/>
      <c r="WLM2" s="57"/>
      <c r="WLN2" s="57"/>
      <c r="WLO2" s="57"/>
      <c r="WLP2" s="57"/>
      <c r="WLQ2" s="57"/>
      <c r="WLR2" s="57"/>
      <c r="WLS2" s="57"/>
      <c r="WLT2" s="57"/>
      <c r="WLU2" s="57"/>
      <c r="WLV2" s="57"/>
      <c r="WLW2" s="57"/>
      <c r="WLX2" s="57"/>
      <c r="WLY2" s="57"/>
      <c r="WLZ2" s="57"/>
      <c r="WMA2" s="57"/>
      <c r="WMB2" s="57"/>
      <c r="WMC2" s="57"/>
      <c r="WMD2" s="57"/>
      <c r="WME2" s="57"/>
      <c r="WMF2" s="57"/>
      <c r="WMG2" s="57"/>
      <c r="WMH2" s="57"/>
      <c r="WMI2" s="57"/>
      <c r="WMJ2" s="57"/>
      <c r="WMK2" s="57"/>
      <c r="WML2" s="57"/>
      <c r="WMM2" s="57"/>
      <c r="WMN2" s="57"/>
      <c r="WMO2" s="57"/>
      <c r="WMP2" s="57"/>
      <c r="WMQ2" s="57"/>
      <c r="WMR2" s="57"/>
      <c r="WMS2" s="57"/>
      <c r="WMT2" s="57"/>
      <c r="WMU2" s="57"/>
      <c r="WMV2" s="57"/>
      <c r="WMW2" s="57"/>
      <c r="WMX2" s="57"/>
      <c r="WMY2" s="57"/>
      <c r="WMZ2" s="57"/>
      <c r="WNA2" s="57"/>
      <c r="WNB2" s="57"/>
      <c r="WNC2" s="57"/>
      <c r="WND2" s="57"/>
      <c r="WNE2" s="57"/>
      <c r="WNF2" s="57"/>
      <c r="WNG2" s="57"/>
      <c r="WNH2" s="57"/>
      <c r="WNI2" s="57"/>
      <c r="WNJ2" s="57"/>
      <c r="WNK2" s="57"/>
      <c r="WNL2" s="57"/>
      <c r="WNM2" s="57"/>
      <c r="WNN2" s="57"/>
      <c r="WNO2" s="57"/>
      <c r="WNP2" s="57"/>
      <c r="WNQ2" s="57"/>
      <c r="WNR2" s="57"/>
      <c r="WNS2" s="57"/>
      <c r="WNT2" s="57"/>
      <c r="WNU2" s="57"/>
      <c r="WNV2" s="57"/>
      <c r="WNW2" s="57"/>
      <c r="WNX2" s="57"/>
      <c r="WNY2" s="57"/>
      <c r="WNZ2" s="57"/>
      <c r="WOA2" s="57"/>
      <c r="WOB2" s="57"/>
      <c r="WOC2" s="57"/>
      <c r="WOD2" s="57"/>
      <c r="WOE2" s="57"/>
      <c r="WOF2" s="57"/>
      <c r="WOG2" s="57"/>
      <c r="WOH2" s="57"/>
      <c r="WOI2" s="57"/>
      <c r="WOJ2" s="57"/>
      <c r="WOK2" s="57"/>
      <c r="WOL2" s="57"/>
      <c r="WOM2" s="57"/>
      <c r="WON2" s="57"/>
      <c r="WOO2" s="57"/>
      <c r="WOP2" s="57"/>
      <c r="WOQ2" s="57"/>
      <c r="WOR2" s="57"/>
      <c r="WOS2" s="57"/>
      <c r="WOT2" s="57"/>
      <c r="WOU2" s="57"/>
      <c r="WOV2" s="57"/>
      <c r="WOW2" s="57"/>
      <c r="WOX2" s="57"/>
      <c r="WOY2" s="57"/>
      <c r="WOZ2" s="57"/>
      <c r="WPA2" s="57"/>
      <c r="WPB2" s="57"/>
      <c r="WPC2" s="57"/>
      <c r="WPD2" s="57"/>
      <c r="WPE2" s="57"/>
      <c r="WPF2" s="57"/>
      <c r="WPG2" s="57"/>
      <c r="WPH2" s="57"/>
      <c r="WPI2" s="57"/>
      <c r="WPJ2" s="57"/>
      <c r="WPK2" s="57"/>
      <c r="WPL2" s="57"/>
      <c r="WPM2" s="57"/>
      <c r="WPN2" s="57"/>
      <c r="WPO2" s="57"/>
      <c r="WPP2" s="57"/>
      <c r="WPQ2" s="57"/>
      <c r="WPR2" s="57"/>
      <c r="WPS2" s="57"/>
      <c r="WPT2" s="57"/>
      <c r="WPU2" s="57"/>
      <c r="WPV2" s="57"/>
      <c r="WPW2" s="57"/>
      <c r="WPX2" s="57"/>
      <c r="WPY2" s="57"/>
      <c r="WPZ2" s="57"/>
      <c r="WQA2" s="57"/>
      <c r="WQB2" s="57"/>
      <c r="WQC2" s="57"/>
      <c r="WQD2" s="57"/>
      <c r="WQE2" s="57"/>
      <c r="WQF2" s="57"/>
      <c r="WQG2" s="57"/>
      <c r="WQH2" s="57"/>
      <c r="WQI2" s="57"/>
      <c r="WQJ2" s="57"/>
      <c r="WQK2" s="57"/>
      <c r="WQL2" s="57"/>
      <c r="WQM2" s="57"/>
      <c r="WQN2" s="57"/>
      <c r="WQO2" s="57"/>
      <c r="WQP2" s="57"/>
      <c r="WQQ2" s="57"/>
      <c r="WQR2" s="57"/>
      <c r="WQS2" s="57"/>
      <c r="WQT2" s="57"/>
      <c r="WQU2" s="57"/>
      <c r="WQV2" s="57"/>
      <c r="WQW2" s="57"/>
      <c r="WQX2" s="57"/>
      <c r="WQY2" s="57"/>
      <c r="WQZ2" s="57"/>
      <c r="WRA2" s="57"/>
      <c r="WRB2" s="57"/>
      <c r="WRC2" s="57"/>
      <c r="WRD2" s="57"/>
      <c r="WRE2" s="57"/>
      <c r="WRF2" s="57"/>
      <c r="WRG2" s="57"/>
      <c r="WRH2" s="57"/>
      <c r="WRI2" s="57"/>
      <c r="WRJ2" s="57"/>
      <c r="WRK2" s="57"/>
      <c r="WRL2" s="57"/>
      <c r="WRM2" s="57"/>
      <c r="WRN2" s="57"/>
      <c r="WRO2" s="57"/>
      <c r="WRP2" s="57"/>
      <c r="WRQ2" s="57"/>
      <c r="WRR2" s="57"/>
      <c r="WRS2" s="57"/>
      <c r="WRT2" s="57"/>
      <c r="WRU2" s="57"/>
      <c r="WRV2" s="57"/>
      <c r="WRW2" s="57"/>
      <c r="WRX2" s="57"/>
      <c r="WRY2" s="57"/>
      <c r="WRZ2" s="57"/>
      <c r="WSA2" s="57"/>
      <c r="WSB2" s="57"/>
      <c r="WSC2" s="57"/>
      <c r="WSD2" s="57"/>
      <c r="WSE2" s="57"/>
      <c r="WSF2" s="57"/>
      <c r="WSG2" s="57"/>
      <c r="WSH2" s="57"/>
      <c r="WSI2" s="57"/>
      <c r="WSJ2" s="57"/>
      <c r="WSK2" s="57"/>
      <c r="WSL2" s="57"/>
      <c r="WSM2" s="57"/>
      <c r="WSN2" s="57"/>
      <c r="WSO2" s="57"/>
      <c r="WSP2" s="57"/>
      <c r="WSQ2" s="57"/>
      <c r="WSR2" s="57"/>
      <c r="WSS2" s="57"/>
      <c r="WST2" s="57"/>
      <c r="WSU2" s="57"/>
      <c r="WSV2" s="57"/>
      <c r="WSW2" s="57"/>
      <c r="WSX2" s="57"/>
      <c r="WSY2" s="57"/>
      <c r="WSZ2" s="57"/>
      <c r="WTA2" s="57"/>
      <c r="WTB2" s="57"/>
      <c r="WTC2" s="57"/>
      <c r="WTD2" s="57"/>
      <c r="WTE2" s="57"/>
      <c r="WTF2" s="57"/>
      <c r="WTG2" s="57"/>
      <c r="WTH2" s="57"/>
      <c r="WTI2" s="57"/>
      <c r="WTJ2" s="57"/>
      <c r="WTK2" s="57"/>
      <c r="WTL2" s="57"/>
      <c r="WTM2" s="57"/>
      <c r="WTN2" s="57"/>
      <c r="WTO2" s="57"/>
      <c r="WTP2" s="57"/>
      <c r="WTQ2" s="57"/>
      <c r="WTR2" s="57"/>
      <c r="WTS2" s="57"/>
      <c r="WTT2" s="57"/>
      <c r="WTU2" s="57"/>
      <c r="WTV2" s="57"/>
      <c r="WTW2" s="57"/>
      <c r="WTX2" s="57"/>
      <c r="WTY2" s="57"/>
      <c r="WTZ2" s="57"/>
      <c r="WUA2" s="57"/>
      <c r="WUB2" s="57"/>
      <c r="WUC2" s="57"/>
      <c r="WUD2" s="57"/>
      <c r="WUE2" s="57"/>
      <c r="WUF2" s="57"/>
      <c r="WUG2" s="57"/>
      <c r="WUH2" s="57"/>
      <c r="WUI2" s="57"/>
      <c r="WUJ2" s="57"/>
      <c r="WUK2" s="57"/>
      <c r="WUL2" s="57"/>
      <c r="WUM2" s="57"/>
      <c r="WUN2" s="57"/>
      <c r="WUO2" s="57"/>
      <c r="WUP2" s="57"/>
      <c r="WUQ2" s="57"/>
      <c r="WUR2" s="57"/>
      <c r="WUS2" s="57"/>
      <c r="WUT2" s="57"/>
      <c r="WUU2" s="57"/>
      <c r="WUV2" s="57"/>
      <c r="WUW2" s="57"/>
      <c r="WUX2" s="57"/>
      <c r="WUY2" s="57"/>
      <c r="WUZ2" s="57"/>
      <c r="WVA2" s="57"/>
      <c r="WVB2" s="57"/>
      <c r="WVC2" s="57"/>
      <c r="WVD2" s="57"/>
      <c r="WVE2" s="57"/>
      <c r="WVF2" s="57"/>
      <c r="WVG2" s="57"/>
      <c r="WVH2" s="57"/>
      <c r="WVI2" s="57"/>
      <c r="WVJ2" s="57"/>
      <c r="WVK2" s="57"/>
      <c r="WVL2" s="57"/>
      <c r="WVM2" s="57"/>
      <c r="WVN2" s="57"/>
      <c r="WVO2" s="57"/>
      <c r="WVP2" s="57"/>
      <c r="WVQ2" s="57"/>
      <c r="WVR2" s="57"/>
      <c r="WVS2" s="57"/>
      <c r="WVT2" s="57"/>
      <c r="WVU2" s="57"/>
      <c r="WVV2" s="57"/>
      <c r="WVW2" s="57"/>
      <c r="WVX2" s="57"/>
      <c r="WVY2" s="57"/>
      <c r="WVZ2" s="57"/>
      <c r="WWA2" s="57"/>
      <c r="WWB2" s="57"/>
      <c r="WWC2" s="57"/>
      <c r="WWD2" s="57"/>
      <c r="WWE2" s="57"/>
      <c r="WWF2" s="57"/>
      <c r="WWG2" s="57"/>
      <c r="WWH2" s="57"/>
      <c r="WWI2" s="57"/>
      <c r="WWJ2" s="57"/>
      <c r="WWK2" s="57"/>
      <c r="WWL2" s="57"/>
      <c r="WWM2" s="57"/>
      <c r="WWN2" s="57"/>
      <c r="WWO2" s="57"/>
      <c r="WWP2" s="57"/>
      <c r="WWQ2" s="57"/>
      <c r="WWR2" s="57"/>
      <c r="WWS2" s="57"/>
      <c r="WWT2" s="57"/>
      <c r="WWU2" s="57"/>
      <c r="WWV2" s="57"/>
      <c r="WWW2" s="57"/>
      <c r="WWX2" s="57"/>
      <c r="WWY2" s="57"/>
      <c r="WWZ2" s="57"/>
      <c r="WXA2" s="57"/>
      <c r="WXB2" s="57"/>
      <c r="WXC2" s="57"/>
      <c r="WXD2" s="57"/>
      <c r="WXE2" s="57"/>
      <c r="WXF2" s="57"/>
      <c r="WXG2" s="57"/>
      <c r="WXH2" s="57"/>
      <c r="WXI2" s="57"/>
      <c r="WXJ2" s="57"/>
      <c r="WXK2" s="57"/>
      <c r="WXL2" s="57"/>
      <c r="WXM2" s="57"/>
      <c r="WXN2" s="57"/>
      <c r="WXO2" s="57"/>
      <c r="WXP2" s="57"/>
      <c r="WXQ2" s="57"/>
      <c r="WXR2" s="57"/>
      <c r="WXS2" s="57"/>
      <c r="WXT2" s="57"/>
      <c r="WXU2" s="57"/>
      <c r="WXV2" s="57"/>
      <c r="WXW2" s="57"/>
      <c r="WXX2" s="57"/>
      <c r="WXY2" s="57"/>
      <c r="WXZ2" s="57"/>
      <c r="WYA2" s="57"/>
      <c r="WYB2" s="57"/>
      <c r="WYC2" s="57"/>
      <c r="WYD2" s="57"/>
      <c r="WYE2" s="57"/>
      <c r="WYF2" s="57"/>
      <c r="WYG2" s="57"/>
      <c r="WYH2" s="57"/>
      <c r="WYI2" s="57"/>
      <c r="WYJ2" s="57"/>
      <c r="WYK2" s="57"/>
      <c r="WYL2" s="57"/>
      <c r="WYM2" s="57"/>
      <c r="WYN2" s="57"/>
      <c r="WYO2" s="57"/>
      <c r="WYP2" s="57"/>
      <c r="WYQ2" s="57"/>
      <c r="WYR2" s="57"/>
      <c r="WYS2" s="57"/>
      <c r="WYT2" s="57"/>
      <c r="WYU2" s="57"/>
      <c r="WYV2" s="57"/>
      <c r="WYW2" s="57"/>
      <c r="WYX2" s="57"/>
      <c r="WYY2" s="57"/>
      <c r="WYZ2" s="57"/>
      <c r="WZA2" s="57"/>
      <c r="WZB2" s="57"/>
      <c r="WZC2" s="57"/>
      <c r="WZD2" s="57"/>
      <c r="WZE2" s="57"/>
      <c r="WZF2" s="57"/>
      <c r="WZG2" s="57"/>
      <c r="WZH2" s="57"/>
      <c r="WZI2" s="57"/>
      <c r="WZJ2" s="57"/>
      <c r="WZK2" s="57"/>
      <c r="WZL2" s="57"/>
      <c r="WZM2" s="57"/>
      <c r="WZN2" s="57"/>
      <c r="WZO2" s="57"/>
      <c r="WZP2" s="57"/>
      <c r="WZQ2" s="57"/>
      <c r="WZR2" s="57"/>
      <c r="WZS2" s="57"/>
      <c r="WZT2" s="57"/>
      <c r="WZU2" s="57"/>
      <c r="WZV2" s="57"/>
      <c r="WZW2" s="57"/>
      <c r="WZX2" s="57"/>
      <c r="WZY2" s="57"/>
      <c r="WZZ2" s="57"/>
      <c r="XAA2" s="57"/>
      <c r="XAB2" s="57"/>
      <c r="XAC2" s="57"/>
      <c r="XAD2" s="57"/>
      <c r="XAE2" s="57"/>
      <c r="XAF2" s="57"/>
      <c r="XAG2" s="57"/>
      <c r="XAH2" s="57"/>
      <c r="XAI2" s="57"/>
      <c r="XAJ2" s="57"/>
      <c r="XAK2" s="57"/>
      <c r="XAL2" s="57"/>
      <c r="XAM2" s="57"/>
      <c r="XAN2" s="57"/>
      <c r="XAO2" s="57"/>
      <c r="XAP2" s="57"/>
      <c r="XAQ2" s="57"/>
      <c r="XAR2" s="57"/>
      <c r="XAS2" s="57"/>
      <c r="XAT2" s="57"/>
      <c r="XAU2" s="57"/>
      <c r="XAV2" s="57"/>
      <c r="XAW2" s="57"/>
      <c r="XAX2" s="57"/>
      <c r="XAY2" s="57"/>
      <c r="XAZ2" s="57"/>
      <c r="XBA2" s="57"/>
      <c r="XBB2" s="57"/>
      <c r="XBC2" s="57"/>
      <c r="XBD2" s="57"/>
      <c r="XBE2" s="57"/>
      <c r="XBF2" s="57"/>
      <c r="XBG2" s="57"/>
      <c r="XBH2" s="57"/>
      <c r="XBI2" s="57"/>
      <c r="XBJ2" s="57"/>
      <c r="XBK2" s="57"/>
      <c r="XBL2" s="57"/>
      <c r="XBM2" s="57"/>
      <c r="XBN2" s="57"/>
      <c r="XBO2" s="57"/>
      <c r="XBP2" s="57"/>
      <c r="XBQ2" s="57"/>
      <c r="XBR2" s="57"/>
      <c r="XBS2" s="57"/>
      <c r="XBT2" s="57"/>
      <c r="XBU2" s="57"/>
      <c r="XBV2" s="57"/>
      <c r="XBW2" s="57"/>
      <c r="XBX2" s="57"/>
      <c r="XBY2" s="57"/>
      <c r="XBZ2" s="57"/>
      <c r="XCA2" s="57"/>
      <c r="XCB2" s="57"/>
      <c r="XCC2" s="57"/>
      <c r="XCD2" s="57"/>
      <c r="XCE2" s="57"/>
      <c r="XCF2" s="57"/>
      <c r="XCG2" s="57"/>
      <c r="XCH2" s="57"/>
      <c r="XCI2" s="57"/>
      <c r="XCJ2" s="57"/>
      <c r="XCK2" s="57"/>
      <c r="XCL2" s="57"/>
      <c r="XCM2" s="57"/>
      <c r="XCN2" s="57"/>
      <c r="XCO2" s="57"/>
      <c r="XCP2" s="57"/>
      <c r="XCQ2" s="57"/>
      <c r="XCR2" s="57"/>
      <c r="XCS2" s="57"/>
      <c r="XCT2" s="57"/>
      <c r="XCU2" s="57"/>
      <c r="XCV2" s="57"/>
      <c r="XCW2" s="57"/>
      <c r="XCX2" s="57"/>
      <c r="XCY2" s="57"/>
      <c r="XCZ2" s="57"/>
      <c r="XDA2" s="57"/>
      <c r="XDB2" s="57"/>
      <c r="XDC2" s="57"/>
      <c r="XDD2" s="57"/>
      <c r="XDE2" s="57"/>
      <c r="XDF2" s="57"/>
      <c r="XDG2" s="57"/>
      <c r="XDH2" s="57"/>
      <c r="XDI2" s="57"/>
      <c r="XDJ2" s="57"/>
      <c r="XDK2" s="57"/>
      <c r="XDL2" s="57"/>
      <c r="XDM2" s="57"/>
      <c r="XDN2" s="57"/>
      <c r="XDO2" s="57"/>
      <c r="XDP2" s="57"/>
      <c r="XDQ2" s="57"/>
      <c r="XDR2" s="57"/>
      <c r="XDS2" s="57"/>
      <c r="XDT2" s="57"/>
      <c r="XDU2" s="57"/>
      <c r="XDV2" s="57"/>
      <c r="XDW2" s="57"/>
      <c r="XDX2" s="57"/>
      <c r="XDY2" s="57"/>
      <c r="XDZ2" s="57"/>
      <c r="XEA2" s="57"/>
      <c r="XEB2" s="57"/>
      <c r="XEC2" s="57"/>
      <c r="XED2" s="57"/>
      <c r="XEE2" s="57"/>
      <c r="XEF2" s="57"/>
      <c r="XEG2" s="57"/>
      <c r="XEH2" s="57"/>
      <c r="XEI2" s="57"/>
      <c r="XEJ2" s="57"/>
      <c r="XEK2" s="57"/>
      <c r="XEL2" s="57"/>
      <c r="XEM2" s="57"/>
      <c r="XEN2" s="57"/>
      <c r="XEO2" s="57"/>
      <c r="XEP2" s="57"/>
      <c r="XEQ2" s="57"/>
      <c r="XER2" s="57"/>
      <c r="XES2" s="57"/>
      <c r="XET2" s="57"/>
      <c r="XEU2" s="57"/>
      <c r="XEV2" s="57"/>
      <c r="XEW2" s="57"/>
      <c r="XEX2" s="57"/>
      <c r="XEY2" s="57"/>
      <c r="XEZ2" s="57"/>
      <c r="XFA2" s="57"/>
    </row>
    <row r="3" spans="2:16381" s="95" customFormat="1" ht="24.6" x14ac:dyDescent="0.55000000000000004">
      <c r="C3" s="58" t="s">
        <v>25</v>
      </c>
      <c r="D3" s="58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  <c r="ALM3" s="57"/>
      <c r="ALN3" s="57"/>
      <c r="ALO3" s="57"/>
      <c r="ALP3" s="57"/>
      <c r="ALQ3" s="57"/>
      <c r="ALR3" s="57"/>
      <c r="ALS3" s="57"/>
      <c r="ALT3" s="57"/>
      <c r="ALU3" s="57"/>
      <c r="ALV3" s="57"/>
      <c r="ALW3" s="57"/>
      <c r="ALX3" s="57"/>
      <c r="ALY3" s="57"/>
      <c r="ALZ3" s="57"/>
      <c r="AMA3" s="57"/>
      <c r="AMB3" s="57"/>
      <c r="AMC3" s="57"/>
      <c r="AMD3" s="57"/>
      <c r="AME3" s="57"/>
      <c r="AMF3" s="57"/>
      <c r="AMG3" s="57"/>
      <c r="AMH3" s="57"/>
      <c r="AMI3" s="57"/>
      <c r="AMJ3" s="57"/>
      <c r="AMK3" s="57"/>
      <c r="AML3" s="57"/>
      <c r="AMM3" s="57"/>
      <c r="AMN3" s="57"/>
      <c r="AMO3" s="57"/>
      <c r="AMP3" s="57"/>
      <c r="AMQ3" s="57"/>
      <c r="AMR3" s="57"/>
      <c r="AMS3" s="57"/>
      <c r="AMT3" s="57"/>
      <c r="AMU3" s="57"/>
      <c r="AMV3" s="57"/>
      <c r="AMW3" s="57"/>
      <c r="AMX3" s="57"/>
      <c r="AMY3" s="57"/>
      <c r="AMZ3" s="57"/>
      <c r="ANA3" s="57"/>
      <c r="ANB3" s="57"/>
      <c r="ANC3" s="57"/>
      <c r="AND3" s="57"/>
      <c r="ANE3" s="57"/>
      <c r="ANF3" s="57"/>
      <c r="ANG3" s="57"/>
      <c r="ANH3" s="57"/>
      <c r="ANI3" s="57"/>
      <c r="ANJ3" s="57"/>
      <c r="ANK3" s="57"/>
      <c r="ANL3" s="57"/>
      <c r="ANM3" s="57"/>
      <c r="ANN3" s="57"/>
      <c r="ANO3" s="57"/>
      <c r="ANP3" s="57"/>
      <c r="ANQ3" s="57"/>
      <c r="ANR3" s="57"/>
      <c r="ANS3" s="57"/>
      <c r="ANT3" s="57"/>
      <c r="ANU3" s="57"/>
      <c r="ANV3" s="57"/>
      <c r="ANW3" s="57"/>
      <c r="ANX3" s="57"/>
      <c r="ANY3" s="57"/>
      <c r="ANZ3" s="57"/>
      <c r="AOA3" s="57"/>
      <c r="AOB3" s="57"/>
      <c r="AOC3" s="57"/>
      <c r="AOD3" s="57"/>
      <c r="AOE3" s="57"/>
      <c r="AOF3" s="57"/>
      <c r="AOG3" s="57"/>
      <c r="AOH3" s="57"/>
      <c r="AOI3" s="57"/>
      <c r="AOJ3" s="57"/>
      <c r="AOK3" s="57"/>
      <c r="AOL3" s="57"/>
      <c r="AOM3" s="57"/>
      <c r="AON3" s="57"/>
      <c r="AOO3" s="57"/>
      <c r="AOP3" s="57"/>
      <c r="AOQ3" s="57"/>
      <c r="AOR3" s="57"/>
      <c r="AOS3" s="57"/>
      <c r="AOT3" s="57"/>
      <c r="AOU3" s="57"/>
      <c r="AOV3" s="57"/>
      <c r="AOW3" s="57"/>
      <c r="AOX3" s="57"/>
      <c r="AOY3" s="57"/>
      <c r="AOZ3" s="57"/>
      <c r="APA3" s="57"/>
      <c r="APB3" s="57"/>
      <c r="APC3" s="57"/>
      <c r="APD3" s="57"/>
      <c r="APE3" s="57"/>
      <c r="APF3" s="57"/>
      <c r="APG3" s="57"/>
      <c r="APH3" s="57"/>
      <c r="API3" s="57"/>
      <c r="APJ3" s="57"/>
      <c r="APK3" s="57"/>
      <c r="APL3" s="57"/>
      <c r="APM3" s="57"/>
      <c r="APN3" s="57"/>
      <c r="APO3" s="57"/>
      <c r="APP3" s="57"/>
      <c r="APQ3" s="57"/>
      <c r="APR3" s="57"/>
      <c r="APS3" s="57"/>
      <c r="APT3" s="57"/>
      <c r="APU3" s="57"/>
      <c r="APV3" s="57"/>
      <c r="APW3" s="57"/>
      <c r="APX3" s="57"/>
      <c r="APY3" s="57"/>
      <c r="APZ3" s="57"/>
      <c r="AQA3" s="57"/>
      <c r="AQB3" s="57"/>
      <c r="AQC3" s="57"/>
      <c r="AQD3" s="57"/>
      <c r="AQE3" s="57"/>
      <c r="AQF3" s="57"/>
      <c r="AQG3" s="57"/>
      <c r="AQH3" s="57"/>
      <c r="AQI3" s="57"/>
      <c r="AQJ3" s="57"/>
      <c r="AQK3" s="57"/>
      <c r="AQL3" s="57"/>
      <c r="AQM3" s="57"/>
      <c r="AQN3" s="57"/>
      <c r="AQO3" s="57"/>
      <c r="AQP3" s="57"/>
      <c r="AQQ3" s="57"/>
      <c r="AQR3" s="57"/>
      <c r="AQS3" s="57"/>
      <c r="AQT3" s="57"/>
      <c r="AQU3" s="57"/>
      <c r="AQV3" s="57"/>
      <c r="AQW3" s="57"/>
      <c r="AQX3" s="57"/>
      <c r="AQY3" s="57"/>
      <c r="AQZ3" s="57"/>
      <c r="ARA3" s="57"/>
      <c r="ARB3" s="57"/>
      <c r="ARC3" s="57"/>
      <c r="ARD3" s="57"/>
      <c r="ARE3" s="57"/>
      <c r="ARF3" s="57"/>
      <c r="ARG3" s="57"/>
      <c r="ARH3" s="57"/>
      <c r="ARI3" s="57"/>
      <c r="ARJ3" s="57"/>
      <c r="ARK3" s="57"/>
      <c r="ARL3" s="57"/>
      <c r="ARM3" s="57"/>
      <c r="ARN3" s="57"/>
      <c r="ARO3" s="57"/>
      <c r="ARP3" s="57"/>
      <c r="ARQ3" s="57"/>
      <c r="ARR3" s="57"/>
      <c r="ARS3" s="57"/>
      <c r="ART3" s="57"/>
      <c r="ARU3" s="57"/>
      <c r="ARV3" s="57"/>
      <c r="ARW3" s="57"/>
      <c r="ARX3" s="57"/>
      <c r="ARY3" s="57"/>
      <c r="ARZ3" s="57"/>
      <c r="ASA3" s="57"/>
      <c r="ASB3" s="57"/>
      <c r="ASC3" s="57"/>
      <c r="ASD3" s="57"/>
      <c r="ASE3" s="57"/>
      <c r="ASF3" s="57"/>
      <c r="ASG3" s="57"/>
      <c r="ASH3" s="57"/>
      <c r="ASI3" s="57"/>
      <c r="ASJ3" s="57"/>
      <c r="ASK3" s="57"/>
      <c r="ASL3" s="57"/>
      <c r="ASM3" s="57"/>
      <c r="ASN3" s="57"/>
      <c r="ASO3" s="57"/>
      <c r="ASP3" s="57"/>
      <c r="ASQ3" s="57"/>
      <c r="ASR3" s="57"/>
      <c r="ASS3" s="57"/>
      <c r="AST3" s="57"/>
      <c r="ASU3" s="57"/>
      <c r="ASV3" s="57"/>
      <c r="ASW3" s="57"/>
      <c r="ASX3" s="57"/>
      <c r="ASY3" s="57"/>
      <c r="ASZ3" s="57"/>
      <c r="ATA3" s="57"/>
      <c r="ATB3" s="57"/>
      <c r="ATC3" s="57"/>
      <c r="ATD3" s="57"/>
      <c r="ATE3" s="57"/>
      <c r="ATF3" s="57"/>
      <c r="ATG3" s="57"/>
      <c r="ATH3" s="57"/>
      <c r="ATI3" s="57"/>
      <c r="ATJ3" s="57"/>
      <c r="ATK3" s="57"/>
      <c r="ATL3" s="57"/>
      <c r="ATM3" s="57"/>
      <c r="ATN3" s="57"/>
      <c r="ATO3" s="57"/>
      <c r="ATP3" s="57"/>
      <c r="ATQ3" s="57"/>
      <c r="ATR3" s="57"/>
      <c r="ATS3" s="57"/>
      <c r="ATT3" s="57"/>
      <c r="ATU3" s="57"/>
      <c r="ATV3" s="57"/>
      <c r="ATW3" s="57"/>
      <c r="ATX3" s="57"/>
      <c r="ATY3" s="57"/>
      <c r="ATZ3" s="57"/>
      <c r="AUA3" s="57"/>
      <c r="AUB3" s="57"/>
      <c r="AUC3" s="57"/>
      <c r="AUD3" s="57"/>
      <c r="AUE3" s="57"/>
      <c r="AUF3" s="57"/>
      <c r="AUG3" s="57"/>
      <c r="AUH3" s="57"/>
      <c r="AUI3" s="57"/>
      <c r="AUJ3" s="57"/>
      <c r="AUK3" s="57"/>
      <c r="AUL3" s="57"/>
      <c r="AUM3" s="57"/>
      <c r="AUN3" s="57"/>
      <c r="AUO3" s="57"/>
      <c r="AUP3" s="57"/>
      <c r="AUQ3" s="57"/>
      <c r="AUR3" s="57"/>
      <c r="AUS3" s="57"/>
      <c r="AUT3" s="57"/>
      <c r="AUU3" s="57"/>
      <c r="AUV3" s="57"/>
      <c r="AUW3" s="57"/>
      <c r="AUX3" s="57"/>
      <c r="AUY3" s="57"/>
      <c r="AUZ3" s="57"/>
      <c r="AVA3" s="57"/>
      <c r="AVB3" s="57"/>
      <c r="AVC3" s="57"/>
      <c r="AVD3" s="57"/>
      <c r="AVE3" s="57"/>
      <c r="AVF3" s="57"/>
      <c r="AVG3" s="57"/>
      <c r="AVH3" s="57"/>
      <c r="AVI3" s="57"/>
      <c r="AVJ3" s="57"/>
      <c r="AVK3" s="57"/>
      <c r="AVL3" s="57"/>
      <c r="AVM3" s="57"/>
      <c r="AVN3" s="57"/>
      <c r="AVO3" s="57"/>
      <c r="AVP3" s="57"/>
      <c r="AVQ3" s="57"/>
      <c r="AVR3" s="57"/>
      <c r="AVS3" s="57"/>
      <c r="AVT3" s="57"/>
      <c r="AVU3" s="57"/>
      <c r="AVV3" s="57"/>
      <c r="AVW3" s="57"/>
      <c r="AVX3" s="57"/>
      <c r="AVY3" s="57"/>
      <c r="AVZ3" s="57"/>
      <c r="AWA3" s="57"/>
      <c r="AWB3" s="57"/>
      <c r="AWC3" s="57"/>
      <c r="AWD3" s="57"/>
      <c r="AWE3" s="57"/>
      <c r="AWF3" s="57"/>
      <c r="AWG3" s="57"/>
      <c r="AWH3" s="57"/>
      <c r="AWI3" s="57"/>
      <c r="AWJ3" s="57"/>
      <c r="AWK3" s="57"/>
      <c r="AWL3" s="57"/>
      <c r="AWM3" s="57"/>
      <c r="AWN3" s="57"/>
      <c r="AWO3" s="57"/>
      <c r="AWP3" s="57"/>
      <c r="AWQ3" s="57"/>
      <c r="AWR3" s="57"/>
      <c r="AWS3" s="57"/>
      <c r="AWT3" s="57"/>
      <c r="AWU3" s="57"/>
      <c r="AWV3" s="57"/>
      <c r="AWW3" s="57"/>
      <c r="AWX3" s="57"/>
      <c r="AWY3" s="57"/>
      <c r="AWZ3" s="57"/>
      <c r="AXA3" s="57"/>
      <c r="AXB3" s="57"/>
      <c r="AXC3" s="57"/>
      <c r="AXD3" s="57"/>
      <c r="AXE3" s="57"/>
      <c r="AXF3" s="57"/>
      <c r="AXG3" s="57"/>
      <c r="AXH3" s="57"/>
      <c r="AXI3" s="57"/>
      <c r="AXJ3" s="57"/>
      <c r="AXK3" s="57"/>
      <c r="AXL3" s="57"/>
      <c r="AXM3" s="57"/>
      <c r="AXN3" s="57"/>
      <c r="AXO3" s="57"/>
      <c r="AXP3" s="57"/>
      <c r="AXQ3" s="57"/>
      <c r="AXR3" s="57"/>
      <c r="AXS3" s="57"/>
      <c r="AXT3" s="57"/>
      <c r="AXU3" s="57"/>
      <c r="AXV3" s="57"/>
      <c r="AXW3" s="57"/>
      <c r="AXX3" s="57"/>
      <c r="AXY3" s="57"/>
      <c r="AXZ3" s="57"/>
      <c r="AYA3" s="57"/>
      <c r="AYB3" s="57"/>
      <c r="AYC3" s="57"/>
      <c r="AYD3" s="57"/>
      <c r="AYE3" s="57"/>
      <c r="AYF3" s="57"/>
      <c r="AYG3" s="57"/>
      <c r="AYH3" s="57"/>
      <c r="AYI3" s="57"/>
      <c r="AYJ3" s="57"/>
      <c r="AYK3" s="57"/>
      <c r="AYL3" s="57"/>
      <c r="AYM3" s="57"/>
      <c r="AYN3" s="57"/>
      <c r="AYO3" s="57"/>
      <c r="AYP3" s="57"/>
      <c r="AYQ3" s="57"/>
      <c r="AYR3" s="57"/>
      <c r="AYS3" s="57"/>
      <c r="AYT3" s="57"/>
      <c r="AYU3" s="57"/>
      <c r="AYV3" s="57"/>
      <c r="AYW3" s="57"/>
      <c r="AYX3" s="57"/>
      <c r="AYY3" s="57"/>
      <c r="AYZ3" s="57"/>
      <c r="AZA3" s="57"/>
      <c r="AZB3" s="57"/>
      <c r="AZC3" s="57"/>
      <c r="AZD3" s="57"/>
      <c r="AZE3" s="57"/>
      <c r="AZF3" s="57"/>
      <c r="AZG3" s="57"/>
      <c r="AZH3" s="57"/>
      <c r="AZI3" s="57"/>
      <c r="AZJ3" s="57"/>
      <c r="AZK3" s="57"/>
      <c r="AZL3" s="57"/>
      <c r="AZM3" s="57"/>
      <c r="AZN3" s="57"/>
      <c r="AZO3" s="57"/>
      <c r="AZP3" s="57"/>
      <c r="AZQ3" s="57"/>
      <c r="AZR3" s="57"/>
      <c r="AZS3" s="57"/>
      <c r="AZT3" s="57"/>
      <c r="AZU3" s="57"/>
      <c r="AZV3" s="57"/>
      <c r="AZW3" s="57"/>
      <c r="AZX3" s="57"/>
      <c r="AZY3" s="57"/>
      <c r="AZZ3" s="57"/>
      <c r="BAA3" s="57"/>
      <c r="BAB3" s="57"/>
      <c r="BAC3" s="57"/>
      <c r="BAD3" s="57"/>
      <c r="BAE3" s="57"/>
      <c r="BAF3" s="57"/>
      <c r="BAG3" s="57"/>
      <c r="BAH3" s="57"/>
      <c r="BAI3" s="57"/>
      <c r="BAJ3" s="57"/>
      <c r="BAK3" s="57"/>
      <c r="BAL3" s="57"/>
      <c r="BAM3" s="57"/>
      <c r="BAN3" s="57"/>
      <c r="BAO3" s="57"/>
      <c r="BAP3" s="57"/>
      <c r="BAQ3" s="57"/>
      <c r="BAR3" s="57"/>
      <c r="BAS3" s="57"/>
      <c r="BAT3" s="57"/>
      <c r="BAU3" s="57"/>
      <c r="BAV3" s="57"/>
      <c r="BAW3" s="57"/>
      <c r="BAX3" s="57"/>
      <c r="BAY3" s="57"/>
      <c r="BAZ3" s="57"/>
      <c r="BBA3" s="57"/>
      <c r="BBB3" s="57"/>
      <c r="BBC3" s="57"/>
      <c r="BBD3" s="57"/>
      <c r="BBE3" s="57"/>
      <c r="BBF3" s="57"/>
      <c r="BBG3" s="57"/>
      <c r="BBH3" s="57"/>
      <c r="BBI3" s="57"/>
      <c r="BBJ3" s="57"/>
      <c r="BBK3" s="57"/>
      <c r="BBL3" s="57"/>
      <c r="BBM3" s="57"/>
      <c r="BBN3" s="57"/>
      <c r="BBO3" s="57"/>
      <c r="BBP3" s="57"/>
      <c r="BBQ3" s="57"/>
      <c r="BBR3" s="57"/>
      <c r="BBS3" s="57"/>
      <c r="BBT3" s="57"/>
      <c r="BBU3" s="57"/>
      <c r="BBV3" s="57"/>
      <c r="BBW3" s="57"/>
      <c r="BBX3" s="57"/>
      <c r="BBY3" s="57"/>
      <c r="BBZ3" s="57"/>
      <c r="BCA3" s="57"/>
      <c r="BCB3" s="57"/>
      <c r="BCC3" s="57"/>
      <c r="BCD3" s="57"/>
      <c r="BCE3" s="57"/>
      <c r="BCF3" s="57"/>
      <c r="BCG3" s="57"/>
      <c r="BCH3" s="57"/>
      <c r="BCI3" s="57"/>
      <c r="BCJ3" s="57"/>
      <c r="BCK3" s="57"/>
      <c r="BCL3" s="57"/>
      <c r="BCM3" s="57"/>
      <c r="BCN3" s="57"/>
      <c r="BCO3" s="57"/>
      <c r="BCP3" s="57"/>
      <c r="BCQ3" s="57"/>
      <c r="BCR3" s="57"/>
      <c r="BCS3" s="57"/>
      <c r="BCT3" s="57"/>
      <c r="BCU3" s="57"/>
      <c r="BCV3" s="57"/>
      <c r="BCW3" s="57"/>
      <c r="BCX3" s="57"/>
      <c r="BCY3" s="57"/>
      <c r="BCZ3" s="57"/>
      <c r="BDA3" s="57"/>
      <c r="BDB3" s="57"/>
      <c r="BDC3" s="57"/>
      <c r="BDD3" s="57"/>
      <c r="BDE3" s="57"/>
      <c r="BDF3" s="57"/>
      <c r="BDG3" s="57"/>
      <c r="BDH3" s="57"/>
      <c r="BDI3" s="57"/>
      <c r="BDJ3" s="57"/>
      <c r="BDK3" s="57"/>
      <c r="BDL3" s="57"/>
      <c r="BDM3" s="57"/>
      <c r="BDN3" s="57"/>
      <c r="BDO3" s="57"/>
      <c r="BDP3" s="57"/>
      <c r="BDQ3" s="57"/>
      <c r="BDR3" s="57"/>
      <c r="BDS3" s="57"/>
      <c r="BDT3" s="57"/>
      <c r="BDU3" s="57"/>
      <c r="BDV3" s="57"/>
      <c r="BDW3" s="57"/>
      <c r="BDX3" s="57"/>
      <c r="BDY3" s="57"/>
      <c r="BDZ3" s="57"/>
      <c r="BEA3" s="57"/>
      <c r="BEB3" s="57"/>
      <c r="BEC3" s="57"/>
      <c r="BED3" s="57"/>
      <c r="BEE3" s="57"/>
      <c r="BEF3" s="57"/>
      <c r="BEG3" s="57"/>
      <c r="BEH3" s="57"/>
      <c r="BEI3" s="57"/>
      <c r="BEJ3" s="57"/>
      <c r="BEK3" s="57"/>
      <c r="BEL3" s="57"/>
      <c r="BEM3" s="57"/>
      <c r="BEN3" s="57"/>
      <c r="BEO3" s="57"/>
      <c r="BEP3" s="57"/>
      <c r="BEQ3" s="57"/>
      <c r="BER3" s="57"/>
      <c r="BES3" s="57"/>
      <c r="BET3" s="57"/>
      <c r="BEU3" s="57"/>
      <c r="BEV3" s="57"/>
      <c r="BEW3" s="57"/>
      <c r="BEX3" s="57"/>
      <c r="BEY3" s="57"/>
      <c r="BEZ3" s="57"/>
      <c r="BFA3" s="57"/>
      <c r="BFB3" s="57"/>
      <c r="BFC3" s="57"/>
      <c r="BFD3" s="57"/>
      <c r="BFE3" s="57"/>
      <c r="BFF3" s="57"/>
      <c r="BFG3" s="57"/>
      <c r="BFH3" s="57"/>
      <c r="BFI3" s="57"/>
      <c r="BFJ3" s="57"/>
      <c r="BFK3" s="57"/>
      <c r="BFL3" s="57"/>
      <c r="BFM3" s="57"/>
      <c r="BFN3" s="57"/>
      <c r="BFO3" s="57"/>
      <c r="BFP3" s="57"/>
      <c r="BFQ3" s="57"/>
      <c r="BFR3" s="57"/>
      <c r="BFS3" s="57"/>
      <c r="BFT3" s="57"/>
      <c r="BFU3" s="57"/>
      <c r="BFV3" s="57"/>
      <c r="BFW3" s="57"/>
      <c r="BFX3" s="57"/>
      <c r="BFY3" s="57"/>
      <c r="BFZ3" s="57"/>
      <c r="BGA3" s="57"/>
      <c r="BGB3" s="57"/>
      <c r="BGC3" s="57"/>
      <c r="BGD3" s="57"/>
      <c r="BGE3" s="57"/>
      <c r="BGF3" s="57"/>
      <c r="BGG3" s="57"/>
      <c r="BGH3" s="57"/>
      <c r="BGI3" s="57"/>
      <c r="BGJ3" s="57"/>
      <c r="BGK3" s="57"/>
      <c r="BGL3" s="57"/>
      <c r="BGM3" s="57"/>
      <c r="BGN3" s="57"/>
      <c r="BGO3" s="57"/>
      <c r="BGP3" s="57"/>
      <c r="BGQ3" s="57"/>
      <c r="BGR3" s="57"/>
      <c r="BGS3" s="57"/>
      <c r="BGT3" s="57"/>
      <c r="BGU3" s="57"/>
      <c r="BGV3" s="57"/>
      <c r="BGW3" s="57"/>
      <c r="BGX3" s="57"/>
      <c r="BGY3" s="57"/>
      <c r="BGZ3" s="57"/>
      <c r="BHA3" s="57"/>
      <c r="BHB3" s="57"/>
      <c r="BHC3" s="57"/>
      <c r="BHD3" s="57"/>
      <c r="BHE3" s="57"/>
      <c r="BHF3" s="57"/>
      <c r="BHG3" s="57"/>
      <c r="BHH3" s="57"/>
      <c r="BHI3" s="57"/>
      <c r="BHJ3" s="57"/>
      <c r="BHK3" s="57"/>
      <c r="BHL3" s="57"/>
      <c r="BHM3" s="57"/>
      <c r="BHN3" s="57"/>
      <c r="BHO3" s="57"/>
      <c r="BHP3" s="57"/>
      <c r="BHQ3" s="57"/>
      <c r="BHR3" s="57"/>
      <c r="BHS3" s="57"/>
      <c r="BHT3" s="57"/>
      <c r="BHU3" s="57"/>
      <c r="BHV3" s="57"/>
      <c r="BHW3" s="57"/>
      <c r="BHX3" s="57"/>
      <c r="BHY3" s="57"/>
      <c r="BHZ3" s="57"/>
      <c r="BIA3" s="57"/>
      <c r="BIB3" s="57"/>
      <c r="BIC3" s="57"/>
      <c r="BID3" s="57"/>
      <c r="BIE3" s="57"/>
      <c r="BIF3" s="57"/>
      <c r="BIG3" s="57"/>
      <c r="BIH3" s="57"/>
      <c r="BII3" s="57"/>
      <c r="BIJ3" s="57"/>
      <c r="BIK3" s="57"/>
      <c r="BIL3" s="57"/>
      <c r="BIM3" s="57"/>
      <c r="BIN3" s="57"/>
      <c r="BIO3" s="57"/>
      <c r="BIP3" s="57"/>
      <c r="BIQ3" s="57"/>
      <c r="BIR3" s="57"/>
      <c r="BIS3" s="57"/>
      <c r="BIT3" s="57"/>
      <c r="BIU3" s="57"/>
      <c r="BIV3" s="57"/>
      <c r="BIW3" s="57"/>
      <c r="BIX3" s="57"/>
      <c r="BIY3" s="57"/>
      <c r="BIZ3" s="57"/>
      <c r="BJA3" s="57"/>
      <c r="BJB3" s="57"/>
      <c r="BJC3" s="57"/>
      <c r="BJD3" s="57"/>
      <c r="BJE3" s="57"/>
      <c r="BJF3" s="57"/>
      <c r="BJG3" s="57"/>
      <c r="BJH3" s="57"/>
      <c r="BJI3" s="57"/>
      <c r="BJJ3" s="57"/>
      <c r="BJK3" s="57"/>
      <c r="BJL3" s="57"/>
      <c r="BJM3" s="57"/>
      <c r="BJN3" s="57"/>
      <c r="BJO3" s="57"/>
      <c r="BJP3" s="57"/>
      <c r="BJQ3" s="57"/>
      <c r="BJR3" s="57"/>
      <c r="BJS3" s="57"/>
      <c r="BJT3" s="57"/>
      <c r="BJU3" s="57"/>
      <c r="BJV3" s="57"/>
      <c r="BJW3" s="57"/>
      <c r="BJX3" s="57"/>
      <c r="BJY3" s="57"/>
      <c r="BJZ3" s="57"/>
      <c r="BKA3" s="57"/>
      <c r="BKB3" s="57"/>
      <c r="BKC3" s="57"/>
      <c r="BKD3" s="57"/>
      <c r="BKE3" s="57"/>
      <c r="BKF3" s="57"/>
      <c r="BKG3" s="57"/>
      <c r="BKH3" s="57"/>
      <c r="BKI3" s="57"/>
      <c r="BKJ3" s="57"/>
      <c r="BKK3" s="57"/>
      <c r="BKL3" s="57"/>
      <c r="BKM3" s="57"/>
      <c r="BKN3" s="57"/>
      <c r="BKO3" s="57"/>
      <c r="BKP3" s="57"/>
      <c r="BKQ3" s="57"/>
      <c r="BKR3" s="57"/>
      <c r="BKS3" s="57"/>
      <c r="BKT3" s="57"/>
      <c r="BKU3" s="57"/>
      <c r="BKV3" s="57"/>
      <c r="BKW3" s="57"/>
      <c r="BKX3" s="57"/>
      <c r="BKY3" s="57"/>
      <c r="BKZ3" s="57"/>
      <c r="BLA3" s="57"/>
      <c r="BLB3" s="57"/>
      <c r="BLC3" s="57"/>
      <c r="BLD3" s="57"/>
      <c r="BLE3" s="57"/>
      <c r="BLF3" s="57"/>
      <c r="BLG3" s="57"/>
      <c r="BLH3" s="57"/>
      <c r="BLI3" s="57"/>
      <c r="BLJ3" s="57"/>
      <c r="BLK3" s="57"/>
      <c r="BLL3" s="57"/>
      <c r="BLM3" s="57"/>
      <c r="BLN3" s="57"/>
      <c r="BLO3" s="57"/>
      <c r="BLP3" s="57"/>
      <c r="BLQ3" s="57"/>
      <c r="BLR3" s="57"/>
      <c r="BLS3" s="57"/>
      <c r="BLT3" s="57"/>
      <c r="BLU3" s="57"/>
      <c r="BLV3" s="57"/>
      <c r="BLW3" s="57"/>
      <c r="BLX3" s="57"/>
      <c r="BLY3" s="57"/>
      <c r="BLZ3" s="57"/>
      <c r="BMA3" s="57"/>
      <c r="BMB3" s="57"/>
      <c r="BMC3" s="57"/>
      <c r="BMD3" s="57"/>
      <c r="BME3" s="57"/>
      <c r="BMF3" s="57"/>
      <c r="BMG3" s="57"/>
      <c r="BMH3" s="57"/>
      <c r="BMI3" s="57"/>
      <c r="BMJ3" s="57"/>
      <c r="BMK3" s="57"/>
      <c r="BML3" s="57"/>
      <c r="BMM3" s="57"/>
      <c r="BMN3" s="57"/>
      <c r="BMO3" s="57"/>
      <c r="BMP3" s="57"/>
      <c r="BMQ3" s="57"/>
      <c r="BMR3" s="57"/>
      <c r="BMS3" s="57"/>
      <c r="BMT3" s="57"/>
      <c r="BMU3" s="57"/>
      <c r="BMV3" s="57"/>
      <c r="BMW3" s="57"/>
      <c r="BMX3" s="57"/>
      <c r="BMY3" s="57"/>
      <c r="BMZ3" s="57"/>
      <c r="BNA3" s="57"/>
      <c r="BNB3" s="57"/>
      <c r="BNC3" s="57"/>
      <c r="BND3" s="57"/>
      <c r="BNE3" s="57"/>
      <c r="BNF3" s="57"/>
      <c r="BNG3" s="57"/>
      <c r="BNH3" s="57"/>
      <c r="BNI3" s="57"/>
      <c r="BNJ3" s="57"/>
      <c r="BNK3" s="57"/>
      <c r="BNL3" s="57"/>
      <c r="BNM3" s="57"/>
      <c r="BNN3" s="57"/>
      <c r="BNO3" s="57"/>
      <c r="BNP3" s="57"/>
      <c r="BNQ3" s="57"/>
      <c r="BNR3" s="57"/>
      <c r="BNS3" s="57"/>
      <c r="BNT3" s="57"/>
      <c r="BNU3" s="57"/>
      <c r="BNV3" s="57"/>
      <c r="BNW3" s="57"/>
      <c r="BNX3" s="57"/>
      <c r="BNY3" s="57"/>
      <c r="BNZ3" s="57"/>
      <c r="BOA3" s="57"/>
      <c r="BOB3" s="57"/>
      <c r="BOC3" s="57"/>
      <c r="BOD3" s="57"/>
      <c r="BOE3" s="57"/>
      <c r="BOF3" s="57"/>
      <c r="BOG3" s="57"/>
      <c r="BOH3" s="57"/>
      <c r="BOI3" s="57"/>
      <c r="BOJ3" s="57"/>
      <c r="BOK3" s="57"/>
      <c r="BOL3" s="57"/>
      <c r="BOM3" s="57"/>
      <c r="BON3" s="57"/>
      <c r="BOO3" s="57"/>
      <c r="BOP3" s="57"/>
      <c r="BOQ3" s="57"/>
      <c r="BOR3" s="57"/>
      <c r="BOS3" s="57"/>
      <c r="BOT3" s="57"/>
      <c r="BOU3" s="57"/>
      <c r="BOV3" s="57"/>
      <c r="BOW3" s="57"/>
      <c r="BOX3" s="57"/>
      <c r="BOY3" s="57"/>
      <c r="BOZ3" s="57"/>
      <c r="BPA3" s="57"/>
      <c r="BPB3" s="57"/>
      <c r="BPC3" s="57"/>
      <c r="BPD3" s="57"/>
      <c r="BPE3" s="57"/>
      <c r="BPF3" s="57"/>
      <c r="BPG3" s="57"/>
      <c r="BPH3" s="57"/>
      <c r="BPI3" s="57"/>
      <c r="BPJ3" s="57"/>
      <c r="BPK3" s="57"/>
      <c r="BPL3" s="57"/>
      <c r="BPM3" s="57"/>
      <c r="BPN3" s="57"/>
      <c r="BPO3" s="57"/>
      <c r="BPP3" s="57"/>
      <c r="BPQ3" s="57"/>
      <c r="BPR3" s="57"/>
      <c r="BPS3" s="57"/>
      <c r="BPT3" s="57"/>
      <c r="BPU3" s="57"/>
      <c r="BPV3" s="57"/>
      <c r="BPW3" s="57"/>
      <c r="BPX3" s="57"/>
      <c r="BPY3" s="57"/>
      <c r="BPZ3" s="57"/>
      <c r="BQA3" s="57"/>
      <c r="BQB3" s="57"/>
      <c r="BQC3" s="57"/>
      <c r="BQD3" s="57"/>
      <c r="BQE3" s="57"/>
      <c r="BQF3" s="57"/>
      <c r="BQG3" s="57"/>
      <c r="BQH3" s="57"/>
      <c r="BQI3" s="57"/>
      <c r="BQJ3" s="57"/>
      <c r="BQK3" s="57"/>
      <c r="BQL3" s="57"/>
      <c r="BQM3" s="57"/>
      <c r="BQN3" s="57"/>
      <c r="BQO3" s="57"/>
      <c r="BQP3" s="57"/>
      <c r="BQQ3" s="57"/>
      <c r="BQR3" s="57"/>
      <c r="BQS3" s="57"/>
      <c r="BQT3" s="57"/>
      <c r="BQU3" s="57"/>
      <c r="BQV3" s="57"/>
      <c r="BQW3" s="57"/>
      <c r="BQX3" s="57"/>
      <c r="BQY3" s="57"/>
      <c r="BQZ3" s="57"/>
      <c r="BRA3" s="57"/>
      <c r="BRB3" s="57"/>
      <c r="BRC3" s="57"/>
      <c r="BRD3" s="57"/>
      <c r="BRE3" s="57"/>
      <c r="BRF3" s="57"/>
      <c r="BRG3" s="57"/>
      <c r="BRH3" s="57"/>
      <c r="BRI3" s="57"/>
      <c r="BRJ3" s="57"/>
      <c r="BRK3" s="57"/>
      <c r="BRL3" s="57"/>
      <c r="BRM3" s="57"/>
      <c r="BRN3" s="57"/>
      <c r="BRO3" s="57"/>
      <c r="BRP3" s="57"/>
      <c r="BRQ3" s="57"/>
      <c r="BRR3" s="57"/>
      <c r="BRS3" s="57"/>
      <c r="BRT3" s="57"/>
      <c r="BRU3" s="57"/>
      <c r="BRV3" s="57"/>
      <c r="BRW3" s="57"/>
      <c r="BRX3" s="57"/>
      <c r="BRY3" s="57"/>
      <c r="BRZ3" s="57"/>
      <c r="BSA3" s="57"/>
      <c r="BSB3" s="57"/>
      <c r="BSC3" s="57"/>
      <c r="BSD3" s="57"/>
      <c r="BSE3" s="57"/>
      <c r="BSF3" s="57"/>
      <c r="BSG3" s="57"/>
      <c r="BSH3" s="57"/>
      <c r="BSI3" s="57"/>
      <c r="BSJ3" s="57"/>
      <c r="BSK3" s="57"/>
      <c r="BSL3" s="57"/>
      <c r="BSM3" s="57"/>
      <c r="BSN3" s="57"/>
      <c r="BSO3" s="57"/>
      <c r="BSP3" s="57"/>
      <c r="BSQ3" s="57"/>
      <c r="BSR3" s="57"/>
      <c r="BSS3" s="57"/>
      <c r="BST3" s="57"/>
      <c r="BSU3" s="57"/>
      <c r="BSV3" s="57"/>
      <c r="BSW3" s="57"/>
      <c r="BSX3" s="57"/>
      <c r="BSY3" s="57"/>
      <c r="BSZ3" s="57"/>
      <c r="BTA3" s="57"/>
      <c r="BTB3" s="57"/>
      <c r="BTC3" s="57"/>
      <c r="BTD3" s="57"/>
      <c r="BTE3" s="57"/>
      <c r="BTF3" s="57"/>
      <c r="BTG3" s="57"/>
      <c r="BTH3" s="57"/>
      <c r="BTI3" s="57"/>
      <c r="BTJ3" s="57"/>
      <c r="BTK3" s="57"/>
      <c r="BTL3" s="57"/>
      <c r="BTM3" s="57"/>
      <c r="BTN3" s="57"/>
      <c r="BTO3" s="57"/>
      <c r="BTP3" s="57"/>
      <c r="BTQ3" s="57"/>
      <c r="BTR3" s="57"/>
      <c r="BTS3" s="57"/>
      <c r="BTT3" s="57"/>
      <c r="BTU3" s="57"/>
      <c r="BTV3" s="57"/>
      <c r="BTW3" s="57"/>
      <c r="BTX3" s="57"/>
      <c r="BTY3" s="57"/>
      <c r="BTZ3" s="57"/>
      <c r="BUA3" s="57"/>
      <c r="BUB3" s="57"/>
      <c r="BUC3" s="57"/>
      <c r="BUD3" s="57"/>
      <c r="BUE3" s="57"/>
      <c r="BUF3" s="57"/>
      <c r="BUG3" s="57"/>
      <c r="BUH3" s="57"/>
      <c r="BUI3" s="57"/>
      <c r="BUJ3" s="57"/>
      <c r="BUK3" s="57"/>
      <c r="BUL3" s="57"/>
      <c r="BUM3" s="57"/>
      <c r="BUN3" s="57"/>
      <c r="BUO3" s="57"/>
      <c r="BUP3" s="57"/>
      <c r="BUQ3" s="57"/>
      <c r="BUR3" s="57"/>
      <c r="BUS3" s="57"/>
      <c r="BUT3" s="57"/>
      <c r="BUU3" s="57"/>
      <c r="BUV3" s="57"/>
      <c r="BUW3" s="57"/>
      <c r="BUX3" s="57"/>
      <c r="BUY3" s="57"/>
      <c r="BUZ3" s="57"/>
      <c r="BVA3" s="57"/>
      <c r="BVB3" s="57"/>
      <c r="BVC3" s="57"/>
      <c r="BVD3" s="57"/>
      <c r="BVE3" s="57"/>
      <c r="BVF3" s="57"/>
      <c r="BVG3" s="57"/>
      <c r="BVH3" s="57"/>
      <c r="BVI3" s="57"/>
      <c r="BVJ3" s="57"/>
      <c r="BVK3" s="57"/>
      <c r="BVL3" s="57"/>
      <c r="BVM3" s="57"/>
      <c r="BVN3" s="57"/>
      <c r="BVO3" s="57"/>
      <c r="BVP3" s="57"/>
      <c r="BVQ3" s="57"/>
      <c r="BVR3" s="57"/>
      <c r="BVS3" s="57"/>
      <c r="BVT3" s="57"/>
      <c r="BVU3" s="57"/>
      <c r="BVV3" s="57"/>
      <c r="BVW3" s="57"/>
      <c r="BVX3" s="57"/>
      <c r="BVY3" s="57"/>
      <c r="BVZ3" s="57"/>
      <c r="BWA3" s="57"/>
      <c r="BWB3" s="57"/>
      <c r="BWC3" s="57"/>
      <c r="BWD3" s="57"/>
      <c r="BWE3" s="57"/>
      <c r="BWF3" s="57"/>
      <c r="BWG3" s="57"/>
      <c r="BWH3" s="57"/>
      <c r="BWI3" s="57"/>
      <c r="BWJ3" s="57"/>
      <c r="BWK3" s="57"/>
      <c r="BWL3" s="57"/>
      <c r="BWM3" s="57"/>
      <c r="BWN3" s="57"/>
      <c r="BWO3" s="57"/>
      <c r="BWP3" s="57"/>
      <c r="BWQ3" s="57"/>
      <c r="BWR3" s="57"/>
      <c r="BWS3" s="57"/>
      <c r="BWT3" s="57"/>
      <c r="BWU3" s="57"/>
      <c r="BWV3" s="57"/>
      <c r="BWW3" s="57"/>
      <c r="BWX3" s="57"/>
      <c r="BWY3" s="57"/>
      <c r="BWZ3" s="57"/>
      <c r="BXA3" s="57"/>
      <c r="BXB3" s="57"/>
      <c r="BXC3" s="57"/>
      <c r="BXD3" s="57"/>
      <c r="BXE3" s="57"/>
      <c r="BXF3" s="57"/>
      <c r="BXG3" s="57"/>
      <c r="BXH3" s="57"/>
      <c r="BXI3" s="57"/>
      <c r="BXJ3" s="57"/>
      <c r="BXK3" s="57"/>
      <c r="BXL3" s="57"/>
      <c r="BXM3" s="57"/>
      <c r="BXN3" s="57"/>
      <c r="BXO3" s="57"/>
      <c r="BXP3" s="57"/>
      <c r="BXQ3" s="57"/>
      <c r="BXR3" s="57"/>
      <c r="BXS3" s="57"/>
      <c r="BXT3" s="57"/>
      <c r="BXU3" s="57"/>
      <c r="BXV3" s="57"/>
      <c r="BXW3" s="57"/>
      <c r="BXX3" s="57"/>
      <c r="BXY3" s="57"/>
      <c r="BXZ3" s="57"/>
      <c r="BYA3" s="57"/>
      <c r="BYB3" s="57"/>
      <c r="BYC3" s="57"/>
      <c r="BYD3" s="57"/>
      <c r="BYE3" s="57"/>
      <c r="BYF3" s="57"/>
      <c r="BYG3" s="57"/>
      <c r="BYH3" s="57"/>
      <c r="BYI3" s="57"/>
      <c r="BYJ3" s="57"/>
      <c r="BYK3" s="57"/>
      <c r="BYL3" s="57"/>
      <c r="BYM3" s="57"/>
      <c r="BYN3" s="57"/>
      <c r="BYO3" s="57"/>
      <c r="BYP3" s="57"/>
      <c r="BYQ3" s="57"/>
      <c r="BYR3" s="57"/>
      <c r="BYS3" s="57"/>
      <c r="BYT3" s="57"/>
      <c r="BYU3" s="57"/>
      <c r="BYV3" s="57"/>
      <c r="BYW3" s="57"/>
      <c r="BYX3" s="57"/>
      <c r="BYY3" s="57"/>
      <c r="BYZ3" s="57"/>
      <c r="BZA3" s="57"/>
      <c r="BZB3" s="57"/>
      <c r="BZC3" s="57"/>
      <c r="BZD3" s="57"/>
      <c r="BZE3" s="57"/>
      <c r="BZF3" s="57"/>
      <c r="BZG3" s="57"/>
      <c r="BZH3" s="57"/>
      <c r="BZI3" s="57"/>
      <c r="BZJ3" s="57"/>
      <c r="BZK3" s="57"/>
      <c r="BZL3" s="57"/>
      <c r="BZM3" s="57"/>
      <c r="BZN3" s="57"/>
      <c r="BZO3" s="57"/>
      <c r="BZP3" s="57"/>
      <c r="BZQ3" s="57"/>
      <c r="BZR3" s="57"/>
      <c r="BZS3" s="57"/>
      <c r="BZT3" s="57"/>
      <c r="BZU3" s="57"/>
      <c r="BZV3" s="57"/>
      <c r="BZW3" s="57"/>
      <c r="BZX3" s="57"/>
      <c r="BZY3" s="57"/>
      <c r="BZZ3" s="57"/>
      <c r="CAA3" s="57"/>
      <c r="CAB3" s="57"/>
      <c r="CAC3" s="57"/>
      <c r="CAD3" s="57"/>
      <c r="CAE3" s="57"/>
      <c r="CAF3" s="57"/>
      <c r="CAG3" s="57"/>
      <c r="CAH3" s="57"/>
      <c r="CAI3" s="57"/>
      <c r="CAJ3" s="57"/>
      <c r="CAK3" s="57"/>
      <c r="CAL3" s="57"/>
      <c r="CAM3" s="57"/>
      <c r="CAN3" s="57"/>
      <c r="CAO3" s="57"/>
      <c r="CAP3" s="57"/>
      <c r="CAQ3" s="57"/>
      <c r="CAR3" s="57"/>
      <c r="CAS3" s="57"/>
      <c r="CAT3" s="57"/>
      <c r="CAU3" s="57"/>
      <c r="CAV3" s="57"/>
      <c r="CAW3" s="57"/>
      <c r="CAX3" s="57"/>
      <c r="CAY3" s="57"/>
      <c r="CAZ3" s="57"/>
      <c r="CBA3" s="57"/>
      <c r="CBB3" s="57"/>
      <c r="CBC3" s="57"/>
      <c r="CBD3" s="57"/>
      <c r="CBE3" s="57"/>
      <c r="CBF3" s="57"/>
      <c r="CBG3" s="57"/>
      <c r="CBH3" s="57"/>
      <c r="CBI3" s="57"/>
      <c r="CBJ3" s="57"/>
      <c r="CBK3" s="57"/>
      <c r="CBL3" s="57"/>
      <c r="CBM3" s="57"/>
      <c r="CBN3" s="57"/>
      <c r="CBO3" s="57"/>
      <c r="CBP3" s="57"/>
      <c r="CBQ3" s="57"/>
      <c r="CBR3" s="57"/>
      <c r="CBS3" s="57"/>
      <c r="CBT3" s="57"/>
      <c r="CBU3" s="57"/>
      <c r="CBV3" s="57"/>
      <c r="CBW3" s="57"/>
      <c r="CBX3" s="57"/>
      <c r="CBY3" s="57"/>
      <c r="CBZ3" s="57"/>
      <c r="CCA3" s="57"/>
      <c r="CCB3" s="57"/>
      <c r="CCC3" s="57"/>
      <c r="CCD3" s="57"/>
      <c r="CCE3" s="57"/>
      <c r="CCF3" s="57"/>
      <c r="CCG3" s="57"/>
      <c r="CCH3" s="57"/>
      <c r="CCI3" s="57"/>
      <c r="CCJ3" s="57"/>
      <c r="CCK3" s="57"/>
      <c r="CCL3" s="57"/>
      <c r="CCM3" s="57"/>
      <c r="CCN3" s="57"/>
      <c r="CCO3" s="57"/>
      <c r="CCP3" s="57"/>
      <c r="CCQ3" s="57"/>
      <c r="CCR3" s="57"/>
      <c r="CCS3" s="57"/>
      <c r="CCT3" s="57"/>
      <c r="CCU3" s="57"/>
      <c r="CCV3" s="57"/>
      <c r="CCW3" s="57"/>
      <c r="CCX3" s="57"/>
      <c r="CCY3" s="57"/>
      <c r="CCZ3" s="57"/>
      <c r="CDA3" s="57"/>
      <c r="CDB3" s="57"/>
      <c r="CDC3" s="57"/>
      <c r="CDD3" s="57"/>
      <c r="CDE3" s="57"/>
      <c r="CDF3" s="57"/>
      <c r="CDG3" s="57"/>
      <c r="CDH3" s="57"/>
      <c r="CDI3" s="57"/>
      <c r="CDJ3" s="57"/>
      <c r="CDK3" s="57"/>
      <c r="CDL3" s="57"/>
      <c r="CDM3" s="57"/>
      <c r="CDN3" s="57"/>
      <c r="CDO3" s="57"/>
      <c r="CDP3" s="57"/>
      <c r="CDQ3" s="57"/>
      <c r="CDR3" s="57"/>
      <c r="CDS3" s="57"/>
      <c r="CDT3" s="57"/>
      <c r="CDU3" s="57"/>
      <c r="CDV3" s="57"/>
      <c r="CDW3" s="57"/>
      <c r="CDX3" s="57"/>
      <c r="CDY3" s="57"/>
      <c r="CDZ3" s="57"/>
      <c r="CEA3" s="57"/>
      <c r="CEB3" s="57"/>
      <c r="CEC3" s="57"/>
      <c r="CED3" s="57"/>
      <c r="CEE3" s="57"/>
      <c r="CEF3" s="57"/>
      <c r="CEG3" s="57"/>
      <c r="CEH3" s="57"/>
      <c r="CEI3" s="57"/>
      <c r="CEJ3" s="57"/>
      <c r="CEK3" s="57"/>
      <c r="CEL3" s="57"/>
      <c r="CEM3" s="57"/>
      <c r="CEN3" s="57"/>
      <c r="CEO3" s="57"/>
      <c r="CEP3" s="57"/>
      <c r="CEQ3" s="57"/>
      <c r="CER3" s="57"/>
      <c r="CES3" s="57"/>
      <c r="CET3" s="57"/>
      <c r="CEU3" s="57"/>
      <c r="CEV3" s="57"/>
      <c r="CEW3" s="57"/>
      <c r="CEX3" s="57"/>
      <c r="CEY3" s="57"/>
      <c r="CEZ3" s="57"/>
      <c r="CFA3" s="57"/>
      <c r="CFB3" s="57"/>
      <c r="CFC3" s="57"/>
      <c r="CFD3" s="57"/>
      <c r="CFE3" s="57"/>
      <c r="CFF3" s="57"/>
      <c r="CFG3" s="57"/>
      <c r="CFH3" s="57"/>
      <c r="CFI3" s="57"/>
      <c r="CFJ3" s="57"/>
      <c r="CFK3" s="57"/>
      <c r="CFL3" s="57"/>
      <c r="CFM3" s="57"/>
      <c r="CFN3" s="57"/>
      <c r="CFO3" s="57"/>
      <c r="CFP3" s="57"/>
      <c r="CFQ3" s="57"/>
      <c r="CFR3" s="57"/>
      <c r="CFS3" s="57"/>
      <c r="CFT3" s="57"/>
      <c r="CFU3" s="57"/>
      <c r="CFV3" s="57"/>
      <c r="CFW3" s="57"/>
      <c r="CFX3" s="57"/>
      <c r="CFY3" s="57"/>
      <c r="CFZ3" s="57"/>
      <c r="CGA3" s="57"/>
      <c r="CGB3" s="57"/>
      <c r="CGC3" s="57"/>
      <c r="CGD3" s="57"/>
      <c r="CGE3" s="57"/>
      <c r="CGF3" s="57"/>
      <c r="CGG3" s="57"/>
      <c r="CGH3" s="57"/>
      <c r="CGI3" s="57"/>
      <c r="CGJ3" s="57"/>
      <c r="CGK3" s="57"/>
      <c r="CGL3" s="57"/>
      <c r="CGM3" s="57"/>
      <c r="CGN3" s="57"/>
      <c r="CGO3" s="57"/>
      <c r="CGP3" s="57"/>
      <c r="CGQ3" s="57"/>
      <c r="CGR3" s="57"/>
      <c r="CGS3" s="57"/>
      <c r="CGT3" s="57"/>
      <c r="CGU3" s="57"/>
      <c r="CGV3" s="57"/>
      <c r="CGW3" s="57"/>
      <c r="CGX3" s="57"/>
      <c r="CGY3" s="57"/>
      <c r="CGZ3" s="57"/>
      <c r="CHA3" s="57"/>
      <c r="CHB3" s="57"/>
      <c r="CHC3" s="57"/>
      <c r="CHD3" s="57"/>
      <c r="CHE3" s="57"/>
      <c r="CHF3" s="57"/>
      <c r="CHG3" s="57"/>
      <c r="CHH3" s="57"/>
      <c r="CHI3" s="57"/>
      <c r="CHJ3" s="57"/>
      <c r="CHK3" s="57"/>
      <c r="CHL3" s="57"/>
      <c r="CHM3" s="57"/>
      <c r="CHN3" s="57"/>
      <c r="CHO3" s="57"/>
      <c r="CHP3" s="57"/>
      <c r="CHQ3" s="57"/>
      <c r="CHR3" s="57"/>
      <c r="CHS3" s="57"/>
      <c r="CHT3" s="57"/>
      <c r="CHU3" s="57"/>
      <c r="CHV3" s="57"/>
      <c r="CHW3" s="57"/>
      <c r="CHX3" s="57"/>
      <c r="CHY3" s="57"/>
      <c r="CHZ3" s="57"/>
      <c r="CIA3" s="57"/>
      <c r="CIB3" s="57"/>
      <c r="CIC3" s="57"/>
      <c r="CID3" s="57"/>
      <c r="CIE3" s="57"/>
      <c r="CIF3" s="57"/>
      <c r="CIG3" s="57"/>
      <c r="CIH3" s="57"/>
      <c r="CII3" s="57"/>
      <c r="CIJ3" s="57"/>
      <c r="CIK3" s="57"/>
      <c r="CIL3" s="57"/>
      <c r="CIM3" s="57"/>
      <c r="CIN3" s="57"/>
      <c r="CIO3" s="57"/>
      <c r="CIP3" s="57"/>
      <c r="CIQ3" s="57"/>
      <c r="CIR3" s="57"/>
      <c r="CIS3" s="57"/>
      <c r="CIT3" s="57"/>
      <c r="CIU3" s="57"/>
      <c r="CIV3" s="57"/>
      <c r="CIW3" s="57"/>
      <c r="CIX3" s="57"/>
      <c r="CIY3" s="57"/>
      <c r="CIZ3" s="57"/>
      <c r="CJA3" s="57"/>
      <c r="CJB3" s="57"/>
      <c r="CJC3" s="57"/>
      <c r="CJD3" s="57"/>
      <c r="CJE3" s="57"/>
      <c r="CJF3" s="57"/>
      <c r="CJG3" s="57"/>
      <c r="CJH3" s="57"/>
      <c r="CJI3" s="57"/>
      <c r="CJJ3" s="57"/>
      <c r="CJK3" s="57"/>
      <c r="CJL3" s="57"/>
      <c r="CJM3" s="57"/>
      <c r="CJN3" s="57"/>
      <c r="CJO3" s="57"/>
      <c r="CJP3" s="57"/>
      <c r="CJQ3" s="57"/>
      <c r="CJR3" s="57"/>
      <c r="CJS3" s="57"/>
      <c r="CJT3" s="57"/>
      <c r="CJU3" s="57"/>
      <c r="CJV3" s="57"/>
      <c r="CJW3" s="57"/>
      <c r="CJX3" s="57"/>
      <c r="CJY3" s="57"/>
      <c r="CJZ3" s="57"/>
      <c r="CKA3" s="57"/>
      <c r="CKB3" s="57"/>
      <c r="CKC3" s="57"/>
      <c r="CKD3" s="57"/>
      <c r="CKE3" s="57"/>
      <c r="CKF3" s="57"/>
      <c r="CKG3" s="57"/>
      <c r="CKH3" s="57"/>
      <c r="CKI3" s="57"/>
      <c r="CKJ3" s="57"/>
      <c r="CKK3" s="57"/>
      <c r="CKL3" s="57"/>
      <c r="CKM3" s="57"/>
      <c r="CKN3" s="57"/>
      <c r="CKO3" s="57"/>
      <c r="CKP3" s="57"/>
      <c r="CKQ3" s="57"/>
      <c r="CKR3" s="57"/>
      <c r="CKS3" s="57"/>
      <c r="CKT3" s="57"/>
      <c r="CKU3" s="57"/>
      <c r="CKV3" s="57"/>
      <c r="CKW3" s="57"/>
      <c r="CKX3" s="57"/>
      <c r="CKY3" s="57"/>
      <c r="CKZ3" s="57"/>
      <c r="CLA3" s="57"/>
      <c r="CLB3" s="57"/>
      <c r="CLC3" s="57"/>
      <c r="CLD3" s="57"/>
      <c r="CLE3" s="57"/>
      <c r="CLF3" s="57"/>
      <c r="CLG3" s="57"/>
      <c r="CLH3" s="57"/>
      <c r="CLI3" s="57"/>
      <c r="CLJ3" s="57"/>
      <c r="CLK3" s="57"/>
      <c r="CLL3" s="57"/>
      <c r="CLM3" s="57"/>
      <c r="CLN3" s="57"/>
      <c r="CLO3" s="57"/>
      <c r="CLP3" s="57"/>
      <c r="CLQ3" s="57"/>
      <c r="CLR3" s="57"/>
      <c r="CLS3" s="57"/>
      <c r="CLT3" s="57"/>
      <c r="CLU3" s="57"/>
      <c r="CLV3" s="57"/>
      <c r="CLW3" s="57"/>
      <c r="CLX3" s="57"/>
      <c r="CLY3" s="57"/>
      <c r="CLZ3" s="57"/>
      <c r="CMA3" s="57"/>
      <c r="CMB3" s="57"/>
      <c r="CMC3" s="57"/>
      <c r="CMD3" s="57"/>
      <c r="CME3" s="57"/>
      <c r="CMF3" s="57"/>
      <c r="CMG3" s="57"/>
      <c r="CMH3" s="57"/>
      <c r="CMI3" s="57"/>
      <c r="CMJ3" s="57"/>
      <c r="CMK3" s="57"/>
      <c r="CML3" s="57"/>
      <c r="CMM3" s="57"/>
      <c r="CMN3" s="57"/>
      <c r="CMO3" s="57"/>
      <c r="CMP3" s="57"/>
      <c r="CMQ3" s="57"/>
      <c r="CMR3" s="57"/>
      <c r="CMS3" s="57"/>
      <c r="CMT3" s="57"/>
      <c r="CMU3" s="57"/>
      <c r="CMV3" s="57"/>
      <c r="CMW3" s="57"/>
      <c r="CMX3" s="57"/>
      <c r="CMY3" s="57"/>
      <c r="CMZ3" s="57"/>
      <c r="CNA3" s="57"/>
      <c r="CNB3" s="57"/>
      <c r="CNC3" s="57"/>
      <c r="CND3" s="57"/>
      <c r="CNE3" s="57"/>
      <c r="CNF3" s="57"/>
      <c r="CNG3" s="57"/>
      <c r="CNH3" s="57"/>
      <c r="CNI3" s="57"/>
      <c r="CNJ3" s="57"/>
      <c r="CNK3" s="57"/>
      <c r="CNL3" s="57"/>
      <c r="CNM3" s="57"/>
      <c r="CNN3" s="57"/>
      <c r="CNO3" s="57"/>
      <c r="CNP3" s="57"/>
      <c r="CNQ3" s="57"/>
      <c r="CNR3" s="57"/>
      <c r="CNS3" s="57"/>
      <c r="CNT3" s="57"/>
      <c r="CNU3" s="57"/>
      <c r="CNV3" s="57"/>
      <c r="CNW3" s="57"/>
      <c r="CNX3" s="57"/>
      <c r="CNY3" s="57"/>
      <c r="CNZ3" s="57"/>
      <c r="COA3" s="57"/>
      <c r="COB3" s="57"/>
      <c r="COC3" s="57"/>
      <c r="COD3" s="57"/>
      <c r="COE3" s="57"/>
      <c r="COF3" s="57"/>
      <c r="COG3" s="57"/>
      <c r="COH3" s="57"/>
      <c r="COI3" s="57"/>
      <c r="COJ3" s="57"/>
      <c r="COK3" s="57"/>
      <c r="COL3" s="57"/>
      <c r="COM3" s="57"/>
      <c r="CON3" s="57"/>
      <c r="COO3" s="57"/>
      <c r="COP3" s="57"/>
      <c r="COQ3" s="57"/>
      <c r="COR3" s="57"/>
      <c r="COS3" s="57"/>
      <c r="COT3" s="57"/>
      <c r="COU3" s="57"/>
      <c r="COV3" s="57"/>
      <c r="COW3" s="57"/>
      <c r="COX3" s="57"/>
      <c r="COY3" s="57"/>
      <c r="COZ3" s="57"/>
      <c r="CPA3" s="57"/>
      <c r="CPB3" s="57"/>
      <c r="CPC3" s="57"/>
      <c r="CPD3" s="57"/>
      <c r="CPE3" s="57"/>
      <c r="CPF3" s="57"/>
      <c r="CPG3" s="57"/>
      <c r="CPH3" s="57"/>
      <c r="CPI3" s="57"/>
      <c r="CPJ3" s="57"/>
      <c r="CPK3" s="57"/>
      <c r="CPL3" s="57"/>
      <c r="CPM3" s="57"/>
      <c r="CPN3" s="57"/>
      <c r="CPO3" s="57"/>
      <c r="CPP3" s="57"/>
      <c r="CPQ3" s="57"/>
      <c r="CPR3" s="57"/>
      <c r="CPS3" s="57"/>
      <c r="CPT3" s="57"/>
      <c r="CPU3" s="57"/>
      <c r="CPV3" s="57"/>
      <c r="CPW3" s="57"/>
      <c r="CPX3" s="57"/>
      <c r="CPY3" s="57"/>
      <c r="CPZ3" s="57"/>
      <c r="CQA3" s="57"/>
      <c r="CQB3" s="57"/>
      <c r="CQC3" s="57"/>
      <c r="CQD3" s="57"/>
      <c r="CQE3" s="57"/>
      <c r="CQF3" s="57"/>
      <c r="CQG3" s="57"/>
      <c r="CQH3" s="57"/>
      <c r="CQI3" s="57"/>
      <c r="CQJ3" s="57"/>
      <c r="CQK3" s="57"/>
      <c r="CQL3" s="57"/>
      <c r="CQM3" s="57"/>
      <c r="CQN3" s="57"/>
      <c r="CQO3" s="57"/>
      <c r="CQP3" s="57"/>
      <c r="CQQ3" s="57"/>
      <c r="CQR3" s="57"/>
      <c r="CQS3" s="57"/>
      <c r="CQT3" s="57"/>
      <c r="CQU3" s="57"/>
      <c r="CQV3" s="57"/>
      <c r="CQW3" s="57"/>
      <c r="CQX3" s="57"/>
      <c r="CQY3" s="57"/>
      <c r="CQZ3" s="57"/>
      <c r="CRA3" s="57"/>
      <c r="CRB3" s="57"/>
      <c r="CRC3" s="57"/>
      <c r="CRD3" s="57"/>
      <c r="CRE3" s="57"/>
      <c r="CRF3" s="57"/>
      <c r="CRG3" s="57"/>
      <c r="CRH3" s="57"/>
      <c r="CRI3" s="57"/>
      <c r="CRJ3" s="57"/>
      <c r="CRK3" s="57"/>
      <c r="CRL3" s="57"/>
      <c r="CRM3" s="57"/>
      <c r="CRN3" s="57"/>
      <c r="CRO3" s="57"/>
      <c r="CRP3" s="57"/>
      <c r="CRQ3" s="57"/>
      <c r="CRR3" s="57"/>
      <c r="CRS3" s="57"/>
      <c r="CRT3" s="57"/>
      <c r="CRU3" s="57"/>
      <c r="CRV3" s="57"/>
      <c r="CRW3" s="57"/>
      <c r="CRX3" s="57"/>
      <c r="CRY3" s="57"/>
      <c r="CRZ3" s="57"/>
      <c r="CSA3" s="57"/>
      <c r="CSB3" s="57"/>
      <c r="CSC3" s="57"/>
      <c r="CSD3" s="57"/>
      <c r="CSE3" s="57"/>
      <c r="CSF3" s="57"/>
      <c r="CSG3" s="57"/>
      <c r="CSH3" s="57"/>
      <c r="CSI3" s="57"/>
      <c r="CSJ3" s="57"/>
      <c r="CSK3" s="57"/>
      <c r="CSL3" s="57"/>
      <c r="CSM3" s="57"/>
      <c r="CSN3" s="57"/>
      <c r="CSO3" s="57"/>
      <c r="CSP3" s="57"/>
      <c r="CSQ3" s="57"/>
      <c r="CSR3" s="57"/>
      <c r="CSS3" s="57"/>
      <c r="CST3" s="57"/>
      <c r="CSU3" s="57"/>
      <c r="CSV3" s="57"/>
      <c r="CSW3" s="57"/>
      <c r="CSX3" s="57"/>
      <c r="CSY3" s="57"/>
      <c r="CSZ3" s="57"/>
      <c r="CTA3" s="57"/>
      <c r="CTB3" s="57"/>
      <c r="CTC3" s="57"/>
      <c r="CTD3" s="57"/>
      <c r="CTE3" s="57"/>
      <c r="CTF3" s="57"/>
      <c r="CTG3" s="57"/>
      <c r="CTH3" s="57"/>
      <c r="CTI3" s="57"/>
      <c r="CTJ3" s="57"/>
      <c r="CTK3" s="57"/>
      <c r="CTL3" s="57"/>
      <c r="CTM3" s="57"/>
      <c r="CTN3" s="57"/>
      <c r="CTO3" s="57"/>
      <c r="CTP3" s="57"/>
      <c r="CTQ3" s="57"/>
      <c r="CTR3" s="57"/>
      <c r="CTS3" s="57"/>
      <c r="CTT3" s="57"/>
      <c r="CTU3" s="57"/>
      <c r="CTV3" s="57"/>
      <c r="CTW3" s="57"/>
      <c r="CTX3" s="57"/>
      <c r="CTY3" s="57"/>
      <c r="CTZ3" s="57"/>
      <c r="CUA3" s="57"/>
      <c r="CUB3" s="57"/>
      <c r="CUC3" s="57"/>
      <c r="CUD3" s="57"/>
      <c r="CUE3" s="57"/>
      <c r="CUF3" s="57"/>
      <c r="CUG3" s="57"/>
      <c r="CUH3" s="57"/>
      <c r="CUI3" s="57"/>
      <c r="CUJ3" s="57"/>
      <c r="CUK3" s="57"/>
      <c r="CUL3" s="57"/>
      <c r="CUM3" s="57"/>
      <c r="CUN3" s="57"/>
      <c r="CUO3" s="57"/>
      <c r="CUP3" s="57"/>
      <c r="CUQ3" s="57"/>
      <c r="CUR3" s="57"/>
      <c r="CUS3" s="57"/>
      <c r="CUT3" s="57"/>
      <c r="CUU3" s="57"/>
      <c r="CUV3" s="57"/>
      <c r="CUW3" s="57"/>
      <c r="CUX3" s="57"/>
      <c r="CUY3" s="57"/>
      <c r="CUZ3" s="57"/>
      <c r="CVA3" s="57"/>
      <c r="CVB3" s="57"/>
      <c r="CVC3" s="57"/>
      <c r="CVD3" s="57"/>
      <c r="CVE3" s="57"/>
      <c r="CVF3" s="57"/>
      <c r="CVG3" s="57"/>
      <c r="CVH3" s="57"/>
      <c r="CVI3" s="57"/>
      <c r="CVJ3" s="57"/>
      <c r="CVK3" s="57"/>
      <c r="CVL3" s="57"/>
      <c r="CVM3" s="57"/>
      <c r="CVN3" s="57"/>
      <c r="CVO3" s="57"/>
      <c r="CVP3" s="57"/>
      <c r="CVQ3" s="57"/>
      <c r="CVR3" s="57"/>
      <c r="CVS3" s="57"/>
      <c r="CVT3" s="57"/>
      <c r="CVU3" s="57"/>
      <c r="CVV3" s="57"/>
      <c r="CVW3" s="57"/>
      <c r="CVX3" s="57"/>
      <c r="CVY3" s="57"/>
      <c r="CVZ3" s="57"/>
      <c r="CWA3" s="57"/>
      <c r="CWB3" s="57"/>
      <c r="CWC3" s="57"/>
      <c r="CWD3" s="57"/>
      <c r="CWE3" s="57"/>
      <c r="CWF3" s="57"/>
      <c r="CWG3" s="57"/>
      <c r="CWH3" s="57"/>
      <c r="CWI3" s="57"/>
      <c r="CWJ3" s="57"/>
      <c r="CWK3" s="57"/>
      <c r="CWL3" s="57"/>
      <c r="CWM3" s="57"/>
      <c r="CWN3" s="57"/>
      <c r="CWO3" s="57"/>
      <c r="CWP3" s="57"/>
      <c r="CWQ3" s="57"/>
      <c r="CWR3" s="57"/>
      <c r="CWS3" s="57"/>
      <c r="CWT3" s="57"/>
      <c r="CWU3" s="57"/>
      <c r="CWV3" s="57"/>
      <c r="CWW3" s="57"/>
      <c r="CWX3" s="57"/>
      <c r="CWY3" s="57"/>
      <c r="CWZ3" s="57"/>
      <c r="CXA3" s="57"/>
      <c r="CXB3" s="57"/>
      <c r="CXC3" s="57"/>
      <c r="CXD3" s="57"/>
      <c r="CXE3" s="57"/>
      <c r="CXF3" s="57"/>
      <c r="CXG3" s="57"/>
      <c r="CXH3" s="57"/>
      <c r="CXI3" s="57"/>
      <c r="CXJ3" s="57"/>
      <c r="CXK3" s="57"/>
      <c r="CXL3" s="57"/>
      <c r="CXM3" s="57"/>
      <c r="CXN3" s="57"/>
      <c r="CXO3" s="57"/>
      <c r="CXP3" s="57"/>
      <c r="CXQ3" s="57"/>
      <c r="CXR3" s="57"/>
      <c r="CXS3" s="57"/>
      <c r="CXT3" s="57"/>
      <c r="CXU3" s="57"/>
      <c r="CXV3" s="57"/>
      <c r="CXW3" s="57"/>
      <c r="CXX3" s="57"/>
      <c r="CXY3" s="57"/>
      <c r="CXZ3" s="57"/>
      <c r="CYA3" s="57"/>
      <c r="CYB3" s="57"/>
      <c r="CYC3" s="57"/>
      <c r="CYD3" s="57"/>
      <c r="CYE3" s="57"/>
      <c r="CYF3" s="57"/>
      <c r="CYG3" s="57"/>
      <c r="CYH3" s="57"/>
      <c r="CYI3" s="57"/>
      <c r="CYJ3" s="57"/>
      <c r="CYK3" s="57"/>
      <c r="CYL3" s="57"/>
      <c r="CYM3" s="57"/>
      <c r="CYN3" s="57"/>
      <c r="CYO3" s="57"/>
      <c r="CYP3" s="57"/>
      <c r="CYQ3" s="57"/>
      <c r="CYR3" s="57"/>
      <c r="CYS3" s="57"/>
      <c r="CYT3" s="57"/>
      <c r="CYU3" s="57"/>
      <c r="CYV3" s="57"/>
      <c r="CYW3" s="57"/>
      <c r="CYX3" s="57"/>
      <c r="CYY3" s="57"/>
      <c r="CYZ3" s="57"/>
      <c r="CZA3" s="57"/>
      <c r="CZB3" s="57"/>
      <c r="CZC3" s="57"/>
      <c r="CZD3" s="57"/>
      <c r="CZE3" s="57"/>
      <c r="CZF3" s="57"/>
      <c r="CZG3" s="57"/>
      <c r="CZH3" s="57"/>
      <c r="CZI3" s="57"/>
      <c r="CZJ3" s="57"/>
      <c r="CZK3" s="57"/>
      <c r="CZL3" s="57"/>
      <c r="CZM3" s="57"/>
      <c r="CZN3" s="57"/>
      <c r="CZO3" s="57"/>
      <c r="CZP3" s="57"/>
      <c r="CZQ3" s="57"/>
      <c r="CZR3" s="57"/>
      <c r="CZS3" s="57"/>
      <c r="CZT3" s="57"/>
      <c r="CZU3" s="57"/>
      <c r="CZV3" s="57"/>
      <c r="CZW3" s="57"/>
      <c r="CZX3" s="57"/>
      <c r="CZY3" s="57"/>
      <c r="CZZ3" s="57"/>
      <c r="DAA3" s="57"/>
      <c r="DAB3" s="57"/>
      <c r="DAC3" s="57"/>
      <c r="DAD3" s="57"/>
      <c r="DAE3" s="57"/>
      <c r="DAF3" s="57"/>
      <c r="DAG3" s="57"/>
      <c r="DAH3" s="57"/>
      <c r="DAI3" s="57"/>
      <c r="DAJ3" s="57"/>
      <c r="DAK3" s="57"/>
      <c r="DAL3" s="57"/>
      <c r="DAM3" s="57"/>
      <c r="DAN3" s="57"/>
      <c r="DAO3" s="57"/>
      <c r="DAP3" s="57"/>
      <c r="DAQ3" s="57"/>
      <c r="DAR3" s="57"/>
      <c r="DAS3" s="57"/>
      <c r="DAT3" s="57"/>
      <c r="DAU3" s="57"/>
      <c r="DAV3" s="57"/>
      <c r="DAW3" s="57"/>
      <c r="DAX3" s="57"/>
      <c r="DAY3" s="57"/>
      <c r="DAZ3" s="57"/>
      <c r="DBA3" s="57"/>
      <c r="DBB3" s="57"/>
      <c r="DBC3" s="57"/>
      <c r="DBD3" s="57"/>
      <c r="DBE3" s="57"/>
      <c r="DBF3" s="57"/>
      <c r="DBG3" s="57"/>
      <c r="DBH3" s="57"/>
      <c r="DBI3" s="57"/>
      <c r="DBJ3" s="57"/>
      <c r="DBK3" s="57"/>
      <c r="DBL3" s="57"/>
      <c r="DBM3" s="57"/>
      <c r="DBN3" s="57"/>
      <c r="DBO3" s="57"/>
      <c r="DBP3" s="57"/>
      <c r="DBQ3" s="57"/>
      <c r="DBR3" s="57"/>
      <c r="DBS3" s="57"/>
      <c r="DBT3" s="57"/>
      <c r="DBU3" s="57"/>
      <c r="DBV3" s="57"/>
      <c r="DBW3" s="57"/>
      <c r="DBX3" s="57"/>
      <c r="DBY3" s="57"/>
      <c r="DBZ3" s="57"/>
      <c r="DCA3" s="57"/>
      <c r="DCB3" s="57"/>
      <c r="DCC3" s="57"/>
      <c r="DCD3" s="57"/>
      <c r="DCE3" s="57"/>
      <c r="DCF3" s="57"/>
      <c r="DCG3" s="57"/>
      <c r="DCH3" s="57"/>
      <c r="DCI3" s="57"/>
      <c r="DCJ3" s="57"/>
      <c r="DCK3" s="57"/>
      <c r="DCL3" s="57"/>
      <c r="DCM3" s="57"/>
      <c r="DCN3" s="57"/>
      <c r="DCO3" s="57"/>
      <c r="DCP3" s="57"/>
      <c r="DCQ3" s="57"/>
      <c r="DCR3" s="57"/>
      <c r="DCS3" s="57"/>
      <c r="DCT3" s="57"/>
      <c r="DCU3" s="57"/>
      <c r="DCV3" s="57"/>
      <c r="DCW3" s="57"/>
      <c r="DCX3" s="57"/>
      <c r="DCY3" s="57"/>
      <c r="DCZ3" s="57"/>
      <c r="DDA3" s="57"/>
      <c r="DDB3" s="57"/>
      <c r="DDC3" s="57"/>
      <c r="DDD3" s="57"/>
      <c r="DDE3" s="57"/>
      <c r="DDF3" s="57"/>
      <c r="DDG3" s="57"/>
      <c r="DDH3" s="57"/>
      <c r="DDI3" s="57"/>
      <c r="DDJ3" s="57"/>
      <c r="DDK3" s="57"/>
      <c r="DDL3" s="57"/>
      <c r="DDM3" s="57"/>
      <c r="DDN3" s="57"/>
      <c r="DDO3" s="57"/>
      <c r="DDP3" s="57"/>
      <c r="DDQ3" s="57"/>
      <c r="DDR3" s="57"/>
      <c r="DDS3" s="57"/>
      <c r="DDT3" s="57"/>
      <c r="DDU3" s="57"/>
      <c r="DDV3" s="57"/>
      <c r="DDW3" s="57"/>
      <c r="DDX3" s="57"/>
      <c r="DDY3" s="57"/>
      <c r="DDZ3" s="57"/>
      <c r="DEA3" s="57"/>
      <c r="DEB3" s="57"/>
      <c r="DEC3" s="57"/>
      <c r="DED3" s="57"/>
      <c r="DEE3" s="57"/>
      <c r="DEF3" s="57"/>
      <c r="DEG3" s="57"/>
      <c r="DEH3" s="57"/>
      <c r="DEI3" s="57"/>
      <c r="DEJ3" s="57"/>
      <c r="DEK3" s="57"/>
      <c r="DEL3" s="57"/>
      <c r="DEM3" s="57"/>
      <c r="DEN3" s="57"/>
      <c r="DEO3" s="57"/>
      <c r="DEP3" s="57"/>
      <c r="DEQ3" s="57"/>
      <c r="DER3" s="57"/>
      <c r="DES3" s="57"/>
      <c r="DET3" s="57"/>
      <c r="DEU3" s="57"/>
      <c r="DEV3" s="57"/>
      <c r="DEW3" s="57"/>
      <c r="DEX3" s="57"/>
      <c r="DEY3" s="57"/>
      <c r="DEZ3" s="57"/>
      <c r="DFA3" s="57"/>
      <c r="DFB3" s="57"/>
      <c r="DFC3" s="57"/>
      <c r="DFD3" s="57"/>
      <c r="DFE3" s="57"/>
      <c r="DFF3" s="57"/>
      <c r="DFG3" s="57"/>
      <c r="DFH3" s="57"/>
      <c r="DFI3" s="57"/>
      <c r="DFJ3" s="57"/>
      <c r="DFK3" s="57"/>
      <c r="DFL3" s="57"/>
      <c r="DFM3" s="57"/>
      <c r="DFN3" s="57"/>
      <c r="DFO3" s="57"/>
      <c r="DFP3" s="57"/>
      <c r="DFQ3" s="57"/>
      <c r="DFR3" s="57"/>
      <c r="DFS3" s="57"/>
      <c r="DFT3" s="57"/>
      <c r="DFU3" s="57"/>
      <c r="DFV3" s="57"/>
      <c r="DFW3" s="57"/>
      <c r="DFX3" s="57"/>
      <c r="DFY3" s="57"/>
      <c r="DFZ3" s="57"/>
      <c r="DGA3" s="57"/>
      <c r="DGB3" s="57"/>
      <c r="DGC3" s="57"/>
      <c r="DGD3" s="57"/>
      <c r="DGE3" s="57"/>
      <c r="DGF3" s="57"/>
      <c r="DGG3" s="57"/>
      <c r="DGH3" s="57"/>
      <c r="DGI3" s="57"/>
      <c r="DGJ3" s="57"/>
      <c r="DGK3" s="57"/>
      <c r="DGL3" s="57"/>
      <c r="DGM3" s="57"/>
      <c r="DGN3" s="57"/>
      <c r="DGO3" s="57"/>
      <c r="DGP3" s="57"/>
      <c r="DGQ3" s="57"/>
      <c r="DGR3" s="57"/>
      <c r="DGS3" s="57"/>
      <c r="DGT3" s="57"/>
      <c r="DGU3" s="57"/>
      <c r="DGV3" s="57"/>
      <c r="DGW3" s="57"/>
      <c r="DGX3" s="57"/>
      <c r="DGY3" s="57"/>
      <c r="DGZ3" s="57"/>
      <c r="DHA3" s="57"/>
      <c r="DHB3" s="57"/>
      <c r="DHC3" s="57"/>
      <c r="DHD3" s="57"/>
      <c r="DHE3" s="57"/>
      <c r="DHF3" s="57"/>
      <c r="DHG3" s="57"/>
      <c r="DHH3" s="57"/>
      <c r="DHI3" s="57"/>
      <c r="DHJ3" s="57"/>
      <c r="DHK3" s="57"/>
      <c r="DHL3" s="57"/>
      <c r="DHM3" s="57"/>
      <c r="DHN3" s="57"/>
      <c r="DHO3" s="57"/>
      <c r="DHP3" s="57"/>
      <c r="DHQ3" s="57"/>
      <c r="DHR3" s="57"/>
      <c r="DHS3" s="57"/>
      <c r="DHT3" s="57"/>
      <c r="DHU3" s="57"/>
      <c r="DHV3" s="57"/>
      <c r="DHW3" s="57"/>
      <c r="DHX3" s="57"/>
      <c r="DHY3" s="57"/>
      <c r="DHZ3" s="57"/>
      <c r="DIA3" s="57"/>
      <c r="DIB3" s="57"/>
      <c r="DIC3" s="57"/>
      <c r="DID3" s="57"/>
      <c r="DIE3" s="57"/>
      <c r="DIF3" s="57"/>
      <c r="DIG3" s="57"/>
      <c r="DIH3" s="57"/>
      <c r="DII3" s="57"/>
      <c r="DIJ3" s="57"/>
      <c r="DIK3" s="57"/>
      <c r="DIL3" s="57"/>
      <c r="DIM3" s="57"/>
      <c r="DIN3" s="57"/>
      <c r="DIO3" s="57"/>
      <c r="DIP3" s="57"/>
      <c r="DIQ3" s="57"/>
      <c r="DIR3" s="57"/>
      <c r="DIS3" s="57"/>
      <c r="DIT3" s="57"/>
      <c r="DIU3" s="57"/>
      <c r="DIV3" s="57"/>
      <c r="DIW3" s="57"/>
      <c r="DIX3" s="57"/>
      <c r="DIY3" s="57"/>
      <c r="DIZ3" s="57"/>
      <c r="DJA3" s="57"/>
      <c r="DJB3" s="57"/>
      <c r="DJC3" s="57"/>
      <c r="DJD3" s="57"/>
      <c r="DJE3" s="57"/>
      <c r="DJF3" s="57"/>
      <c r="DJG3" s="57"/>
      <c r="DJH3" s="57"/>
      <c r="DJI3" s="57"/>
      <c r="DJJ3" s="57"/>
      <c r="DJK3" s="57"/>
      <c r="DJL3" s="57"/>
      <c r="DJM3" s="57"/>
      <c r="DJN3" s="57"/>
      <c r="DJO3" s="57"/>
      <c r="DJP3" s="57"/>
      <c r="DJQ3" s="57"/>
      <c r="DJR3" s="57"/>
      <c r="DJS3" s="57"/>
      <c r="DJT3" s="57"/>
      <c r="DJU3" s="57"/>
      <c r="DJV3" s="57"/>
      <c r="DJW3" s="57"/>
      <c r="DJX3" s="57"/>
      <c r="DJY3" s="57"/>
      <c r="DJZ3" s="57"/>
      <c r="DKA3" s="57"/>
      <c r="DKB3" s="57"/>
      <c r="DKC3" s="57"/>
      <c r="DKD3" s="57"/>
      <c r="DKE3" s="57"/>
      <c r="DKF3" s="57"/>
      <c r="DKG3" s="57"/>
      <c r="DKH3" s="57"/>
      <c r="DKI3" s="57"/>
      <c r="DKJ3" s="57"/>
      <c r="DKK3" s="57"/>
      <c r="DKL3" s="57"/>
      <c r="DKM3" s="57"/>
      <c r="DKN3" s="57"/>
      <c r="DKO3" s="57"/>
      <c r="DKP3" s="57"/>
      <c r="DKQ3" s="57"/>
      <c r="DKR3" s="57"/>
      <c r="DKS3" s="57"/>
      <c r="DKT3" s="57"/>
      <c r="DKU3" s="57"/>
      <c r="DKV3" s="57"/>
      <c r="DKW3" s="57"/>
      <c r="DKX3" s="57"/>
      <c r="DKY3" s="57"/>
      <c r="DKZ3" s="57"/>
      <c r="DLA3" s="57"/>
      <c r="DLB3" s="57"/>
      <c r="DLC3" s="57"/>
      <c r="DLD3" s="57"/>
      <c r="DLE3" s="57"/>
      <c r="DLF3" s="57"/>
      <c r="DLG3" s="57"/>
      <c r="DLH3" s="57"/>
      <c r="DLI3" s="57"/>
      <c r="DLJ3" s="57"/>
      <c r="DLK3" s="57"/>
      <c r="DLL3" s="57"/>
      <c r="DLM3" s="57"/>
      <c r="DLN3" s="57"/>
      <c r="DLO3" s="57"/>
      <c r="DLP3" s="57"/>
      <c r="DLQ3" s="57"/>
      <c r="DLR3" s="57"/>
      <c r="DLS3" s="57"/>
      <c r="DLT3" s="57"/>
      <c r="DLU3" s="57"/>
      <c r="DLV3" s="57"/>
      <c r="DLW3" s="57"/>
      <c r="DLX3" s="57"/>
      <c r="DLY3" s="57"/>
      <c r="DLZ3" s="57"/>
      <c r="DMA3" s="57"/>
      <c r="DMB3" s="57"/>
      <c r="DMC3" s="57"/>
      <c r="DMD3" s="57"/>
      <c r="DME3" s="57"/>
      <c r="DMF3" s="57"/>
      <c r="DMG3" s="57"/>
      <c r="DMH3" s="57"/>
      <c r="DMI3" s="57"/>
      <c r="DMJ3" s="57"/>
      <c r="DMK3" s="57"/>
      <c r="DML3" s="57"/>
      <c r="DMM3" s="57"/>
      <c r="DMN3" s="57"/>
      <c r="DMO3" s="57"/>
      <c r="DMP3" s="57"/>
      <c r="DMQ3" s="57"/>
      <c r="DMR3" s="57"/>
      <c r="DMS3" s="57"/>
      <c r="DMT3" s="57"/>
      <c r="DMU3" s="57"/>
      <c r="DMV3" s="57"/>
      <c r="DMW3" s="57"/>
      <c r="DMX3" s="57"/>
      <c r="DMY3" s="57"/>
      <c r="DMZ3" s="57"/>
      <c r="DNA3" s="57"/>
      <c r="DNB3" s="57"/>
      <c r="DNC3" s="57"/>
      <c r="DND3" s="57"/>
      <c r="DNE3" s="57"/>
      <c r="DNF3" s="57"/>
      <c r="DNG3" s="57"/>
      <c r="DNH3" s="57"/>
      <c r="DNI3" s="57"/>
      <c r="DNJ3" s="57"/>
      <c r="DNK3" s="57"/>
      <c r="DNL3" s="57"/>
      <c r="DNM3" s="57"/>
      <c r="DNN3" s="57"/>
      <c r="DNO3" s="57"/>
      <c r="DNP3" s="57"/>
      <c r="DNQ3" s="57"/>
      <c r="DNR3" s="57"/>
      <c r="DNS3" s="57"/>
      <c r="DNT3" s="57"/>
      <c r="DNU3" s="57"/>
      <c r="DNV3" s="57"/>
      <c r="DNW3" s="57"/>
      <c r="DNX3" s="57"/>
      <c r="DNY3" s="57"/>
      <c r="DNZ3" s="57"/>
      <c r="DOA3" s="57"/>
      <c r="DOB3" s="57"/>
      <c r="DOC3" s="57"/>
      <c r="DOD3" s="57"/>
      <c r="DOE3" s="57"/>
      <c r="DOF3" s="57"/>
      <c r="DOG3" s="57"/>
      <c r="DOH3" s="57"/>
      <c r="DOI3" s="57"/>
      <c r="DOJ3" s="57"/>
      <c r="DOK3" s="57"/>
      <c r="DOL3" s="57"/>
      <c r="DOM3" s="57"/>
      <c r="DON3" s="57"/>
      <c r="DOO3" s="57"/>
      <c r="DOP3" s="57"/>
      <c r="DOQ3" s="57"/>
      <c r="DOR3" s="57"/>
      <c r="DOS3" s="57"/>
      <c r="DOT3" s="57"/>
      <c r="DOU3" s="57"/>
      <c r="DOV3" s="57"/>
      <c r="DOW3" s="57"/>
      <c r="DOX3" s="57"/>
      <c r="DOY3" s="57"/>
      <c r="DOZ3" s="57"/>
      <c r="DPA3" s="57"/>
      <c r="DPB3" s="57"/>
      <c r="DPC3" s="57"/>
      <c r="DPD3" s="57"/>
      <c r="DPE3" s="57"/>
      <c r="DPF3" s="57"/>
      <c r="DPG3" s="57"/>
      <c r="DPH3" s="57"/>
      <c r="DPI3" s="57"/>
      <c r="DPJ3" s="57"/>
      <c r="DPK3" s="57"/>
      <c r="DPL3" s="57"/>
      <c r="DPM3" s="57"/>
      <c r="DPN3" s="57"/>
      <c r="DPO3" s="57"/>
      <c r="DPP3" s="57"/>
      <c r="DPQ3" s="57"/>
      <c r="DPR3" s="57"/>
      <c r="DPS3" s="57"/>
      <c r="DPT3" s="57"/>
      <c r="DPU3" s="57"/>
      <c r="DPV3" s="57"/>
      <c r="DPW3" s="57"/>
      <c r="DPX3" s="57"/>
      <c r="DPY3" s="57"/>
      <c r="DPZ3" s="57"/>
      <c r="DQA3" s="57"/>
      <c r="DQB3" s="57"/>
      <c r="DQC3" s="57"/>
      <c r="DQD3" s="57"/>
      <c r="DQE3" s="57"/>
      <c r="DQF3" s="57"/>
      <c r="DQG3" s="57"/>
      <c r="DQH3" s="57"/>
      <c r="DQI3" s="57"/>
      <c r="DQJ3" s="57"/>
      <c r="DQK3" s="57"/>
      <c r="DQL3" s="57"/>
      <c r="DQM3" s="57"/>
      <c r="DQN3" s="57"/>
      <c r="DQO3" s="57"/>
      <c r="DQP3" s="57"/>
      <c r="DQQ3" s="57"/>
      <c r="DQR3" s="57"/>
      <c r="DQS3" s="57"/>
      <c r="DQT3" s="57"/>
      <c r="DQU3" s="57"/>
      <c r="DQV3" s="57"/>
      <c r="DQW3" s="57"/>
      <c r="DQX3" s="57"/>
      <c r="DQY3" s="57"/>
      <c r="DQZ3" s="57"/>
      <c r="DRA3" s="57"/>
      <c r="DRB3" s="57"/>
      <c r="DRC3" s="57"/>
      <c r="DRD3" s="57"/>
      <c r="DRE3" s="57"/>
      <c r="DRF3" s="57"/>
      <c r="DRG3" s="57"/>
      <c r="DRH3" s="57"/>
      <c r="DRI3" s="57"/>
      <c r="DRJ3" s="57"/>
      <c r="DRK3" s="57"/>
      <c r="DRL3" s="57"/>
      <c r="DRM3" s="57"/>
      <c r="DRN3" s="57"/>
      <c r="DRO3" s="57"/>
      <c r="DRP3" s="57"/>
      <c r="DRQ3" s="57"/>
      <c r="DRR3" s="57"/>
      <c r="DRS3" s="57"/>
      <c r="DRT3" s="57"/>
      <c r="DRU3" s="57"/>
      <c r="DRV3" s="57"/>
      <c r="DRW3" s="57"/>
      <c r="DRX3" s="57"/>
      <c r="DRY3" s="57"/>
      <c r="DRZ3" s="57"/>
      <c r="DSA3" s="57"/>
      <c r="DSB3" s="57"/>
      <c r="DSC3" s="57"/>
      <c r="DSD3" s="57"/>
      <c r="DSE3" s="57"/>
      <c r="DSF3" s="57"/>
      <c r="DSG3" s="57"/>
      <c r="DSH3" s="57"/>
      <c r="DSI3" s="57"/>
      <c r="DSJ3" s="57"/>
      <c r="DSK3" s="57"/>
      <c r="DSL3" s="57"/>
      <c r="DSM3" s="57"/>
      <c r="DSN3" s="57"/>
      <c r="DSO3" s="57"/>
      <c r="DSP3" s="57"/>
      <c r="DSQ3" s="57"/>
      <c r="DSR3" s="57"/>
      <c r="DSS3" s="57"/>
      <c r="DST3" s="57"/>
      <c r="DSU3" s="57"/>
      <c r="DSV3" s="57"/>
      <c r="DSW3" s="57"/>
      <c r="DSX3" s="57"/>
      <c r="DSY3" s="57"/>
      <c r="DSZ3" s="57"/>
      <c r="DTA3" s="57"/>
      <c r="DTB3" s="57"/>
      <c r="DTC3" s="57"/>
      <c r="DTD3" s="57"/>
      <c r="DTE3" s="57"/>
      <c r="DTF3" s="57"/>
      <c r="DTG3" s="57"/>
      <c r="DTH3" s="57"/>
      <c r="DTI3" s="57"/>
      <c r="DTJ3" s="57"/>
      <c r="DTK3" s="57"/>
      <c r="DTL3" s="57"/>
      <c r="DTM3" s="57"/>
      <c r="DTN3" s="57"/>
      <c r="DTO3" s="57"/>
      <c r="DTP3" s="57"/>
      <c r="DTQ3" s="57"/>
      <c r="DTR3" s="57"/>
      <c r="DTS3" s="57"/>
      <c r="DTT3" s="57"/>
      <c r="DTU3" s="57"/>
      <c r="DTV3" s="57"/>
      <c r="DTW3" s="57"/>
      <c r="DTX3" s="57"/>
      <c r="DTY3" s="57"/>
      <c r="DTZ3" s="57"/>
      <c r="DUA3" s="57"/>
      <c r="DUB3" s="57"/>
      <c r="DUC3" s="57"/>
      <c r="DUD3" s="57"/>
      <c r="DUE3" s="57"/>
      <c r="DUF3" s="57"/>
      <c r="DUG3" s="57"/>
      <c r="DUH3" s="57"/>
      <c r="DUI3" s="57"/>
      <c r="DUJ3" s="57"/>
      <c r="DUK3" s="57"/>
      <c r="DUL3" s="57"/>
      <c r="DUM3" s="57"/>
      <c r="DUN3" s="57"/>
      <c r="DUO3" s="57"/>
      <c r="DUP3" s="57"/>
      <c r="DUQ3" s="57"/>
      <c r="DUR3" s="57"/>
      <c r="DUS3" s="57"/>
      <c r="DUT3" s="57"/>
      <c r="DUU3" s="57"/>
      <c r="DUV3" s="57"/>
      <c r="DUW3" s="57"/>
      <c r="DUX3" s="57"/>
      <c r="DUY3" s="57"/>
      <c r="DUZ3" s="57"/>
      <c r="DVA3" s="57"/>
      <c r="DVB3" s="57"/>
      <c r="DVC3" s="57"/>
      <c r="DVD3" s="57"/>
      <c r="DVE3" s="57"/>
      <c r="DVF3" s="57"/>
      <c r="DVG3" s="57"/>
      <c r="DVH3" s="57"/>
      <c r="DVI3" s="57"/>
      <c r="DVJ3" s="57"/>
      <c r="DVK3" s="57"/>
      <c r="DVL3" s="57"/>
      <c r="DVM3" s="57"/>
      <c r="DVN3" s="57"/>
      <c r="DVO3" s="57"/>
      <c r="DVP3" s="57"/>
      <c r="DVQ3" s="57"/>
      <c r="DVR3" s="57"/>
      <c r="DVS3" s="57"/>
      <c r="DVT3" s="57"/>
      <c r="DVU3" s="57"/>
      <c r="DVV3" s="57"/>
      <c r="DVW3" s="57"/>
      <c r="DVX3" s="57"/>
      <c r="DVY3" s="57"/>
      <c r="DVZ3" s="57"/>
      <c r="DWA3" s="57"/>
      <c r="DWB3" s="57"/>
      <c r="DWC3" s="57"/>
      <c r="DWD3" s="57"/>
      <c r="DWE3" s="57"/>
      <c r="DWF3" s="57"/>
      <c r="DWG3" s="57"/>
      <c r="DWH3" s="57"/>
      <c r="DWI3" s="57"/>
      <c r="DWJ3" s="57"/>
      <c r="DWK3" s="57"/>
      <c r="DWL3" s="57"/>
      <c r="DWM3" s="57"/>
      <c r="DWN3" s="57"/>
      <c r="DWO3" s="57"/>
      <c r="DWP3" s="57"/>
      <c r="DWQ3" s="57"/>
      <c r="DWR3" s="57"/>
      <c r="DWS3" s="57"/>
      <c r="DWT3" s="57"/>
      <c r="DWU3" s="57"/>
      <c r="DWV3" s="57"/>
      <c r="DWW3" s="57"/>
      <c r="DWX3" s="57"/>
      <c r="DWY3" s="57"/>
      <c r="DWZ3" s="57"/>
      <c r="DXA3" s="57"/>
      <c r="DXB3" s="57"/>
      <c r="DXC3" s="57"/>
      <c r="DXD3" s="57"/>
      <c r="DXE3" s="57"/>
      <c r="DXF3" s="57"/>
      <c r="DXG3" s="57"/>
      <c r="DXH3" s="57"/>
      <c r="DXI3" s="57"/>
      <c r="DXJ3" s="57"/>
      <c r="DXK3" s="57"/>
      <c r="DXL3" s="57"/>
      <c r="DXM3" s="57"/>
      <c r="DXN3" s="57"/>
      <c r="DXO3" s="57"/>
      <c r="DXP3" s="57"/>
      <c r="DXQ3" s="57"/>
      <c r="DXR3" s="57"/>
      <c r="DXS3" s="57"/>
      <c r="DXT3" s="57"/>
      <c r="DXU3" s="57"/>
      <c r="DXV3" s="57"/>
      <c r="DXW3" s="57"/>
      <c r="DXX3" s="57"/>
      <c r="DXY3" s="57"/>
      <c r="DXZ3" s="57"/>
      <c r="DYA3" s="57"/>
      <c r="DYB3" s="57"/>
      <c r="DYC3" s="57"/>
      <c r="DYD3" s="57"/>
      <c r="DYE3" s="57"/>
      <c r="DYF3" s="57"/>
      <c r="DYG3" s="57"/>
      <c r="DYH3" s="57"/>
      <c r="DYI3" s="57"/>
      <c r="DYJ3" s="57"/>
      <c r="DYK3" s="57"/>
      <c r="DYL3" s="57"/>
      <c r="DYM3" s="57"/>
      <c r="DYN3" s="57"/>
      <c r="DYO3" s="57"/>
      <c r="DYP3" s="57"/>
      <c r="DYQ3" s="57"/>
      <c r="DYR3" s="57"/>
      <c r="DYS3" s="57"/>
      <c r="DYT3" s="57"/>
      <c r="DYU3" s="57"/>
      <c r="DYV3" s="57"/>
      <c r="DYW3" s="57"/>
      <c r="DYX3" s="57"/>
      <c r="DYY3" s="57"/>
      <c r="DYZ3" s="57"/>
      <c r="DZA3" s="57"/>
      <c r="DZB3" s="57"/>
      <c r="DZC3" s="57"/>
      <c r="DZD3" s="57"/>
      <c r="DZE3" s="57"/>
      <c r="DZF3" s="57"/>
      <c r="DZG3" s="57"/>
      <c r="DZH3" s="57"/>
      <c r="DZI3" s="57"/>
      <c r="DZJ3" s="57"/>
      <c r="DZK3" s="57"/>
      <c r="DZL3" s="57"/>
      <c r="DZM3" s="57"/>
      <c r="DZN3" s="57"/>
      <c r="DZO3" s="57"/>
      <c r="DZP3" s="57"/>
      <c r="DZQ3" s="57"/>
      <c r="DZR3" s="57"/>
      <c r="DZS3" s="57"/>
      <c r="DZT3" s="57"/>
      <c r="DZU3" s="57"/>
      <c r="DZV3" s="57"/>
      <c r="DZW3" s="57"/>
      <c r="DZX3" s="57"/>
      <c r="DZY3" s="57"/>
      <c r="DZZ3" s="57"/>
      <c r="EAA3" s="57"/>
      <c r="EAB3" s="57"/>
      <c r="EAC3" s="57"/>
      <c r="EAD3" s="57"/>
      <c r="EAE3" s="57"/>
      <c r="EAF3" s="57"/>
      <c r="EAG3" s="57"/>
      <c r="EAH3" s="57"/>
      <c r="EAI3" s="57"/>
      <c r="EAJ3" s="57"/>
      <c r="EAK3" s="57"/>
      <c r="EAL3" s="57"/>
      <c r="EAM3" s="57"/>
      <c r="EAN3" s="57"/>
      <c r="EAO3" s="57"/>
      <c r="EAP3" s="57"/>
      <c r="EAQ3" s="57"/>
      <c r="EAR3" s="57"/>
      <c r="EAS3" s="57"/>
      <c r="EAT3" s="57"/>
      <c r="EAU3" s="57"/>
      <c r="EAV3" s="57"/>
      <c r="EAW3" s="57"/>
      <c r="EAX3" s="57"/>
      <c r="EAY3" s="57"/>
      <c r="EAZ3" s="57"/>
      <c r="EBA3" s="57"/>
      <c r="EBB3" s="57"/>
      <c r="EBC3" s="57"/>
      <c r="EBD3" s="57"/>
      <c r="EBE3" s="57"/>
      <c r="EBF3" s="57"/>
      <c r="EBG3" s="57"/>
      <c r="EBH3" s="57"/>
      <c r="EBI3" s="57"/>
      <c r="EBJ3" s="57"/>
      <c r="EBK3" s="57"/>
      <c r="EBL3" s="57"/>
      <c r="EBM3" s="57"/>
      <c r="EBN3" s="57"/>
      <c r="EBO3" s="57"/>
      <c r="EBP3" s="57"/>
      <c r="EBQ3" s="57"/>
      <c r="EBR3" s="57"/>
      <c r="EBS3" s="57"/>
      <c r="EBT3" s="57"/>
      <c r="EBU3" s="57"/>
      <c r="EBV3" s="57"/>
      <c r="EBW3" s="57"/>
      <c r="EBX3" s="57"/>
      <c r="EBY3" s="57"/>
      <c r="EBZ3" s="57"/>
      <c r="ECA3" s="57"/>
      <c r="ECB3" s="57"/>
      <c r="ECC3" s="57"/>
      <c r="ECD3" s="57"/>
      <c r="ECE3" s="57"/>
      <c r="ECF3" s="57"/>
      <c r="ECG3" s="57"/>
      <c r="ECH3" s="57"/>
      <c r="ECI3" s="57"/>
      <c r="ECJ3" s="57"/>
      <c r="ECK3" s="57"/>
      <c r="ECL3" s="57"/>
      <c r="ECM3" s="57"/>
      <c r="ECN3" s="57"/>
      <c r="ECO3" s="57"/>
      <c r="ECP3" s="57"/>
      <c r="ECQ3" s="57"/>
      <c r="ECR3" s="57"/>
      <c r="ECS3" s="57"/>
      <c r="ECT3" s="57"/>
      <c r="ECU3" s="57"/>
      <c r="ECV3" s="57"/>
      <c r="ECW3" s="57"/>
      <c r="ECX3" s="57"/>
      <c r="ECY3" s="57"/>
      <c r="ECZ3" s="57"/>
      <c r="EDA3" s="57"/>
      <c r="EDB3" s="57"/>
      <c r="EDC3" s="57"/>
      <c r="EDD3" s="57"/>
      <c r="EDE3" s="57"/>
      <c r="EDF3" s="57"/>
      <c r="EDG3" s="57"/>
      <c r="EDH3" s="57"/>
      <c r="EDI3" s="57"/>
      <c r="EDJ3" s="57"/>
      <c r="EDK3" s="57"/>
      <c r="EDL3" s="57"/>
      <c r="EDM3" s="57"/>
      <c r="EDN3" s="57"/>
      <c r="EDO3" s="57"/>
      <c r="EDP3" s="57"/>
      <c r="EDQ3" s="57"/>
      <c r="EDR3" s="57"/>
      <c r="EDS3" s="57"/>
      <c r="EDT3" s="57"/>
      <c r="EDU3" s="57"/>
      <c r="EDV3" s="57"/>
      <c r="EDW3" s="57"/>
      <c r="EDX3" s="57"/>
      <c r="EDY3" s="57"/>
      <c r="EDZ3" s="57"/>
      <c r="EEA3" s="57"/>
      <c r="EEB3" s="57"/>
      <c r="EEC3" s="57"/>
      <c r="EED3" s="57"/>
      <c r="EEE3" s="57"/>
      <c r="EEF3" s="57"/>
      <c r="EEG3" s="57"/>
      <c r="EEH3" s="57"/>
      <c r="EEI3" s="57"/>
      <c r="EEJ3" s="57"/>
      <c r="EEK3" s="57"/>
      <c r="EEL3" s="57"/>
      <c r="EEM3" s="57"/>
      <c r="EEN3" s="57"/>
      <c r="EEO3" s="57"/>
      <c r="EEP3" s="57"/>
      <c r="EEQ3" s="57"/>
      <c r="EER3" s="57"/>
      <c r="EES3" s="57"/>
      <c r="EET3" s="57"/>
      <c r="EEU3" s="57"/>
      <c r="EEV3" s="57"/>
      <c r="EEW3" s="57"/>
      <c r="EEX3" s="57"/>
      <c r="EEY3" s="57"/>
      <c r="EEZ3" s="57"/>
      <c r="EFA3" s="57"/>
      <c r="EFB3" s="57"/>
      <c r="EFC3" s="57"/>
      <c r="EFD3" s="57"/>
      <c r="EFE3" s="57"/>
      <c r="EFF3" s="57"/>
      <c r="EFG3" s="57"/>
      <c r="EFH3" s="57"/>
      <c r="EFI3" s="57"/>
      <c r="EFJ3" s="57"/>
      <c r="EFK3" s="57"/>
      <c r="EFL3" s="57"/>
      <c r="EFM3" s="57"/>
      <c r="EFN3" s="57"/>
      <c r="EFO3" s="57"/>
      <c r="EFP3" s="57"/>
      <c r="EFQ3" s="57"/>
      <c r="EFR3" s="57"/>
      <c r="EFS3" s="57"/>
      <c r="EFT3" s="57"/>
      <c r="EFU3" s="57"/>
      <c r="EFV3" s="57"/>
      <c r="EFW3" s="57"/>
      <c r="EFX3" s="57"/>
      <c r="EFY3" s="57"/>
      <c r="EFZ3" s="57"/>
      <c r="EGA3" s="57"/>
      <c r="EGB3" s="57"/>
      <c r="EGC3" s="57"/>
      <c r="EGD3" s="57"/>
      <c r="EGE3" s="57"/>
      <c r="EGF3" s="57"/>
      <c r="EGG3" s="57"/>
      <c r="EGH3" s="57"/>
      <c r="EGI3" s="57"/>
      <c r="EGJ3" s="57"/>
      <c r="EGK3" s="57"/>
      <c r="EGL3" s="57"/>
      <c r="EGM3" s="57"/>
      <c r="EGN3" s="57"/>
      <c r="EGO3" s="57"/>
      <c r="EGP3" s="57"/>
      <c r="EGQ3" s="57"/>
      <c r="EGR3" s="57"/>
      <c r="EGS3" s="57"/>
      <c r="EGT3" s="57"/>
      <c r="EGU3" s="57"/>
      <c r="EGV3" s="57"/>
      <c r="EGW3" s="57"/>
      <c r="EGX3" s="57"/>
      <c r="EGY3" s="57"/>
      <c r="EGZ3" s="57"/>
      <c r="EHA3" s="57"/>
      <c r="EHB3" s="57"/>
      <c r="EHC3" s="57"/>
      <c r="EHD3" s="57"/>
      <c r="EHE3" s="57"/>
      <c r="EHF3" s="57"/>
      <c r="EHG3" s="57"/>
      <c r="EHH3" s="57"/>
      <c r="EHI3" s="57"/>
      <c r="EHJ3" s="57"/>
      <c r="EHK3" s="57"/>
      <c r="EHL3" s="57"/>
      <c r="EHM3" s="57"/>
      <c r="EHN3" s="57"/>
      <c r="EHO3" s="57"/>
      <c r="EHP3" s="57"/>
      <c r="EHQ3" s="57"/>
      <c r="EHR3" s="57"/>
      <c r="EHS3" s="57"/>
      <c r="EHT3" s="57"/>
      <c r="EHU3" s="57"/>
      <c r="EHV3" s="57"/>
      <c r="EHW3" s="57"/>
      <c r="EHX3" s="57"/>
      <c r="EHY3" s="57"/>
      <c r="EHZ3" s="57"/>
      <c r="EIA3" s="57"/>
      <c r="EIB3" s="57"/>
      <c r="EIC3" s="57"/>
      <c r="EID3" s="57"/>
      <c r="EIE3" s="57"/>
      <c r="EIF3" s="57"/>
      <c r="EIG3" s="57"/>
      <c r="EIH3" s="57"/>
      <c r="EII3" s="57"/>
      <c r="EIJ3" s="57"/>
      <c r="EIK3" s="57"/>
      <c r="EIL3" s="57"/>
      <c r="EIM3" s="57"/>
      <c r="EIN3" s="57"/>
      <c r="EIO3" s="57"/>
      <c r="EIP3" s="57"/>
      <c r="EIQ3" s="57"/>
      <c r="EIR3" s="57"/>
      <c r="EIS3" s="57"/>
      <c r="EIT3" s="57"/>
      <c r="EIU3" s="57"/>
      <c r="EIV3" s="57"/>
      <c r="EIW3" s="57"/>
      <c r="EIX3" s="57"/>
      <c r="EIY3" s="57"/>
      <c r="EIZ3" s="57"/>
      <c r="EJA3" s="57"/>
      <c r="EJB3" s="57"/>
      <c r="EJC3" s="57"/>
      <c r="EJD3" s="57"/>
      <c r="EJE3" s="57"/>
      <c r="EJF3" s="57"/>
      <c r="EJG3" s="57"/>
      <c r="EJH3" s="57"/>
      <c r="EJI3" s="57"/>
      <c r="EJJ3" s="57"/>
      <c r="EJK3" s="57"/>
      <c r="EJL3" s="57"/>
      <c r="EJM3" s="57"/>
      <c r="EJN3" s="57"/>
      <c r="EJO3" s="57"/>
      <c r="EJP3" s="57"/>
      <c r="EJQ3" s="57"/>
      <c r="EJR3" s="57"/>
      <c r="EJS3" s="57"/>
      <c r="EJT3" s="57"/>
      <c r="EJU3" s="57"/>
      <c r="EJV3" s="57"/>
      <c r="EJW3" s="57"/>
      <c r="EJX3" s="57"/>
      <c r="EJY3" s="57"/>
      <c r="EJZ3" s="57"/>
      <c r="EKA3" s="57"/>
      <c r="EKB3" s="57"/>
      <c r="EKC3" s="57"/>
      <c r="EKD3" s="57"/>
      <c r="EKE3" s="57"/>
      <c r="EKF3" s="57"/>
      <c r="EKG3" s="57"/>
      <c r="EKH3" s="57"/>
      <c r="EKI3" s="57"/>
      <c r="EKJ3" s="57"/>
      <c r="EKK3" s="57"/>
      <c r="EKL3" s="57"/>
      <c r="EKM3" s="57"/>
      <c r="EKN3" s="57"/>
      <c r="EKO3" s="57"/>
      <c r="EKP3" s="57"/>
      <c r="EKQ3" s="57"/>
      <c r="EKR3" s="57"/>
      <c r="EKS3" s="57"/>
      <c r="EKT3" s="57"/>
      <c r="EKU3" s="57"/>
      <c r="EKV3" s="57"/>
      <c r="EKW3" s="57"/>
      <c r="EKX3" s="57"/>
      <c r="EKY3" s="57"/>
      <c r="EKZ3" s="57"/>
      <c r="ELA3" s="57"/>
      <c r="ELB3" s="57"/>
      <c r="ELC3" s="57"/>
      <c r="ELD3" s="57"/>
      <c r="ELE3" s="57"/>
      <c r="ELF3" s="57"/>
      <c r="ELG3" s="57"/>
      <c r="ELH3" s="57"/>
      <c r="ELI3" s="57"/>
      <c r="ELJ3" s="57"/>
      <c r="ELK3" s="57"/>
      <c r="ELL3" s="57"/>
      <c r="ELM3" s="57"/>
      <c r="ELN3" s="57"/>
      <c r="ELO3" s="57"/>
      <c r="ELP3" s="57"/>
      <c r="ELQ3" s="57"/>
      <c r="ELR3" s="57"/>
      <c r="ELS3" s="57"/>
      <c r="ELT3" s="57"/>
      <c r="ELU3" s="57"/>
      <c r="ELV3" s="57"/>
      <c r="ELW3" s="57"/>
      <c r="ELX3" s="57"/>
      <c r="ELY3" s="57"/>
      <c r="ELZ3" s="57"/>
      <c r="EMA3" s="57"/>
      <c r="EMB3" s="57"/>
      <c r="EMC3" s="57"/>
      <c r="EMD3" s="57"/>
      <c r="EME3" s="57"/>
      <c r="EMF3" s="57"/>
      <c r="EMG3" s="57"/>
      <c r="EMH3" s="57"/>
      <c r="EMI3" s="57"/>
      <c r="EMJ3" s="57"/>
      <c r="EMK3" s="57"/>
      <c r="EML3" s="57"/>
      <c r="EMM3" s="57"/>
      <c r="EMN3" s="57"/>
      <c r="EMO3" s="57"/>
      <c r="EMP3" s="57"/>
      <c r="EMQ3" s="57"/>
      <c r="EMR3" s="57"/>
      <c r="EMS3" s="57"/>
      <c r="EMT3" s="57"/>
      <c r="EMU3" s="57"/>
      <c r="EMV3" s="57"/>
      <c r="EMW3" s="57"/>
      <c r="EMX3" s="57"/>
      <c r="EMY3" s="57"/>
      <c r="EMZ3" s="57"/>
      <c r="ENA3" s="57"/>
      <c r="ENB3" s="57"/>
      <c r="ENC3" s="57"/>
      <c r="END3" s="57"/>
      <c r="ENE3" s="57"/>
      <c r="ENF3" s="57"/>
      <c r="ENG3" s="57"/>
      <c r="ENH3" s="57"/>
      <c r="ENI3" s="57"/>
      <c r="ENJ3" s="57"/>
      <c r="ENK3" s="57"/>
      <c r="ENL3" s="57"/>
      <c r="ENM3" s="57"/>
      <c r="ENN3" s="57"/>
      <c r="ENO3" s="57"/>
      <c r="ENP3" s="57"/>
      <c r="ENQ3" s="57"/>
      <c r="ENR3" s="57"/>
      <c r="ENS3" s="57"/>
      <c r="ENT3" s="57"/>
      <c r="ENU3" s="57"/>
      <c r="ENV3" s="57"/>
      <c r="ENW3" s="57"/>
      <c r="ENX3" s="57"/>
      <c r="ENY3" s="57"/>
      <c r="ENZ3" s="57"/>
      <c r="EOA3" s="57"/>
      <c r="EOB3" s="57"/>
      <c r="EOC3" s="57"/>
      <c r="EOD3" s="57"/>
      <c r="EOE3" s="57"/>
      <c r="EOF3" s="57"/>
      <c r="EOG3" s="57"/>
      <c r="EOH3" s="57"/>
      <c r="EOI3" s="57"/>
      <c r="EOJ3" s="57"/>
      <c r="EOK3" s="57"/>
      <c r="EOL3" s="57"/>
      <c r="EOM3" s="57"/>
      <c r="EON3" s="57"/>
      <c r="EOO3" s="57"/>
      <c r="EOP3" s="57"/>
      <c r="EOQ3" s="57"/>
      <c r="EOR3" s="57"/>
      <c r="EOS3" s="57"/>
      <c r="EOT3" s="57"/>
      <c r="EOU3" s="57"/>
      <c r="EOV3" s="57"/>
      <c r="EOW3" s="57"/>
      <c r="EOX3" s="57"/>
      <c r="EOY3" s="57"/>
      <c r="EOZ3" s="57"/>
      <c r="EPA3" s="57"/>
      <c r="EPB3" s="57"/>
      <c r="EPC3" s="57"/>
      <c r="EPD3" s="57"/>
      <c r="EPE3" s="57"/>
      <c r="EPF3" s="57"/>
      <c r="EPG3" s="57"/>
      <c r="EPH3" s="57"/>
      <c r="EPI3" s="57"/>
      <c r="EPJ3" s="57"/>
      <c r="EPK3" s="57"/>
      <c r="EPL3" s="57"/>
      <c r="EPM3" s="57"/>
      <c r="EPN3" s="57"/>
      <c r="EPO3" s="57"/>
      <c r="EPP3" s="57"/>
      <c r="EPQ3" s="57"/>
      <c r="EPR3" s="57"/>
      <c r="EPS3" s="57"/>
      <c r="EPT3" s="57"/>
      <c r="EPU3" s="57"/>
      <c r="EPV3" s="57"/>
      <c r="EPW3" s="57"/>
      <c r="EPX3" s="57"/>
      <c r="EPY3" s="57"/>
      <c r="EPZ3" s="57"/>
      <c r="EQA3" s="57"/>
      <c r="EQB3" s="57"/>
      <c r="EQC3" s="57"/>
      <c r="EQD3" s="57"/>
      <c r="EQE3" s="57"/>
      <c r="EQF3" s="57"/>
      <c r="EQG3" s="57"/>
      <c r="EQH3" s="57"/>
      <c r="EQI3" s="57"/>
      <c r="EQJ3" s="57"/>
      <c r="EQK3" s="57"/>
      <c r="EQL3" s="57"/>
      <c r="EQM3" s="57"/>
      <c r="EQN3" s="57"/>
      <c r="EQO3" s="57"/>
      <c r="EQP3" s="57"/>
      <c r="EQQ3" s="57"/>
      <c r="EQR3" s="57"/>
      <c r="EQS3" s="57"/>
      <c r="EQT3" s="57"/>
      <c r="EQU3" s="57"/>
      <c r="EQV3" s="57"/>
      <c r="EQW3" s="57"/>
      <c r="EQX3" s="57"/>
      <c r="EQY3" s="57"/>
      <c r="EQZ3" s="57"/>
      <c r="ERA3" s="57"/>
      <c r="ERB3" s="57"/>
      <c r="ERC3" s="57"/>
      <c r="ERD3" s="57"/>
      <c r="ERE3" s="57"/>
      <c r="ERF3" s="57"/>
      <c r="ERG3" s="57"/>
      <c r="ERH3" s="57"/>
      <c r="ERI3" s="57"/>
      <c r="ERJ3" s="57"/>
      <c r="ERK3" s="57"/>
      <c r="ERL3" s="57"/>
      <c r="ERM3" s="57"/>
      <c r="ERN3" s="57"/>
      <c r="ERO3" s="57"/>
      <c r="ERP3" s="57"/>
      <c r="ERQ3" s="57"/>
      <c r="ERR3" s="57"/>
      <c r="ERS3" s="57"/>
      <c r="ERT3" s="57"/>
      <c r="ERU3" s="57"/>
      <c r="ERV3" s="57"/>
      <c r="ERW3" s="57"/>
      <c r="ERX3" s="57"/>
      <c r="ERY3" s="57"/>
      <c r="ERZ3" s="57"/>
      <c r="ESA3" s="57"/>
      <c r="ESB3" s="57"/>
      <c r="ESC3" s="57"/>
      <c r="ESD3" s="57"/>
      <c r="ESE3" s="57"/>
      <c r="ESF3" s="57"/>
      <c r="ESG3" s="57"/>
      <c r="ESH3" s="57"/>
      <c r="ESI3" s="57"/>
      <c r="ESJ3" s="57"/>
      <c r="ESK3" s="57"/>
      <c r="ESL3" s="57"/>
      <c r="ESM3" s="57"/>
      <c r="ESN3" s="57"/>
      <c r="ESO3" s="57"/>
      <c r="ESP3" s="57"/>
      <c r="ESQ3" s="57"/>
      <c r="ESR3" s="57"/>
      <c r="ESS3" s="57"/>
      <c r="EST3" s="57"/>
      <c r="ESU3" s="57"/>
      <c r="ESV3" s="57"/>
      <c r="ESW3" s="57"/>
      <c r="ESX3" s="57"/>
      <c r="ESY3" s="57"/>
      <c r="ESZ3" s="57"/>
      <c r="ETA3" s="57"/>
      <c r="ETB3" s="57"/>
      <c r="ETC3" s="57"/>
      <c r="ETD3" s="57"/>
      <c r="ETE3" s="57"/>
      <c r="ETF3" s="57"/>
      <c r="ETG3" s="57"/>
      <c r="ETH3" s="57"/>
      <c r="ETI3" s="57"/>
      <c r="ETJ3" s="57"/>
      <c r="ETK3" s="57"/>
      <c r="ETL3" s="57"/>
      <c r="ETM3" s="57"/>
      <c r="ETN3" s="57"/>
      <c r="ETO3" s="57"/>
      <c r="ETP3" s="57"/>
      <c r="ETQ3" s="57"/>
      <c r="ETR3" s="57"/>
      <c r="ETS3" s="57"/>
      <c r="ETT3" s="57"/>
      <c r="ETU3" s="57"/>
      <c r="ETV3" s="57"/>
      <c r="ETW3" s="57"/>
      <c r="ETX3" s="57"/>
      <c r="ETY3" s="57"/>
      <c r="ETZ3" s="57"/>
      <c r="EUA3" s="57"/>
      <c r="EUB3" s="57"/>
      <c r="EUC3" s="57"/>
      <c r="EUD3" s="57"/>
      <c r="EUE3" s="57"/>
      <c r="EUF3" s="57"/>
      <c r="EUG3" s="57"/>
      <c r="EUH3" s="57"/>
      <c r="EUI3" s="57"/>
      <c r="EUJ3" s="57"/>
      <c r="EUK3" s="57"/>
      <c r="EUL3" s="57"/>
      <c r="EUM3" s="57"/>
      <c r="EUN3" s="57"/>
      <c r="EUO3" s="57"/>
      <c r="EUP3" s="57"/>
      <c r="EUQ3" s="57"/>
      <c r="EUR3" s="57"/>
      <c r="EUS3" s="57"/>
      <c r="EUT3" s="57"/>
      <c r="EUU3" s="57"/>
      <c r="EUV3" s="57"/>
      <c r="EUW3" s="57"/>
      <c r="EUX3" s="57"/>
      <c r="EUY3" s="57"/>
      <c r="EUZ3" s="57"/>
      <c r="EVA3" s="57"/>
      <c r="EVB3" s="57"/>
      <c r="EVC3" s="57"/>
      <c r="EVD3" s="57"/>
      <c r="EVE3" s="57"/>
      <c r="EVF3" s="57"/>
      <c r="EVG3" s="57"/>
      <c r="EVH3" s="57"/>
      <c r="EVI3" s="57"/>
      <c r="EVJ3" s="57"/>
      <c r="EVK3" s="57"/>
      <c r="EVL3" s="57"/>
      <c r="EVM3" s="57"/>
      <c r="EVN3" s="57"/>
      <c r="EVO3" s="57"/>
      <c r="EVP3" s="57"/>
      <c r="EVQ3" s="57"/>
      <c r="EVR3" s="57"/>
      <c r="EVS3" s="57"/>
      <c r="EVT3" s="57"/>
      <c r="EVU3" s="57"/>
      <c r="EVV3" s="57"/>
      <c r="EVW3" s="57"/>
      <c r="EVX3" s="57"/>
      <c r="EVY3" s="57"/>
      <c r="EVZ3" s="57"/>
      <c r="EWA3" s="57"/>
      <c r="EWB3" s="57"/>
      <c r="EWC3" s="57"/>
      <c r="EWD3" s="57"/>
      <c r="EWE3" s="57"/>
      <c r="EWF3" s="57"/>
      <c r="EWG3" s="57"/>
      <c r="EWH3" s="57"/>
      <c r="EWI3" s="57"/>
      <c r="EWJ3" s="57"/>
      <c r="EWK3" s="57"/>
      <c r="EWL3" s="57"/>
      <c r="EWM3" s="57"/>
      <c r="EWN3" s="57"/>
      <c r="EWO3" s="57"/>
      <c r="EWP3" s="57"/>
      <c r="EWQ3" s="57"/>
      <c r="EWR3" s="57"/>
      <c r="EWS3" s="57"/>
      <c r="EWT3" s="57"/>
      <c r="EWU3" s="57"/>
      <c r="EWV3" s="57"/>
      <c r="EWW3" s="57"/>
      <c r="EWX3" s="57"/>
      <c r="EWY3" s="57"/>
      <c r="EWZ3" s="57"/>
      <c r="EXA3" s="57"/>
      <c r="EXB3" s="57"/>
      <c r="EXC3" s="57"/>
      <c r="EXD3" s="57"/>
      <c r="EXE3" s="57"/>
      <c r="EXF3" s="57"/>
      <c r="EXG3" s="57"/>
      <c r="EXH3" s="57"/>
      <c r="EXI3" s="57"/>
      <c r="EXJ3" s="57"/>
      <c r="EXK3" s="57"/>
      <c r="EXL3" s="57"/>
      <c r="EXM3" s="57"/>
      <c r="EXN3" s="57"/>
      <c r="EXO3" s="57"/>
      <c r="EXP3" s="57"/>
      <c r="EXQ3" s="57"/>
      <c r="EXR3" s="57"/>
      <c r="EXS3" s="57"/>
      <c r="EXT3" s="57"/>
      <c r="EXU3" s="57"/>
      <c r="EXV3" s="57"/>
      <c r="EXW3" s="57"/>
      <c r="EXX3" s="57"/>
      <c r="EXY3" s="57"/>
      <c r="EXZ3" s="57"/>
      <c r="EYA3" s="57"/>
      <c r="EYB3" s="57"/>
      <c r="EYC3" s="57"/>
      <c r="EYD3" s="57"/>
      <c r="EYE3" s="57"/>
      <c r="EYF3" s="57"/>
      <c r="EYG3" s="57"/>
      <c r="EYH3" s="57"/>
      <c r="EYI3" s="57"/>
      <c r="EYJ3" s="57"/>
      <c r="EYK3" s="57"/>
      <c r="EYL3" s="57"/>
      <c r="EYM3" s="57"/>
      <c r="EYN3" s="57"/>
      <c r="EYO3" s="57"/>
      <c r="EYP3" s="57"/>
      <c r="EYQ3" s="57"/>
      <c r="EYR3" s="57"/>
      <c r="EYS3" s="57"/>
      <c r="EYT3" s="57"/>
      <c r="EYU3" s="57"/>
      <c r="EYV3" s="57"/>
      <c r="EYW3" s="57"/>
      <c r="EYX3" s="57"/>
      <c r="EYY3" s="57"/>
      <c r="EYZ3" s="57"/>
      <c r="EZA3" s="57"/>
      <c r="EZB3" s="57"/>
      <c r="EZC3" s="57"/>
      <c r="EZD3" s="57"/>
      <c r="EZE3" s="57"/>
      <c r="EZF3" s="57"/>
      <c r="EZG3" s="57"/>
      <c r="EZH3" s="57"/>
      <c r="EZI3" s="57"/>
      <c r="EZJ3" s="57"/>
      <c r="EZK3" s="57"/>
      <c r="EZL3" s="57"/>
      <c r="EZM3" s="57"/>
      <c r="EZN3" s="57"/>
      <c r="EZO3" s="57"/>
      <c r="EZP3" s="57"/>
      <c r="EZQ3" s="57"/>
      <c r="EZR3" s="57"/>
      <c r="EZS3" s="57"/>
      <c r="EZT3" s="57"/>
      <c r="EZU3" s="57"/>
      <c r="EZV3" s="57"/>
      <c r="EZW3" s="57"/>
      <c r="EZX3" s="57"/>
      <c r="EZY3" s="57"/>
      <c r="EZZ3" s="57"/>
      <c r="FAA3" s="57"/>
      <c r="FAB3" s="57"/>
      <c r="FAC3" s="57"/>
      <c r="FAD3" s="57"/>
      <c r="FAE3" s="57"/>
      <c r="FAF3" s="57"/>
      <c r="FAG3" s="57"/>
      <c r="FAH3" s="57"/>
      <c r="FAI3" s="57"/>
      <c r="FAJ3" s="57"/>
      <c r="FAK3" s="57"/>
      <c r="FAL3" s="57"/>
      <c r="FAM3" s="57"/>
      <c r="FAN3" s="57"/>
      <c r="FAO3" s="57"/>
      <c r="FAP3" s="57"/>
      <c r="FAQ3" s="57"/>
      <c r="FAR3" s="57"/>
      <c r="FAS3" s="57"/>
      <c r="FAT3" s="57"/>
      <c r="FAU3" s="57"/>
      <c r="FAV3" s="57"/>
      <c r="FAW3" s="57"/>
      <c r="FAX3" s="57"/>
      <c r="FAY3" s="57"/>
      <c r="FAZ3" s="57"/>
      <c r="FBA3" s="57"/>
      <c r="FBB3" s="57"/>
      <c r="FBC3" s="57"/>
      <c r="FBD3" s="57"/>
      <c r="FBE3" s="57"/>
      <c r="FBF3" s="57"/>
      <c r="FBG3" s="57"/>
      <c r="FBH3" s="57"/>
      <c r="FBI3" s="57"/>
      <c r="FBJ3" s="57"/>
      <c r="FBK3" s="57"/>
      <c r="FBL3" s="57"/>
      <c r="FBM3" s="57"/>
      <c r="FBN3" s="57"/>
      <c r="FBO3" s="57"/>
      <c r="FBP3" s="57"/>
      <c r="FBQ3" s="57"/>
      <c r="FBR3" s="57"/>
      <c r="FBS3" s="57"/>
      <c r="FBT3" s="57"/>
      <c r="FBU3" s="57"/>
      <c r="FBV3" s="57"/>
      <c r="FBW3" s="57"/>
      <c r="FBX3" s="57"/>
      <c r="FBY3" s="57"/>
      <c r="FBZ3" s="57"/>
      <c r="FCA3" s="57"/>
      <c r="FCB3" s="57"/>
      <c r="FCC3" s="57"/>
      <c r="FCD3" s="57"/>
      <c r="FCE3" s="57"/>
      <c r="FCF3" s="57"/>
      <c r="FCG3" s="57"/>
      <c r="FCH3" s="57"/>
      <c r="FCI3" s="57"/>
      <c r="FCJ3" s="57"/>
      <c r="FCK3" s="57"/>
      <c r="FCL3" s="57"/>
      <c r="FCM3" s="57"/>
      <c r="FCN3" s="57"/>
      <c r="FCO3" s="57"/>
      <c r="FCP3" s="57"/>
      <c r="FCQ3" s="57"/>
      <c r="FCR3" s="57"/>
      <c r="FCS3" s="57"/>
      <c r="FCT3" s="57"/>
      <c r="FCU3" s="57"/>
      <c r="FCV3" s="57"/>
      <c r="FCW3" s="57"/>
      <c r="FCX3" s="57"/>
      <c r="FCY3" s="57"/>
      <c r="FCZ3" s="57"/>
      <c r="FDA3" s="57"/>
      <c r="FDB3" s="57"/>
      <c r="FDC3" s="57"/>
      <c r="FDD3" s="57"/>
      <c r="FDE3" s="57"/>
      <c r="FDF3" s="57"/>
      <c r="FDG3" s="57"/>
      <c r="FDH3" s="57"/>
      <c r="FDI3" s="57"/>
      <c r="FDJ3" s="57"/>
      <c r="FDK3" s="57"/>
      <c r="FDL3" s="57"/>
      <c r="FDM3" s="57"/>
      <c r="FDN3" s="57"/>
      <c r="FDO3" s="57"/>
      <c r="FDP3" s="57"/>
      <c r="FDQ3" s="57"/>
      <c r="FDR3" s="57"/>
      <c r="FDS3" s="57"/>
      <c r="FDT3" s="57"/>
      <c r="FDU3" s="57"/>
      <c r="FDV3" s="57"/>
      <c r="FDW3" s="57"/>
      <c r="FDX3" s="57"/>
      <c r="FDY3" s="57"/>
      <c r="FDZ3" s="57"/>
      <c r="FEA3" s="57"/>
      <c r="FEB3" s="57"/>
      <c r="FEC3" s="57"/>
      <c r="FED3" s="57"/>
      <c r="FEE3" s="57"/>
      <c r="FEF3" s="57"/>
      <c r="FEG3" s="57"/>
      <c r="FEH3" s="57"/>
      <c r="FEI3" s="57"/>
      <c r="FEJ3" s="57"/>
      <c r="FEK3" s="57"/>
      <c r="FEL3" s="57"/>
      <c r="FEM3" s="57"/>
      <c r="FEN3" s="57"/>
      <c r="FEO3" s="57"/>
      <c r="FEP3" s="57"/>
      <c r="FEQ3" s="57"/>
      <c r="FER3" s="57"/>
      <c r="FES3" s="57"/>
      <c r="FET3" s="57"/>
      <c r="FEU3" s="57"/>
      <c r="FEV3" s="57"/>
      <c r="FEW3" s="57"/>
      <c r="FEX3" s="57"/>
      <c r="FEY3" s="57"/>
      <c r="FEZ3" s="57"/>
      <c r="FFA3" s="57"/>
      <c r="FFB3" s="57"/>
      <c r="FFC3" s="57"/>
      <c r="FFD3" s="57"/>
      <c r="FFE3" s="57"/>
      <c r="FFF3" s="57"/>
      <c r="FFG3" s="57"/>
      <c r="FFH3" s="57"/>
      <c r="FFI3" s="57"/>
      <c r="FFJ3" s="57"/>
      <c r="FFK3" s="57"/>
      <c r="FFL3" s="57"/>
      <c r="FFM3" s="57"/>
      <c r="FFN3" s="57"/>
      <c r="FFO3" s="57"/>
      <c r="FFP3" s="57"/>
      <c r="FFQ3" s="57"/>
      <c r="FFR3" s="57"/>
      <c r="FFS3" s="57"/>
      <c r="FFT3" s="57"/>
      <c r="FFU3" s="57"/>
      <c r="FFV3" s="57"/>
      <c r="FFW3" s="57"/>
      <c r="FFX3" s="57"/>
      <c r="FFY3" s="57"/>
      <c r="FFZ3" s="57"/>
      <c r="FGA3" s="57"/>
      <c r="FGB3" s="57"/>
      <c r="FGC3" s="57"/>
      <c r="FGD3" s="57"/>
      <c r="FGE3" s="57"/>
      <c r="FGF3" s="57"/>
      <c r="FGG3" s="57"/>
      <c r="FGH3" s="57"/>
      <c r="FGI3" s="57"/>
      <c r="FGJ3" s="57"/>
      <c r="FGK3" s="57"/>
      <c r="FGL3" s="57"/>
      <c r="FGM3" s="57"/>
      <c r="FGN3" s="57"/>
      <c r="FGO3" s="57"/>
      <c r="FGP3" s="57"/>
      <c r="FGQ3" s="57"/>
      <c r="FGR3" s="57"/>
      <c r="FGS3" s="57"/>
      <c r="FGT3" s="57"/>
      <c r="FGU3" s="57"/>
      <c r="FGV3" s="57"/>
      <c r="FGW3" s="57"/>
      <c r="FGX3" s="57"/>
      <c r="FGY3" s="57"/>
      <c r="FGZ3" s="57"/>
      <c r="FHA3" s="57"/>
      <c r="FHB3" s="57"/>
      <c r="FHC3" s="57"/>
      <c r="FHD3" s="57"/>
      <c r="FHE3" s="57"/>
      <c r="FHF3" s="57"/>
      <c r="FHG3" s="57"/>
      <c r="FHH3" s="57"/>
      <c r="FHI3" s="57"/>
      <c r="FHJ3" s="57"/>
      <c r="FHK3" s="57"/>
      <c r="FHL3" s="57"/>
      <c r="FHM3" s="57"/>
      <c r="FHN3" s="57"/>
      <c r="FHO3" s="57"/>
      <c r="FHP3" s="57"/>
      <c r="FHQ3" s="57"/>
      <c r="FHR3" s="57"/>
      <c r="FHS3" s="57"/>
      <c r="FHT3" s="57"/>
      <c r="FHU3" s="57"/>
      <c r="FHV3" s="57"/>
      <c r="FHW3" s="57"/>
      <c r="FHX3" s="57"/>
      <c r="FHY3" s="57"/>
      <c r="FHZ3" s="57"/>
      <c r="FIA3" s="57"/>
      <c r="FIB3" s="57"/>
      <c r="FIC3" s="57"/>
      <c r="FID3" s="57"/>
      <c r="FIE3" s="57"/>
      <c r="FIF3" s="57"/>
      <c r="FIG3" s="57"/>
      <c r="FIH3" s="57"/>
      <c r="FII3" s="57"/>
      <c r="FIJ3" s="57"/>
      <c r="FIK3" s="57"/>
      <c r="FIL3" s="57"/>
      <c r="FIM3" s="57"/>
      <c r="FIN3" s="57"/>
      <c r="FIO3" s="57"/>
      <c r="FIP3" s="57"/>
      <c r="FIQ3" s="57"/>
      <c r="FIR3" s="57"/>
      <c r="FIS3" s="57"/>
      <c r="FIT3" s="57"/>
      <c r="FIU3" s="57"/>
      <c r="FIV3" s="57"/>
      <c r="FIW3" s="57"/>
      <c r="FIX3" s="57"/>
      <c r="FIY3" s="57"/>
      <c r="FIZ3" s="57"/>
      <c r="FJA3" s="57"/>
      <c r="FJB3" s="57"/>
      <c r="FJC3" s="57"/>
      <c r="FJD3" s="57"/>
      <c r="FJE3" s="57"/>
      <c r="FJF3" s="57"/>
      <c r="FJG3" s="57"/>
      <c r="FJH3" s="57"/>
      <c r="FJI3" s="57"/>
      <c r="FJJ3" s="57"/>
      <c r="FJK3" s="57"/>
      <c r="FJL3" s="57"/>
      <c r="FJM3" s="57"/>
      <c r="FJN3" s="57"/>
      <c r="FJO3" s="57"/>
      <c r="FJP3" s="57"/>
      <c r="FJQ3" s="57"/>
      <c r="FJR3" s="57"/>
      <c r="FJS3" s="57"/>
      <c r="FJT3" s="57"/>
      <c r="FJU3" s="57"/>
      <c r="FJV3" s="57"/>
      <c r="FJW3" s="57"/>
      <c r="FJX3" s="57"/>
      <c r="FJY3" s="57"/>
      <c r="FJZ3" s="57"/>
      <c r="FKA3" s="57"/>
      <c r="FKB3" s="57"/>
      <c r="FKC3" s="57"/>
      <c r="FKD3" s="57"/>
      <c r="FKE3" s="57"/>
      <c r="FKF3" s="57"/>
      <c r="FKG3" s="57"/>
      <c r="FKH3" s="57"/>
      <c r="FKI3" s="57"/>
      <c r="FKJ3" s="57"/>
      <c r="FKK3" s="57"/>
      <c r="FKL3" s="57"/>
      <c r="FKM3" s="57"/>
      <c r="FKN3" s="57"/>
      <c r="FKO3" s="57"/>
      <c r="FKP3" s="57"/>
      <c r="FKQ3" s="57"/>
      <c r="FKR3" s="57"/>
      <c r="FKS3" s="57"/>
      <c r="FKT3" s="57"/>
      <c r="FKU3" s="57"/>
      <c r="FKV3" s="57"/>
      <c r="FKW3" s="57"/>
      <c r="FKX3" s="57"/>
      <c r="FKY3" s="57"/>
      <c r="FKZ3" s="57"/>
      <c r="FLA3" s="57"/>
      <c r="FLB3" s="57"/>
      <c r="FLC3" s="57"/>
      <c r="FLD3" s="57"/>
      <c r="FLE3" s="57"/>
      <c r="FLF3" s="57"/>
      <c r="FLG3" s="57"/>
      <c r="FLH3" s="57"/>
      <c r="FLI3" s="57"/>
      <c r="FLJ3" s="57"/>
      <c r="FLK3" s="57"/>
      <c r="FLL3" s="57"/>
      <c r="FLM3" s="57"/>
      <c r="FLN3" s="57"/>
      <c r="FLO3" s="57"/>
      <c r="FLP3" s="57"/>
      <c r="FLQ3" s="57"/>
      <c r="FLR3" s="57"/>
      <c r="FLS3" s="57"/>
      <c r="FLT3" s="57"/>
      <c r="FLU3" s="57"/>
      <c r="FLV3" s="57"/>
      <c r="FLW3" s="57"/>
      <c r="FLX3" s="57"/>
      <c r="FLY3" s="57"/>
      <c r="FLZ3" s="57"/>
      <c r="FMA3" s="57"/>
      <c r="FMB3" s="57"/>
      <c r="FMC3" s="57"/>
      <c r="FMD3" s="57"/>
      <c r="FME3" s="57"/>
      <c r="FMF3" s="57"/>
      <c r="FMG3" s="57"/>
      <c r="FMH3" s="57"/>
      <c r="FMI3" s="57"/>
      <c r="FMJ3" s="57"/>
      <c r="FMK3" s="57"/>
      <c r="FML3" s="57"/>
      <c r="FMM3" s="57"/>
      <c r="FMN3" s="57"/>
      <c r="FMO3" s="57"/>
      <c r="FMP3" s="57"/>
      <c r="FMQ3" s="57"/>
      <c r="FMR3" s="57"/>
      <c r="FMS3" s="57"/>
      <c r="FMT3" s="57"/>
      <c r="FMU3" s="57"/>
      <c r="FMV3" s="57"/>
      <c r="FMW3" s="57"/>
      <c r="FMX3" s="57"/>
      <c r="FMY3" s="57"/>
      <c r="FMZ3" s="57"/>
      <c r="FNA3" s="57"/>
      <c r="FNB3" s="57"/>
      <c r="FNC3" s="57"/>
      <c r="FND3" s="57"/>
      <c r="FNE3" s="57"/>
      <c r="FNF3" s="57"/>
      <c r="FNG3" s="57"/>
      <c r="FNH3" s="57"/>
      <c r="FNI3" s="57"/>
      <c r="FNJ3" s="57"/>
      <c r="FNK3" s="57"/>
      <c r="FNL3" s="57"/>
      <c r="FNM3" s="57"/>
      <c r="FNN3" s="57"/>
      <c r="FNO3" s="57"/>
      <c r="FNP3" s="57"/>
      <c r="FNQ3" s="57"/>
      <c r="FNR3" s="57"/>
      <c r="FNS3" s="57"/>
      <c r="FNT3" s="57"/>
      <c r="FNU3" s="57"/>
      <c r="FNV3" s="57"/>
      <c r="FNW3" s="57"/>
      <c r="FNX3" s="57"/>
      <c r="FNY3" s="57"/>
      <c r="FNZ3" s="57"/>
      <c r="FOA3" s="57"/>
      <c r="FOB3" s="57"/>
      <c r="FOC3" s="57"/>
      <c r="FOD3" s="57"/>
      <c r="FOE3" s="57"/>
      <c r="FOF3" s="57"/>
      <c r="FOG3" s="57"/>
      <c r="FOH3" s="57"/>
      <c r="FOI3" s="57"/>
      <c r="FOJ3" s="57"/>
      <c r="FOK3" s="57"/>
      <c r="FOL3" s="57"/>
      <c r="FOM3" s="57"/>
      <c r="FON3" s="57"/>
      <c r="FOO3" s="57"/>
      <c r="FOP3" s="57"/>
      <c r="FOQ3" s="57"/>
      <c r="FOR3" s="57"/>
      <c r="FOS3" s="57"/>
      <c r="FOT3" s="57"/>
      <c r="FOU3" s="57"/>
      <c r="FOV3" s="57"/>
      <c r="FOW3" s="57"/>
      <c r="FOX3" s="57"/>
      <c r="FOY3" s="57"/>
      <c r="FOZ3" s="57"/>
      <c r="FPA3" s="57"/>
      <c r="FPB3" s="57"/>
      <c r="FPC3" s="57"/>
      <c r="FPD3" s="57"/>
      <c r="FPE3" s="57"/>
      <c r="FPF3" s="57"/>
      <c r="FPG3" s="57"/>
      <c r="FPH3" s="57"/>
      <c r="FPI3" s="57"/>
      <c r="FPJ3" s="57"/>
      <c r="FPK3" s="57"/>
      <c r="FPL3" s="57"/>
      <c r="FPM3" s="57"/>
      <c r="FPN3" s="57"/>
      <c r="FPO3" s="57"/>
      <c r="FPP3" s="57"/>
      <c r="FPQ3" s="57"/>
      <c r="FPR3" s="57"/>
      <c r="FPS3" s="57"/>
      <c r="FPT3" s="57"/>
      <c r="FPU3" s="57"/>
      <c r="FPV3" s="57"/>
      <c r="FPW3" s="57"/>
      <c r="FPX3" s="57"/>
      <c r="FPY3" s="57"/>
      <c r="FPZ3" s="57"/>
      <c r="FQA3" s="57"/>
      <c r="FQB3" s="57"/>
      <c r="FQC3" s="57"/>
      <c r="FQD3" s="57"/>
      <c r="FQE3" s="57"/>
      <c r="FQF3" s="57"/>
      <c r="FQG3" s="57"/>
      <c r="FQH3" s="57"/>
      <c r="FQI3" s="57"/>
      <c r="FQJ3" s="57"/>
      <c r="FQK3" s="57"/>
      <c r="FQL3" s="57"/>
      <c r="FQM3" s="57"/>
      <c r="FQN3" s="57"/>
      <c r="FQO3" s="57"/>
      <c r="FQP3" s="57"/>
      <c r="FQQ3" s="57"/>
      <c r="FQR3" s="57"/>
      <c r="FQS3" s="57"/>
      <c r="FQT3" s="57"/>
      <c r="FQU3" s="57"/>
      <c r="FQV3" s="57"/>
      <c r="FQW3" s="57"/>
      <c r="FQX3" s="57"/>
      <c r="FQY3" s="57"/>
      <c r="FQZ3" s="57"/>
      <c r="FRA3" s="57"/>
      <c r="FRB3" s="57"/>
      <c r="FRC3" s="57"/>
      <c r="FRD3" s="57"/>
      <c r="FRE3" s="57"/>
      <c r="FRF3" s="57"/>
      <c r="FRG3" s="57"/>
      <c r="FRH3" s="57"/>
      <c r="FRI3" s="57"/>
      <c r="FRJ3" s="57"/>
      <c r="FRK3" s="57"/>
      <c r="FRL3" s="57"/>
      <c r="FRM3" s="57"/>
      <c r="FRN3" s="57"/>
      <c r="FRO3" s="57"/>
      <c r="FRP3" s="57"/>
      <c r="FRQ3" s="57"/>
      <c r="FRR3" s="57"/>
      <c r="FRS3" s="57"/>
      <c r="FRT3" s="57"/>
      <c r="FRU3" s="57"/>
      <c r="FRV3" s="57"/>
      <c r="FRW3" s="57"/>
      <c r="FRX3" s="57"/>
      <c r="FRY3" s="57"/>
      <c r="FRZ3" s="57"/>
      <c r="FSA3" s="57"/>
      <c r="FSB3" s="57"/>
      <c r="FSC3" s="57"/>
      <c r="FSD3" s="57"/>
      <c r="FSE3" s="57"/>
      <c r="FSF3" s="57"/>
      <c r="FSG3" s="57"/>
      <c r="FSH3" s="57"/>
      <c r="FSI3" s="57"/>
      <c r="FSJ3" s="57"/>
      <c r="FSK3" s="57"/>
      <c r="FSL3" s="57"/>
      <c r="FSM3" s="57"/>
      <c r="FSN3" s="57"/>
      <c r="FSO3" s="57"/>
      <c r="FSP3" s="57"/>
      <c r="FSQ3" s="57"/>
      <c r="FSR3" s="57"/>
      <c r="FSS3" s="57"/>
      <c r="FST3" s="57"/>
      <c r="FSU3" s="57"/>
      <c r="FSV3" s="57"/>
      <c r="FSW3" s="57"/>
      <c r="FSX3" s="57"/>
      <c r="FSY3" s="57"/>
      <c r="FSZ3" s="57"/>
      <c r="FTA3" s="57"/>
      <c r="FTB3" s="57"/>
      <c r="FTC3" s="57"/>
      <c r="FTD3" s="57"/>
      <c r="FTE3" s="57"/>
      <c r="FTF3" s="57"/>
      <c r="FTG3" s="57"/>
      <c r="FTH3" s="57"/>
      <c r="FTI3" s="57"/>
      <c r="FTJ3" s="57"/>
      <c r="FTK3" s="57"/>
      <c r="FTL3" s="57"/>
      <c r="FTM3" s="57"/>
      <c r="FTN3" s="57"/>
      <c r="FTO3" s="57"/>
      <c r="FTP3" s="57"/>
      <c r="FTQ3" s="57"/>
      <c r="FTR3" s="57"/>
      <c r="FTS3" s="57"/>
      <c r="FTT3" s="57"/>
      <c r="FTU3" s="57"/>
      <c r="FTV3" s="57"/>
      <c r="FTW3" s="57"/>
      <c r="FTX3" s="57"/>
      <c r="FTY3" s="57"/>
      <c r="FTZ3" s="57"/>
      <c r="FUA3" s="57"/>
      <c r="FUB3" s="57"/>
      <c r="FUC3" s="57"/>
      <c r="FUD3" s="57"/>
      <c r="FUE3" s="57"/>
      <c r="FUF3" s="57"/>
      <c r="FUG3" s="57"/>
      <c r="FUH3" s="57"/>
      <c r="FUI3" s="57"/>
      <c r="FUJ3" s="57"/>
      <c r="FUK3" s="57"/>
      <c r="FUL3" s="57"/>
      <c r="FUM3" s="57"/>
      <c r="FUN3" s="57"/>
      <c r="FUO3" s="57"/>
      <c r="FUP3" s="57"/>
      <c r="FUQ3" s="57"/>
      <c r="FUR3" s="57"/>
      <c r="FUS3" s="57"/>
      <c r="FUT3" s="57"/>
      <c r="FUU3" s="57"/>
      <c r="FUV3" s="57"/>
      <c r="FUW3" s="57"/>
      <c r="FUX3" s="57"/>
      <c r="FUY3" s="57"/>
      <c r="FUZ3" s="57"/>
      <c r="FVA3" s="57"/>
      <c r="FVB3" s="57"/>
      <c r="FVC3" s="57"/>
      <c r="FVD3" s="57"/>
      <c r="FVE3" s="57"/>
      <c r="FVF3" s="57"/>
      <c r="FVG3" s="57"/>
      <c r="FVH3" s="57"/>
      <c r="FVI3" s="57"/>
      <c r="FVJ3" s="57"/>
      <c r="FVK3" s="57"/>
      <c r="FVL3" s="57"/>
      <c r="FVM3" s="57"/>
      <c r="FVN3" s="57"/>
      <c r="FVO3" s="57"/>
      <c r="FVP3" s="57"/>
      <c r="FVQ3" s="57"/>
      <c r="FVR3" s="57"/>
      <c r="FVS3" s="57"/>
      <c r="FVT3" s="57"/>
      <c r="FVU3" s="57"/>
      <c r="FVV3" s="57"/>
      <c r="FVW3" s="57"/>
      <c r="FVX3" s="57"/>
      <c r="FVY3" s="57"/>
      <c r="FVZ3" s="57"/>
      <c r="FWA3" s="57"/>
      <c r="FWB3" s="57"/>
      <c r="FWC3" s="57"/>
      <c r="FWD3" s="57"/>
      <c r="FWE3" s="57"/>
      <c r="FWF3" s="57"/>
      <c r="FWG3" s="57"/>
      <c r="FWH3" s="57"/>
      <c r="FWI3" s="57"/>
      <c r="FWJ3" s="57"/>
      <c r="FWK3" s="57"/>
      <c r="FWL3" s="57"/>
      <c r="FWM3" s="57"/>
      <c r="FWN3" s="57"/>
      <c r="FWO3" s="57"/>
      <c r="FWP3" s="57"/>
      <c r="FWQ3" s="57"/>
      <c r="FWR3" s="57"/>
      <c r="FWS3" s="57"/>
      <c r="FWT3" s="57"/>
      <c r="FWU3" s="57"/>
      <c r="FWV3" s="57"/>
      <c r="FWW3" s="57"/>
      <c r="FWX3" s="57"/>
      <c r="FWY3" s="57"/>
      <c r="FWZ3" s="57"/>
      <c r="FXA3" s="57"/>
      <c r="FXB3" s="57"/>
      <c r="FXC3" s="57"/>
      <c r="FXD3" s="57"/>
      <c r="FXE3" s="57"/>
      <c r="FXF3" s="57"/>
      <c r="FXG3" s="57"/>
      <c r="FXH3" s="57"/>
      <c r="FXI3" s="57"/>
      <c r="FXJ3" s="57"/>
      <c r="FXK3" s="57"/>
      <c r="FXL3" s="57"/>
      <c r="FXM3" s="57"/>
      <c r="FXN3" s="57"/>
      <c r="FXO3" s="57"/>
      <c r="FXP3" s="57"/>
      <c r="FXQ3" s="57"/>
      <c r="FXR3" s="57"/>
      <c r="FXS3" s="57"/>
      <c r="FXT3" s="57"/>
      <c r="FXU3" s="57"/>
      <c r="FXV3" s="57"/>
      <c r="FXW3" s="57"/>
      <c r="FXX3" s="57"/>
      <c r="FXY3" s="57"/>
      <c r="FXZ3" s="57"/>
      <c r="FYA3" s="57"/>
      <c r="FYB3" s="57"/>
      <c r="FYC3" s="57"/>
      <c r="FYD3" s="57"/>
      <c r="FYE3" s="57"/>
      <c r="FYF3" s="57"/>
      <c r="FYG3" s="57"/>
      <c r="FYH3" s="57"/>
      <c r="FYI3" s="57"/>
      <c r="FYJ3" s="57"/>
      <c r="FYK3" s="57"/>
      <c r="FYL3" s="57"/>
      <c r="FYM3" s="57"/>
      <c r="FYN3" s="57"/>
      <c r="FYO3" s="57"/>
      <c r="FYP3" s="57"/>
      <c r="FYQ3" s="57"/>
      <c r="FYR3" s="57"/>
      <c r="FYS3" s="57"/>
      <c r="FYT3" s="57"/>
      <c r="FYU3" s="57"/>
      <c r="FYV3" s="57"/>
      <c r="FYW3" s="57"/>
      <c r="FYX3" s="57"/>
      <c r="FYY3" s="57"/>
      <c r="FYZ3" s="57"/>
      <c r="FZA3" s="57"/>
      <c r="FZB3" s="57"/>
      <c r="FZC3" s="57"/>
      <c r="FZD3" s="57"/>
      <c r="FZE3" s="57"/>
      <c r="FZF3" s="57"/>
      <c r="FZG3" s="57"/>
      <c r="FZH3" s="57"/>
      <c r="FZI3" s="57"/>
      <c r="FZJ3" s="57"/>
      <c r="FZK3" s="57"/>
      <c r="FZL3" s="57"/>
      <c r="FZM3" s="57"/>
      <c r="FZN3" s="57"/>
      <c r="FZO3" s="57"/>
      <c r="FZP3" s="57"/>
      <c r="FZQ3" s="57"/>
      <c r="FZR3" s="57"/>
      <c r="FZS3" s="57"/>
      <c r="FZT3" s="57"/>
      <c r="FZU3" s="57"/>
      <c r="FZV3" s="57"/>
      <c r="FZW3" s="57"/>
      <c r="FZX3" s="57"/>
      <c r="FZY3" s="57"/>
      <c r="FZZ3" s="57"/>
      <c r="GAA3" s="57"/>
      <c r="GAB3" s="57"/>
      <c r="GAC3" s="57"/>
      <c r="GAD3" s="57"/>
      <c r="GAE3" s="57"/>
      <c r="GAF3" s="57"/>
      <c r="GAG3" s="57"/>
      <c r="GAH3" s="57"/>
      <c r="GAI3" s="57"/>
      <c r="GAJ3" s="57"/>
      <c r="GAK3" s="57"/>
      <c r="GAL3" s="57"/>
      <c r="GAM3" s="57"/>
      <c r="GAN3" s="57"/>
      <c r="GAO3" s="57"/>
      <c r="GAP3" s="57"/>
      <c r="GAQ3" s="57"/>
      <c r="GAR3" s="57"/>
      <c r="GAS3" s="57"/>
      <c r="GAT3" s="57"/>
      <c r="GAU3" s="57"/>
      <c r="GAV3" s="57"/>
      <c r="GAW3" s="57"/>
      <c r="GAX3" s="57"/>
      <c r="GAY3" s="57"/>
      <c r="GAZ3" s="57"/>
      <c r="GBA3" s="57"/>
      <c r="GBB3" s="57"/>
      <c r="GBC3" s="57"/>
      <c r="GBD3" s="57"/>
      <c r="GBE3" s="57"/>
      <c r="GBF3" s="57"/>
      <c r="GBG3" s="57"/>
      <c r="GBH3" s="57"/>
      <c r="GBI3" s="57"/>
      <c r="GBJ3" s="57"/>
      <c r="GBK3" s="57"/>
      <c r="GBL3" s="57"/>
      <c r="GBM3" s="57"/>
      <c r="GBN3" s="57"/>
      <c r="GBO3" s="57"/>
      <c r="GBP3" s="57"/>
      <c r="GBQ3" s="57"/>
      <c r="GBR3" s="57"/>
      <c r="GBS3" s="57"/>
      <c r="GBT3" s="57"/>
      <c r="GBU3" s="57"/>
      <c r="GBV3" s="57"/>
      <c r="GBW3" s="57"/>
      <c r="GBX3" s="57"/>
      <c r="GBY3" s="57"/>
      <c r="GBZ3" s="57"/>
      <c r="GCA3" s="57"/>
      <c r="GCB3" s="57"/>
      <c r="GCC3" s="57"/>
      <c r="GCD3" s="57"/>
      <c r="GCE3" s="57"/>
      <c r="GCF3" s="57"/>
      <c r="GCG3" s="57"/>
      <c r="GCH3" s="57"/>
      <c r="GCI3" s="57"/>
      <c r="GCJ3" s="57"/>
      <c r="GCK3" s="57"/>
      <c r="GCL3" s="57"/>
      <c r="GCM3" s="57"/>
      <c r="GCN3" s="57"/>
      <c r="GCO3" s="57"/>
      <c r="GCP3" s="57"/>
      <c r="GCQ3" s="57"/>
      <c r="GCR3" s="57"/>
      <c r="GCS3" s="57"/>
      <c r="GCT3" s="57"/>
      <c r="GCU3" s="57"/>
      <c r="GCV3" s="57"/>
      <c r="GCW3" s="57"/>
      <c r="GCX3" s="57"/>
      <c r="GCY3" s="57"/>
      <c r="GCZ3" s="57"/>
      <c r="GDA3" s="57"/>
      <c r="GDB3" s="57"/>
      <c r="GDC3" s="57"/>
      <c r="GDD3" s="57"/>
      <c r="GDE3" s="57"/>
      <c r="GDF3" s="57"/>
      <c r="GDG3" s="57"/>
      <c r="GDH3" s="57"/>
      <c r="GDI3" s="57"/>
      <c r="GDJ3" s="57"/>
      <c r="GDK3" s="57"/>
      <c r="GDL3" s="57"/>
      <c r="GDM3" s="57"/>
      <c r="GDN3" s="57"/>
      <c r="GDO3" s="57"/>
      <c r="GDP3" s="57"/>
      <c r="GDQ3" s="57"/>
      <c r="GDR3" s="57"/>
      <c r="GDS3" s="57"/>
      <c r="GDT3" s="57"/>
      <c r="GDU3" s="57"/>
      <c r="GDV3" s="57"/>
      <c r="GDW3" s="57"/>
      <c r="GDX3" s="57"/>
      <c r="GDY3" s="57"/>
      <c r="GDZ3" s="57"/>
      <c r="GEA3" s="57"/>
      <c r="GEB3" s="57"/>
      <c r="GEC3" s="57"/>
      <c r="GED3" s="57"/>
      <c r="GEE3" s="57"/>
      <c r="GEF3" s="57"/>
      <c r="GEG3" s="57"/>
      <c r="GEH3" s="57"/>
      <c r="GEI3" s="57"/>
      <c r="GEJ3" s="57"/>
      <c r="GEK3" s="57"/>
      <c r="GEL3" s="57"/>
      <c r="GEM3" s="57"/>
      <c r="GEN3" s="57"/>
      <c r="GEO3" s="57"/>
      <c r="GEP3" s="57"/>
      <c r="GEQ3" s="57"/>
      <c r="GER3" s="57"/>
      <c r="GES3" s="57"/>
      <c r="GET3" s="57"/>
      <c r="GEU3" s="57"/>
      <c r="GEV3" s="57"/>
      <c r="GEW3" s="57"/>
      <c r="GEX3" s="57"/>
      <c r="GEY3" s="57"/>
      <c r="GEZ3" s="57"/>
      <c r="GFA3" s="57"/>
      <c r="GFB3" s="57"/>
      <c r="GFC3" s="57"/>
      <c r="GFD3" s="57"/>
      <c r="GFE3" s="57"/>
      <c r="GFF3" s="57"/>
      <c r="GFG3" s="57"/>
      <c r="GFH3" s="57"/>
      <c r="GFI3" s="57"/>
      <c r="GFJ3" s="57"/>
      <c r="GFK3" s="57"/>
      <c r="GFL3" s="57"/>
      <c r="GFM3" s="57"/>
      <c r="GFN3" s="57"/>
      <c r="GFO3" s="57"/>
      <c r="GFP3" s="57"/>
      <c r="GFQ3" s="57"/>
      <c r="GFR3" s="57"/>
      <c r="GFS3" s="57"/>
      <c r="GFT3" s="57"/>
      <c r="GFU3" s="57"/>
      <c r="GFV3" s="57"/>
      <c r="GFW3" s="57"/>
      <c r="GFX3" s="57"/>
      <c r="GFY3" s="57"/>
      <c r="GFZ3" s="57"/>
      <c r="GGA3" s="57"/>
      <c r="GGB3" s="57"/>
      <c r="GGC3" s="57"/>
      <c r="GGD3" s="57"/>
      <c r="GGE3" s="57"/>
      <c r="GGF3" s="57"/>
      <c r="GGG3" s="57"/>
      <c r="GGH3" s="57"/>
      <c r="GGI3" s="57"/>
      <c r="GGJ3" s="57"/>
      <c r="GGK3" s="57"/>
      <c r="GGL3" s="57"/>
      <c r="GGM3" s="57"/>
      <c r="GGN3" s="57"/>
      <c r="GGO3" s="57"/>
      <c r="GGP3" s="57"/>
      <c r="GGQ3" s="57"/>
      <c r="GGR3" s="57"/>
      <c r="GGS3" s="57"/>
      <c r="GGT3" s="57"/>
      <c r="GGU3" s="57"/>
      <c r="GGV3" s="57"/>
      <c r="GGW3" s="57"/>
      <c r="GGX3" s="57"/>
      <c r="GGY3" s="57"/>
      <c r="GGZ3" s="57"/>
      <c r="GHA3" s="57"/>
      <c r="GHB3" s="57"/>
      <c r="GHC3" s="57"/>
      <c r="GHD3" s="57"/>
      <c r="GHE3" s="57"/>
      <c r="GHF3" s="57"/>
      <c r="GHG3" s="57"/>
      <c r="GHH3" s="57"/>
      <c r="GHI3" s="57"/>
      <c r="GHJ3" s="57"/>
      <c r="GHK3" s="57"/>
      <c r="GHL3" s="57"/>
      <c r="GHM3" s="57"/>
      <c r="GHN3" s="57"/>
      <c r="GHO3" s="57"/>
      <c r="GHP3" s="57"/>
      <c r="GHQ3" s="57"/>
      <c r="GHR3" s="57"/>
      <c r="GHS3" s="57"/>
      <c r="GHT3" s="57"/>
      <c r="GHU3" s="57"/>
      <c r="GHV3" s="57"/>
      <c r="GHW3" s="57"/>
      <c r="GHX3" s="57"/>
      <c r="GHY3" s="57"/>
      <c r="GHZ3" s="57"/>
      <c r="GIA3" s="57"/>
      <c r="GIB3" s="57"/>
      <c r="GIC3" s="57"/>
      <c r="GID3" s="57"/>
      <c r="GIE3" s="57"/>
      <c r="GIF3" s="57"/>
      <c r="GIG3" s="57"/>
      <c r="GIH3" s="57"/>
      <c r="GII3" s="57"/>
      <c r="GIJ3" s="57"/>
      <c r="GIK3" s="57"/>
      <c r="GIL3" s="57"/>
      <c r="GIM3" s="57"/>
      <c r="GIN3" s="57"/>
      <c r="GIO3" s="57"/>
      <c r="GIP3" s="57"/>
      <c r="GIQ3" s="57"/>
      <c r="GIR3" s="57"/>
      <c r="GIS3" s="57"/>
      <c r="GIT3" s="57"/>
      <c r="GIU3" s="57"/>
      <c r="GIV3" s="57"/>
      <c r="GIW3" s="57"/>
      <c r="GIX3" s="57"/>
      <c r="GIY3" s="57"/>
      <c r="GIZ3" s="57"/>
      <c r="GJA3" s="57"/>
      <c r="GJB3" s="57"/>
      <c r="GJC3" s="57"/>
      <c r="GJD3" s="57"/>
      <c r="GJE3" s="57"/>
      <c r="GJF3" s="57"/>
      <c r="GJG3" s="57"/>
      <c r="GJH3" s="57"/>
      <c r="GJI3" s="57"/>
      <c r="GJJ3" s="57"/>
      <c r="GJK3" s="57"/>
      <c r="GJL3" s="57"/>
      <c r="GJM3" s="57"/>
      <c r="GJN3" s="57"/>
      <c r="GJO3" s="57"/>
      <c r="GJP3" s="57"/>
      <c r="GJQ3" s="57"/>
      <c r="GJR3" s="57"/>
      <c r="GJS3" s="57"/>
      <c r="GJT3" s="57"/>
      <c r="GJU3" s="57"/>
      <c r="GJV3" s="57"/>
      <c r="GJW3" s="57"/>
      <c r="GJX3" s="57"/>
      <c r="GJY3" s="57"/>
      <c r="GJZ3" s="57"/>
      <c r="GKA3" s="57"/>
      <c r="GKB3" s="57"/>
      <c r="GKC3" s="57"/>
      <c r="GKD3" s="57"/>
      <c r="GKE3" s="57"/>
      <c r="GKF3" s="57"/>
      <c r="GKG3" s="57"/>
      <c r="GKH3" s="57"/>
      <c r="GKI3" s="57"/>
      <c r="GKJ3" s="57"/>
      <c r="GKK3" s="57"/>
      <c r="GKL3" s="57"/>
      <c r="GKM3" s="57"/>
      <c r="GKN3" s="57"/>
      <c r="GKO3" s="57"/>
      <c r="GKP3" s="57"/>
      <c r="GKQ3" s="57"/>
      <c r="GKR3" s="57"/>
      <c r="GKS3" s="57"/>
      <c r="GKT3" s="57"/>
      <c r="GKU3" s="57"/>
      <c r="GKV3" s="57"/>
      <c r="GKW3" s="57"/>
      <c r="GKX3" s="57"/>
      <c r="GKY3" s="57"/>
      <c r="GKZ3" s="57"/>
      <c r="GLA3" s="57"/>
      <c r="GLB3" s="57"/>
      <c r="GLC3" s="57"/>
      <c r="GLD3" s="57"/>
      <c r="GLE3" s="57"/>
      <c r="GLF3" s="57"/>
      <c r="GLG3" s="57"/>
      <c r="GLH3" s="57"/>
      <c r="GLI3" s="57"/>
      <c r="GLJ3" s="57"/>
      <c r="GLK3" s="57"/>
      <c r="GLL3" s="57"/>
      <c r="GLM3" s="57"/>
      <c r="GLN3" s="57"/>
      <c r="GLO3" s="57"/>
      <c r="GLP3" s="57"/>
      <c r="GLQ3" s="57"/>
      <c r="GLR3" s="57"/>
      <c r="GLS3" s="57"/>
      <c r="GLT3" s="57"/>
      <c r="GLU3" s="57"/>
      <c r="GLV3" s="57"/>
      <c r="GLW3" s="57"/>
      <c r="GLX3" s="57"/>
      <c r="GLY3" s="57"/>
      <c r="GLZ3" s="57"/>
      <c r="GMA3" s="57"/>
      <c r="GMB3" s="57"/>
      <c r="GMC3" s="57"/>
      <c r="GMD3" s="57"/>
      <c r="GME3" s="57"/>
      <c r="GMF3" s="57"/>
      <c r="GMG3" s="57"/>
      <c r="GMH3" s="57"/>
      <c r="GMI3" s="57"/>
      <c r="GMJ3" s="57"/>
      <c r="GMK3" s="57"/>
      <c r="GML3" s="57"/>
      <c r="GMM3" s="57"/>
      <c r="GMN3" s="57"/>
      <c r="GMO3" s="57"/>
      <c r="GMP3" s="57"/>
      <c r="GMQ3" s="57"/>
      <c r="GMR3" s="57"/>
      <c r="GMS3" s="57"/>
      <c r="GMT3" s="57"/>
      <c r="GMU3" s="57"/>
      <c r="GMV3" s="57"/>
      <c r="GMW3" s="57"/>
      <c r="GMX3" s="57"/>
      <c r="GMY3" s="57"/>
      <c r="GMZ3" s="57"/>
      <c r="GNA3" s="57"/>
      <c r="GNB3" s="57"/>
      <c r="GNC3" s="57"/>
      <c r="GND3" s="57"/>
      <c r="GNE3" s="57"/>
      <c r="GNF3" s="57"/>
      <c r="GNG3" s="57"/>
      <c r="GNH3" s="57"/>
      <c r="GNI3" s="57"/>
      <c r="GNJ3" s="57"/>
      <c r="GNK3" s="57"/>
      <c r="GNL3" s="57"/>
      <c r="GNM3" s="57"/>
      <c r="GNN3" s="57"/>
      <c r="GNO3" s="57"/>
      <c r="GNP3" s="57"/>
      <c r="GNQ3" s="57"/>
      <c r="GNR3" s="57"/>
      <c r="GNS3" s="57"/>
      <c r="GNT3" s="57"/>
      <c r="GNU3" s="57"/>
      <c r="GNV3" s="57"/>
      <c r="GNW3" s="57"/>
      <c r="GNX3" s="57"/>
      <c r="GNY3" s="57"/>
      <c r="GNZ3" s="57"/>
      <c r="GOA3" s="57"/>
      <c r="GOB3" s="57"/>
      <c r="GOC3" s="57"/>
      <c r="GOD3" s="57"/>
      <c r="GOE3" s="57"/>
      <c r="GOF3" s="57"/>
      <c r="GOG3" s="57"/>
      <c r="GOH3" s="57"/>
      <c r="GOI3" s="57"/>
      <c r="GOJ3" s="57"/>
      <c r="GOK3" s="57"/>
      <c r="GOL3" s="57"/>
      <c r="GOM3" s="57"/>
      <c r="GON3" s="57"/>
      <c r="GOO3" s="57"/>
      <c r="GOP3" s="57"/>
      <c r="GOQ3" s="57"/>
      <c r="GOR3" s="57"/>
      <c r="GOS3" s="57"/>
      <c r="GOT3" s="57"/>
      <c r="GOU3" s="57"/>
      <c r="GOV3" s="57"/>
      <c r="GOW3" s="57"/>
      <c r="GOX3" s="57"/>
      <c r="GOY3" s="57"/>
      <c r="GOZ3" s="57"/>
      <c r="GPA3" s="57"/>
      <c r="GPB3" s="57"/>
      <c r="GPC3" s="57"/>
      <c r="GPD3" s="57"/>
      <c r="GPE3" s="57"/>
      <c r="GPF3" s="57"/>
      <c r="GPG3" s="57"/>
      <c r="GPH3" s="57"/>
      <c r="GPI3" s="57"/>
      <c r="GPJ3" s="57"/>
      <c r="GPK3" s="57"/>
      <c r="GPL3" s="57"/>
      <c r="GPM3" s="57"/>
      <c r="GPN3" s="57"/>
      <c r="GPO3" s="57"/>
      <c r="GPP3" s="57"/>
      <c r="GPQ3" s="57"/>
      <c r="GPR3" s="57"/>
      <c r="GPS3" s="57"/>
      <c r="GPT3" s="57"/>
      <c r="GPU3" s="57"/>
      <c r="GPV3" s="57"/>
      <c r="GPW3" s="57"/>
      <c r="GPX3" s="57"/>
      <c r="GPY3" s="57"/>
      <c r="GPZ3" s="57"/>
      <c r="GQA3" s="57"/>
      <c r="GQB3" s="57"/>
      <c r="GQC3" s="57"/>
      <c r="GQD3" s="57"/>
      <c r="GQE3" s="57"/>
      <c r="GQF3" s="57"/>
      <c r="GQG3" s="57"/>
      <c r="GQH3" s="57"/>
      <c r="GQI3" s="57"/>
      <c r="GQJ3" s="57"/>
      <c r="GQK3" s="57"/>
      <c r="GQL3" s="57"/>
      <c r="GQM3" s="57"/>
      <c r="GQN3" s="57"/>
      <c r="GQO3" s="57"/>
      <c r="GQP3" s="57"/>
      <c r="GQQ3" s="57"/>
      <c r="GQR3" s="57"/>
      <c r="GQS3" s="57"/>
      <c r="GQT3" s="57"/>
      <c r="GQU3" s="57"/>
      <c r="GQV3" s="57"/>
      <c r="GQW3" s="57"/>
      <c r="GQX3" s="57"/>
      <c r="GQY3" s="57"/>
      <c r="GQZ3" s="57"/>
      <c r="GRA3" s="57"/>
      <c r="GRB3" s="57"/>
      <c r="GRC3" s="57"/>
      <c r="GRD3" s="57"/>
      <c r="GRE3" s="57"/>
      <c r="GRF3" s="57"/>
      <c r="GRG3" s="57"/>
      <c r="GRH3" s="57"/>
      <c r="GRI3" s="57"/>
      <c r="GRJ3" s="57"/>
      <c r="GRK3" s="57"/>
      <c r="GRL3" s="57"/>
      <c r="GRM3" s="57"/>
      <c r="GRN3" s="57"/>
      <c r="GRO3" s="57"/>
      <c r="GRP3" s="57"/>
      <c r="GRQ3" s="57"/>
      <c r="GRR3" s="57"/>
      <c r="GRS3" s="57"/>
      <c r="GRT3" s="57"/>
      <c r="GRU3" s="57"/>
      <c r="GRV3" s="57"/>
      <c r="GRW3" s="57"/>
      <c r="GRX3" s="57"/>
      <c r="GRY3" s="57"/>
      <c r="GRZ3" s="57"/>
      <c r="GSA3" s="57"/>
      <c r="GSB3" s="57"/>
      <c r="GSC3" s="57"/>
      <c r="GSD3" s="57"/>
      <c r="GSE3" s="57"/>
      <c r="GSF3" s="57"/>
      <c r="GSG3" s="57"/>
      <c r="GSH3" s="57"/>
      <c r="GSI3" s="57"/>
      <c r="GSJ3" s="57"/>
      <c r="GSK3" s="57"/>
      <c r="GSL3" s="57"/>
      <c r="GSM3" s="57"/>
      <c r="GSN3" s="57"/>
      <c r="GSO3" s="57"/>
      <c r="GSP3" s="57"/>
      <c r="GSQ3" s="57"/>
      <c r="GSR3" s="57"/>
      <c r="GSS3" s="57"/>
      <c r="GST3" s="57"/>
      <c r="GSU3" s="57"/>
      <c r="GSV3" s="57"/>
      <c r="GSW3" s="57"/>
      <c r="GSX3" s="57"/>
      <c r="GSY3" s="57"/>
      <c r="GSZ3" s="57"/>
      <c r="GTA3" s="57"/>
      <c r="GTB3" s="57"/>
      <c r="GTC3" s="57"/>
      <c r="GTD3" s="57"/>
      <c r="GTE3" s="57"/>
      <c r="GTF3" s="57"/>
      <c r="GTG3" s="57"/>
      <c r="GTH3" s="57"/>
      <c r="GTI3" s="57"/>
      <c r="GTJ3" s="57"/>
      <c r="GTK3" s="57"/>
      <c r="GTL3" s="57"/>
      <c r="GTM3" s="57"/>
      <c r="GTN3" s="57"/>
      <c r="GTO3" s="57"/>
      <c r="GTP3" s="57"/>
      <c r="GTQ3" s="57"/>
      <c r="GTR3" s="57"/>
      <c r="GTS3" s="57"/>
      <c r="GTT3" s="57"/>
      <c r="GTU3" s="57"/>
      <c r="GTV3" s="57"/>
      <c r="GTW3" s="57"/>
      <c r="GTX3" s="57"/>
      <c r="GTY3" s="57"/>
      <c r="GTZ3" s="57"/>
      <c r="GUA3" s="57"/>
      <c r="GUB3" s="57"/>
      <c r="GUC3" s="57"/>
      <c r="GUD3" s="57"/>
      <c r="GUE3" s="57"/>
      <c r="GUF3" s="57"/>
      <c r="GUG3" s="57"/>
      <c r="GUH3" s="57"/>
      <c r="GUI3" s="57"/>
      <c r="GUJ3" s="57"/>
      <c r="GUK3" s="57"/>
      <c r="GUL3" s="57"/>
      <c r="GUM3" s="57"/>
      <c r="GUN3" s="57"/>
      <c r="GUO3" s="57"/>
      <c r="GUP3" s="57"/>
      <c r="GUQ3" s="57"/>
      <c r="GUR3" s="57"/>
      <c r="GUS3" s="57"/>
      <c r="GUT3" s="57"/>
      <c r="GUU3" s="57"/>
      <c r="GUV3" s="57"/>
      <c r="GUW3" s="57"/>
      <c r="GUX3" s="57"/>
      <c r="GUY3" s="57"/>
      <c r="GUZ3" s="57"/>
      <c r="GVA3" s="57"/>
      <c r="GVB3" s="57"/>
      <c r="GVC3" s="57"/>
      <c r="GVD3" s="57"/>
      <c r="GVE3" s="57"/>
      <c r="GVF3" s="57"/>
      <c r="GVG3" s="57"/>
      <c r="GVH3" s="57"/>
      <c r="GVI3" s="57"/>
      <c r="GVJ3" s="57"/>
      <c r="GVK3" s="57"/>
      <c r="GVL3" s="57"/>
      <c r="GVM3" s="57"/>
      <c r="GVN3" s="57"/>
      <c r="GVO3" s="57"/>
      <c r="GVP3" s="57"/>
      <c r="GVQ3" s="57"/>
      <c r="GVR3" s="57"/>
      <c r="GVS3" s="57"/>
      <c r="GVT3" s="57"/>
      <c r="GVU3" s="57"/>
      <c r="GVV3" s="57"/>
      <c r="GVW3" s="57"/>
      <c r="GVX3" s="57"/>
      <c r="GVY3" s="57"/>
      <c r="GVZ3" s="57"/>
      <c r="GWA3" s="57"/>
      <c r="GWB3" s="57"/>
      <c r="GWC3" s="57"/>
      <c r="GWD3" s="57"/>
      <c r="GWE3" s="57"/>
      <c r="GWF3" s="57"/>
      <c r="GWG3" s="57"/>
      <c r="GWH3" s="57"/>
      <c r="GWI3" s="57"/>
      <c r="GWJ3" s="57"/>
      <c r="GWK3" s="57"/>
      <c r="GWL3" s="57"/>
      <c r="GWM3" s="57"/>
      <c r="GWN3" s="57"/>
      <c r="GWO3" s="57"/>
      <c r="GWP3" s="57"/>
      <c r="GWQ3" s="57"/>
      <c r="GWR3" s="57"/>
      <c r="GWS3" s="57"/>
      <c r="GWT3" s="57"/>
      <c r="GWU3" s="57"/>
      <c r="GWV3" s="57"/>
      <c r="GWW3" s="57"/>
      <c r="GWX3" s="57"/>
      <c r="GWY3" s="57"/>
      <c r="GWZ3" s="57"/>
      <c r="GXA3" s="57"/>
      <c r="GXB3" s="57"/>
      <c r="GXC3" s="57"/>
      <c r="GXD3" s="57"/>
      <c r="GXE3" s="57"/>
      <c r="GXF3" s="57"/>
      <c r="GXG3" s="57"/>
      <c r="GXH3" s="57"/>
      <c r="GXI3" s="57"/>
      <c r="GXJ3" s="57"/>
      <c r="GXK3" s="57"/>
      <c r="GXL3" s="57"/>
      <c r="GXM3" s="57"/>
      <c r="GXN3" s="57"/>
      <c r="GXO3" s="57"/>
      <c r="GXP3" s="57"/>
      <c r="GXQ3" s="57"/>
      <c r="GXR3" s="57"/>
      <c r="GXS3" s="57"/>
      <c r="GXT3" s="57"/>
      <c r="GXU3" s="57"/>
      <c r="GXV3" s="57"/>
      <c r="GXW3" s="57"/>
      <c r="GXX3" s="57"/>
      <c r="GXY3" s="57"/>
      <c r="GXZ3" s="57"/>
      <c r="GYA3" s="57"/>
      <c r="GYB3" s="57"/>
      <c r="GYC3" s="57"/>
      <c r="GYD3" s="57"/>
      <c r="GYE3" s="57"/>
      <c r="GYF3" s="57"/>
      <c r="GYG3" s="57"/>
      <c r="GYH3" s="57"/>
      <c r="GYI3" s="57"/>
      <c r="GYJ3" s="57"/>
      <c r="GYK3" s="57"/>
      <c r="GYL3" s="57"/>
      <c r="GYM3" s="57"/>
      <c r="GYN3" s="57"/>
      <c r="GYO3" s="57"/>
      <c r="GYP3" s="57"/>
      <c r="GYQ3" s="57"/>
      <c r="GYR3" s="57"/>
      <c r="GYS3" s="57"/>
      <c r="GYT3" s="57"/>
      <c r="GYU3" s="57"/>
      <c r="GYV3" s="57"/>
      <c r="GYW3" s="57"/>
      <c r="GYX3" s="57"/>
      <c r="GYY3" s="57"/>
      <c r="GYZ3" s="57"/>
      <c r="GZA3" s="57"/>
      <c r="GZB3" s="57"/>
      <c r="GZC3" s="57"/>
      <c r="GZD3" s="57"/>
      <c r="GZE3" s="57"/>
      <c r="GZF3" s="57"/>
      <c r="GZG3" s="57"/>
      <c r="GZH3" s="57"/>
      <c r="GZI3" s="57"/>
      <c r="GZJ3" s="57"/>
      <c r="GZK3" s="57"/>
      <c r="GZL3" s="57"/>
      <c r="GZM3" s="57"/>
      <c r="GZN3" s="57"/>
      <c r="GZO3" s="57"/>
      <c r="GZP3" s="57"/>
      <c r="GZQ3" s="57"/>
      <c r="GZR3" s="57"/>
      <c r="GZS3" s="57"/>
      <c r="GZT3" s="57"/>
      <c r="GZU3" s="57"/>
      <c r="GZV3" s="57"/>
      <c r="GZW3" s="57"/>
      <c r="GZX3" s="57"/>
      <c r="GZY3" s="57"/>
      <c r="GZZ3" s="57"/>
      <c r="HAA3" s="57"/>
      <c r="HAB3" s="57"/>
      <c r="HAC3" s="57"/>
      <c r="HAD3" s="57"/>
      <c r="HAE3" s="57"/>
      <c r="HAF3" s="57"/>
      <c r="HAG3" s="57"/>
      <c r="HAH3" s="57"/>
      <c r="HAI3" s="57"/>
      <c r="HAJ3" s="57"/>
      <c r="HAK3" s="57"/>
      <c r="HAL3" s="57"/>
      <c r="HAM3" s="57"/>
      <c r="HAN3" s="57"/>
      <c r="HAO3" s="57"/>
      <c r="HAP3" s="57"/>
      <c r="HAQ3" s="57"/>
      <c r="HAR3" s="57"/>
      <c r="HAS3" s="57"/>
      <c r="HAT3" s="57"/>
      <c r="HAU3" s="57"/>
      <c r="HAV3" s="57"/>
      <c r="HAW3" s="57"/>
      <c r="HAX3" s="57"/>
      <c r="HAY3" s="57"/>
      <c r="HAZ3" s="57"/>
      <c r="HBA3" s="57"/>
      <c r="HBB3" s="57"/>
      <c r="HBC3" s="57"/>
      <c r="HBD3" s="57"/>
      <c r="HBE3" s="57"/>
      <c r="HBF3" s="57"/>
      <c r="HBG3" s="57"/>
      <c r="HBH3" s="57"/>
      <c r="HBI3" s="57"/>
      <c r="HBJ3" s="57"/>
      <c r="HBK3" s="57"/>
      <c r="HBL3" s="57"/>
      <c r="HBM3" s="57"/>
      <c r="HBN3" s="57"/>
      <c r="HBO3" s="57"/>
      <c r="HBP3" s="57"/>
      <c r="HBQ3" s="57"/>
      <c r="HBR3" s="57"/>
      <c r="HBS3" s="57"/>
      <c r="HBT3" s="57"/>
      <c r="HBU3" s="57"/>
      <c r="HBV3" s="57"/>
      <c r="HBW3" s="57"/>
      <c r="HBX3" s="57"/>
      <c r="HBY3" s="57"/>
      <c r="HBZ3" s="57"/>
      <c r="HCA3" s="57"/>
      <c r="HCB3" s="57"/>
      <c r="HCC3" s="57"/>
      <c r="HCD3" s="57"/>
      <c r="HCE3" s="57"/>
      <c r="HCF3" s="57"/>
      <c r="HCG3" s="57"/>
      <c r="HCH3" s="57"/>
      <c r="HCI3" s="57"/>
      <c r="HCJ3" s="57"/>
      <c r="HCK3" s="57"/>
      <c r="HCL3" s="57"/>
      <c r="HCM3" s="57"/>
      <c r="HCN3" s="57"/>
      <c r="HCO3" s="57"/>
      <c r="HCP3" s="57"/>
      <c r="HCQ3" s="57"/>
      <c r="HCR3" s="57"/>
      <c r="HCS3" s="57"/>
      <c r="HCT3" s="57"/>
      <c r="HCU3" s="57"/>
      <c r="HCV3" s="57"/>
      <c r="HCW3" s="57"/>
      <c r="HCX3" s="57"/>
      <c r="HCY3" s="57"/>
      <c r="HCZ3" s="57"/>
      <c r="HDA3" s="57"/>
      <c r="HDB3" s="57"/>
      <c r="HDC3" s="57"/>
      <c r="HDD3" s="57"/>
      <c r="HDE3" s="57"/>
      <c r="HDF3" s="57"/>
      <c r="HDG3" s="57"/>
      <c r="HDH3" s="57"/>
      <c r="HDI3" s="57"/>
      <c r="HDJ3" s="57"/>
      <c r="HDK3" s="57"/>
      <c r="HDL3" s="57"/>
      <c r="HDM3" s="57"/>
      <c r="HDN3" s="57"/>
      <c r="HDO3" s="57"/>
      <c r="HDP3" s="57"/>
      <c r="HDQ3" s="57"/>
      <c r="HDR3" s="57"/>
      <c r="HDS3" s="57"/>
      <c r="HDT3" s="57"/>
      <c r="HDU3" s="57"/>
      <c r="HDV3" s="57"/>
      <c r="HDW3" s="57"/>
      <c r="HDX3" s="57"/>
      <c r="HDY3" s="57"/>
      <c r="HDZ3" s="57"/>
      <c r="HEA3" s="57"/>
      <c r="HEB3" s="57"/>
      <c r="HEC3" s="57"/>
      <c r="HED3" s="57"/>
      <c r="HEE3" s="57"/>
      <c r="HEF3" s="57"/>
      <c r="HEG3" s="57"/>
      <c r="HEH3" s="57"/>
      <c r="HEI3" s="57"/>
      <c r="HEJ3" s="57"/>
      <c r="HEK3" s="57"/>
      <c r="HEL3" s="57"/>
      <c r="HEM3" s="57"/>
      <c r="HEN3" s="57"/>
      <c r="HEO3" s="57"/>
      <c r="HEP3" s="57"/>
      <c r="HEQ3" s="57"/>
      <c r="HER3" s="57"/>
      <c r="HES3" s="57"/>
      <c r="HET3" s="57"/>
      <c r="HEU3" s="57"/>
      <c r="HEV3" s="57"/>
      <c r="HEW3" s="57"/>
      <c r="HEX3" s="57"/>
      <c r="HEY3" s="57"/>
      <c r="HEZ3" s="57"/>
      <c r="HFA3" s="57"/>
      <c r="HFB3" s="57"/>
      <c r="HFC3" s="57"/>
      <c r="HFD3" s="57"/>
      <c r="HFE3" s="57"/>
      <c r="HFF3" s="57"/>
      <c r="HFG3" s="57"/>
      <c r="HFH3" s="57"/>
      <c r="HFI3" s="57"/>
      <c r="HFJ3" s="57"/>
      <c r="HFK3" s="57"/>
      <c r="HFL3" s="57"/>
      <c r="HFM3" s="57"/>
      <c r="HFN3" s="57"/>
      <c r="HFO3" s="57"/>
      <c r="HFP3" s="57"/>
      <c r="HFQ3" s="57"/>
      <c r="HFR3" s="57"/>
      <c r="HFS3" s="57"/>
      <c r="HFT3" s="57"/>
      <c r="HFU3" s="57"/>
      <c r="HFV3" s="57"/>
      <c r="HFW3" s="57"/>
      <c r="HFX3" s="57"/>
      <c r="HFY3" s="57"/>
      <c r="HFZ3" s="57"/>
      <c r="HGA3" s="57"/>
      <c r="HGB3" s="57"/>
      <c r="HGC3" s="57"/>
      <c r="HGD3" s="57"/>
      <c r="HGE3" s="57"/>
      <c r="HGF3" s="57"/>
      <c r="HGG3" s="57"/>
      <c r="HGH3" s="57"/>
      <c r="HGI3" s="57"/>
      <c r="HGJ3" s="57"/>
      <c r="HGK3" s="57"/>
      <c r="HGL3" s="57"/>
      <c r="HGM3" s="57"/>
      <c r="HGN3" s="57"/>
      <c r="HGO3" s="57"/>
      <c r="HGP3" s="57"/>
      <c r="HGQ3" s="57"/>
      <c r="HGR3" s="57"/>
      <c r="HGS3" s="57"/>
      <c r="HGT3" s="57"/>
      <c r="HGU3" s="57"/>
      <c r="HGV3" s="57"/>
      <c r="HGW3" s="57"/>
      <c r="HGX3" s="57"/>
      <c r="HGY3" s="57"/>
      <c r="HGZ3" s="57"/>
      <c r="HHA3" s="57"/>
      <c r="HHB3" s="57"/>
      <c r="HHC3" s="57"/>
      <c r="HHD3" s="57"/>
      <c r="HHE3" s="57"/>
      <c r="HHF3" s="57"/>
      <c r="HHG3" s="57"/>
      <c r="HHH3" s="57"/>
      <c r="HHI3" s="57"/>
      <c r="HHJ3" s="57"/>
      <c r="HHK3" s="57"/>
      <c r="HHL3" s="57"/>
      <c r="HHM3" s="57"/>
      <c r="HHN3" s="57"/>
      <c r="HHO3" s="57"/>
      <c r="HHP3" s="57"/>
      <c r="HHQ3" s="57"/>
      <c r="HHR3" s="57"/>
      <c r="HHS3" s="57"/>
      <c r="HHT3" s="57"/>
      <c r="HHU3" s="57"/>
      <c r="HHV3" s="57"/>
      <c r="HHW3" s="57"/>
      <c r="HHX3" s="57"/>
      <c r="HHY3" s="57"/>
      <c r="HHZ3" s="57"/>
      <c r="HIA3" s="57"/>
      <c r="HIB3" s="57"/>
      <c r="HIC3" s="57"/>
      <c r="HID3" s="57"/>
      <c r="HIE3" s="57"/>
      <c r="HIF3" s="57"/>
      <c r="HIG3" s="57"/>
      <c r="HIH3" s="57"/>
      <c r="HII3" s="57"/>
      <c r="HIJ3" s="57"/>
      <c r="HIK3" s="57"/>
      <c r="HIL3" s="57"/>
      <c r="HIM3" s="57"/>
      <c r="HIN3" s="57"/>
      <c r="HIO3" s="57"/>
      <c r="HIP3" s="57"/>
      <c r="HIQ3" s="57"/>
      <c r="HIR3" s="57"/>
      <c r="HIS3" s="57"/>
      <c r="HIT3" s="57"/>
      <c r="HIU3" s="57"/>
      <c r="HIV3" s="57"/>
      <c r="HIW3" s="57"/>
      <c r="HIX3" s="57"/>
      <c r="HIY3" s="57"/>
      <c r="HIZ3" s="57"/>
      <c r="HJA3" s="57"/>
      <c r="HJB3" s="57"/>
      <c r="HJC3" s="57"/>
      <c r="HJD3" s="57"/>
      <c r="HJE3" s="57"/>
      <c r="HJF3" s="57"/>
      <c r="HJG3" s="57"/>
      <c r="HJH3" s="57"/>
      <c r="HJI3" s="57"/>
      <c r="HJJ3" s="57"/>
      <c r="HJK3" s="57"/>
      <c r="HJL3" s="57"/>
      <c r="HJM3" s="57"/>
      <c r="HJN3" s="57"/>
      <c r="HJO3" s="57"/>
      <c r="HJP3" s="57"/>
      <c r="HJQ3" s="57"/>
      <c r="HJR3" s="57"/>
      <c r="HJS3" s="57"/>
      <c r="HJT3" s="57"/>
      <c r="HJU3" s="57"/>
      <c r="HJV3" s="57"/>
      <c r="HJW3" s="57"/>
      <c r="HJX3" s="57"/>
      <c r="HJY3" s="57"/>
      <c r="HJZ3" s="57"/>
      <c r="HKA3" s="57"/>
      <c r="HKB3" s="57"/>
      <c r="HKC3" s="57"/>
      <c r="HKD3" s="57"/>
      <c r="HKE3" s="57"/>
      <c r="HKF3" s="57"/>
      <c r="HKG3" s="57"/>
      <c r="HKH3" s="57"/>
      <c r="HKI3" s="57"/>
      <c r="HKJ3" s="57"/>
      <c r="HKK3" s="57"/>
      <c r="HKL3" s="57"/>
      <c r="HKM3" s="57"/>
      <c r="HKN3" s="57"/>
      <c r="HKO3" s="57"/>
      <c r="HKP3" s="57"/>
      <c r="HKQ3" s="57"/>
      <c r="HKR3" s="57"/>
      <c r="HKS3" s="57"/>
      <c r="HKT3" s="57"/>
      <c r="HKU3" s="57"/>
      <c r="HKV3" s="57"/>
      <c r="HKW3" s="57"/>
      <c r="HKX3" s="57"/>
      <c r="HKY3" s="57"/>
      <c r="HKZ3" s="57"/>
      <c r="HLA3" s="57"/>
      <c r="HLB3" s="57"/>
      <c r="HLC3" s="57"/>
      <c r="HLD3" s="57"/>
      <c r="HLE3" s="57"/>
      <c r="HLF3" s="57"/>
      <c r="HLG3" s="57"/>
      <c r="HLH3" s="57"/>
      <c r="HLI3" s="57"/>
      <c r="HLJ3" s="57"/>
      <c r="HLK3" s="57"/>
      <c r="HLL3" s="57"/>
      <c r="HLM3" s="57"/>
      <c r="HLN3" s="57"/>
      <c r="HLO3" s="57"/>
      <c r="HLP3" s="57"/>
      <c r="HLQ3" s="57"/>
      <c r="HLR3" s="57"/>
      <c r="HLS3" s="57"/>
      <c r="HLT3" s="57"/>
      <c r="HLU3" s="57"/>
      <c r="HLV3" s="57"/>
      <c r="HLW3" s="57"/>
      <c r="HLX3" s="57"/>
      <c r="HLY3" s="57"/>
      <c r="HLZ3" s="57"/>
      <c r="HMA3" s="57"/>
      <c r="HMB3" s="57"/>
      <c r="HMC3" s="57"/>
      <c r="HMD3" s="57"/>
      <c r="HME3" s="57"/>
      <c r="HMF3" s="57"/>
      <c r="HMG3" s="57"/>
      <c r="HMH3" s="57"/>
      <c r="HMI3" s="57"/>
      <c r="HMJ3" s="57"/>
      <c r="HMK3" s="57"/>
      <c r="HML3" s="57"/>
      <c r="HMM3" s="57"/>
      <c r="HMN3" s="57"/>
      <c r="HMO3" s="57"/>
      <c r="HMP3" s="57"/>
      <c r="HMQ3" s="57"/>
      <c r="HMR3" s="57"/>
      <c r="HMS3" s="57"/>
      <c r="HMT3" s="57"/>
      <c r="HMU3" s="57"/>
      <c r="HMV3" s="57"/>
      <c r="HMW3" s="57"/>
      <c r="HMX3" s="57"/>
      <c r="HMY3" s="57"/>
      <c r="HMZ3" s="57"/>
      <c r="HNA3" s="57"/>
      <c r="HNB3" s="57"/>
      <c r="HNC3" s="57"/>
      <c r="HND3" s="57"/>
      <c r="HNE3" s="57"/>
      <c r="HNF3" s="57"/>
      <c r="HNG3" s="57"/>
      <c r="HNH3" s="57"/>
      <c r="HNI3" s="57"/>
      <c r="HNJ3" s="57"/>
      <c r="HNK3" s="57"/>
      <c r="HNL3" s="57"/>
      <c r="HNM3" s="57"/>
      <c r="HNN3" s="57"/>
      <c r="HNO3" s="57"/>
      <c r="HNP3" s="57"/>
      <c r="HNQ3" s="57"/>
      <c r="HNR3" s="57"/>
      <c r="HNS3" s="57"/>
      <c r="HNT3" s="57"/>
      <c r="HNU3" s="57"/>
      <c r="HNV3" s="57"/>
      <c r="HNW3" s="57"/>
      <c r="HNX3" s="57"/>
      <c r="HNY3" s="57"/>
      <c r="HNZ3" s="57"/>
      <c r="HOA3" s="57"/>
      <c r="HOB3" s="57"/>
      <c r="HOC3" s="57"/>
      <c r="HOD3" s="57"/>
      <c r="HOE3" s="57"/>
      <c r="HOF3" s="57"/>
      <c r="HOG3" s="57"/>
      <c r="HOH3" s="57"/>
      <c r="HOI3" s="57"/>
      <c r="HOJ3" s="57"/>
      <c r="HOK3" s="57"/>
      <c r="HOL3" s="57"/>
      <c r="HOM3" s="57"/>
      <c r="HON3" s="57"/>
      <c r="HOO3" s="57"/>
      <c r="HOP3" s="57"/>
      <c r="HOQ3" s="57"/>
      <c r="HOR3" s="57"/>
      <c r="HOS3" s="57"/>
      <c r="HOT3" s="57"/>
      <c r="HOU3" s="57"/>
      <c r="HOV3" s="57"/>
      <c r="HOW3" s="57"/>
      <c r="HOX3" s="57"/>
      <c r="HOY3" s="57"/>
      <c r="HOZ3" s="57"/>
      <c r="HPA3" s="57"/>
      <c r="HPB3" s="57"/>
      <c r="HPC3" s="57"/>
      <c r="HPD3" s="57"/>
      <c r="HPE3" s="57"/>
      <c r="HPF3" s="57"/>
      <c r="HPG3" s="57"/>
      <c r="HPH3" s="57"/>
      <c r="HPI3" s="57"/>
      <c r="HPJ3" s="57"/>
      <c r="HPK3" s="57"/>
      <c r="HPL3" s="57"/>
      <c r="HPM3" s="57"/>
      <c r="HPN3" s="57"/>
      <c r="HPO3" s="57"/>
      <c r="HPP3" s="57"/>
      <c r="HPQ3" s="57"/>
      <c r="HPR3" s="57"/>
      <c r="HPS3" s="57"/>
      <c r="HPT3" s="57"/>
      <c r="HPU3" s="57"/>
      <c r="HPV3" s="57"/>
      <c r="HPW3" s="57"/>
      <c r="HPX3" s="57"/>
      <c r="HPY3" s="57"/>
      <c r="HPZ3" s="57"/>
      <c r="HQA3" s="57"/>
      <c r="HQB3" s="57"/>
      <c r="HQC3" s="57"/>
      <c r="HQD3" s="57"/>
      <c r="HQE3" s="57"/>
      <c r="HQF3" s="57"/>
      <c r="HQG3" s="57"/>
      <c r="HQH3" s="57"/>
      <c r="HQI3" s="57"/>
      <c r="HQJ3" s="57"/>
      <c r="HQK3" s="57"/>
      <c r="HQL3" s="57"/>
      <c r="HQM3" s="57"/>
      <c r="HQN3" s="57"/>
      <c r="HQO3" s="57"/>
      <c r="HQP3" s="57"/>
      <c r="HQQ3" s="57"/>
      <c r="HQR3" s="57"/>
      <c r="HQS3" s="57"/>
      <c r="HQT3" s="57"/>
      <c r="HQU3" s="57"/>
      <c r="HQV3" s="57"/>
      <c r="HQW3" s="57"/>
      <c r="HQX3" s="57"/>
      <c r="HQY3" s="57"/>
      <c r="HQZ3" s="57"/>
      <c r="HRA3" s="57"/>
      <c r="HRB3" s="57"/>
      <c r="HRC3" s="57"/>
      <c r="HRD3" s="57"/>
      <c r="HRE3" s="57"/>
      <c r="HRF3" s="57"/>
      <c r="HRG3" s="57"/>
      <c r="HRH3" s="57"/>
      <c r="HRI3" s="57"/>
      <c r="HRJ3" s="57"/>
      <c r="HRK3" s="57"/>
      <c r="HRL3" s="57"/>
      <c r="HRM3" s="57"/>
      <c r="HRN3" s="57"/>
      <c r="HRO3" s="57"/>
      <c r="HRP3" s="57"/>
      <c r="HRQ3" s="57"/>
      <c r="HRR3" s="57"/>
      <c r="HRS3" s="57"/>
      <c r="HRT3" s="57"/>
      <c r="HRU3" s="57"/>
      <c r="HRV3" s="57"/>
      <c r="HRW3" s="57"/>
      <c r="HRX3" s="57"/>
      <c r="HRY3" s="57"/>
      <c r="HRZ3" s="57"/>
      <c r="HSA3" s="57"/>
      <c r="HSB3" s="57"/>
      <c r="HSC3" s="57"/>
      <c r="HSD3" s="57"/>
      <c r="HSE3" s="57"/>
      <c r="HSF3" s="57"/>
      <c r="HSG3" s="57"/>
      <c r="HSH3" s="57"/>
      <c r="HSI3" s="57"/>
      <c r="HSJ3" s="57"/>
      <c r="HSK3" s="57"/>
      <c r="HSL3" s="57"/>
      <c r="HSM3" s="57"/>
      <c r="HSN3" s="57"/>
      <c r="HSO3" s="57"/>
      <c r="HSP3" s="57"/>
      <c r="HSQ3" s="57"/>
      <c r="HSR3" s="57"/>
      <c r="HSS3" s="57"/>
      <c r="HST3" s="57"/>
      <c r="HSU3" s="57"/>
      <c r="HSV3" s="57"/>
      <c r="HSW3" s="57"/>
      <c r="HSX3" s="57"/>
      <c r="HSY3" s="57"/>
      <c r="HSZ3" s="57"/>
      <c r="HTA3" s="57"/>
      <c r="HTB3" s="57"/>
      <c r="HTC3" s="57"/>
      <c r="HTD3" s="57"/>
      <c r="HTE3" s="57"/>
      <c r="HTF3" s="57"/>
      <c r="HTG3" s="57"/>
      <c r="HTH3" s="57"/>
      <c r="HTI3" s="57"/>
      <c r="HTJ3" s="57"/>
      <c r="HTK3" s="57"/>
      <c r="HTL3" s="57"/>
      <c r="HTM3" s="57"/>
      <c r="HTN3" s="57"/>
      <c r="HTO3" s="57"/>
      <c r="HTP3" s="57"/>
      <c r="HTQ3" s="57"/>
      <c r="HTR3" s="57"/>
      <c r="HTS3" s="57"/>
      <c r="HTT3" s="57"/>
      <c r="HTU3" s="57"/>
      <c r="HTV3" s="57"/>
      <c r="HTW3" s="57"/>
      <c r="HTX3" s="57"/>
      <c r="HTY3" s="57"/>
      <c r="HTZ3" s="57"/>
      <c r="HUA3" s="57"/>
      <c r="HUB3" s="57"/>
      <c r="HUC3" s="57"/>
      <c r="HUD3" s="57"/>
      <c r="HUE3" s="57"/>
      <c r="HUF3" s="57"/>
      <c r="HUG3" s="57"/>
      <c r="HUH3" s="57"/>
      <c r="HUI3" s="57"/>
      <c r="HUJ3" s="57"/>
      <c r="HUK3" s="57"/>
      <c r="HUL3" s="57"/>
      <c r="HUM3" s="57"/>
      <c r="HUN3" s="57"/>
      <c r="HUO3" s="57"/>
      <c r="HUP3" s="57"/>
      <c r="HUQ3" s="57"/>
      <c r="HUR3" s="57"/>
      <c r="HUS3" s="57"/>
      <c r="HUT3" s="57"/>
      <c r="HUU3" s="57"/>
      <c r="HUV3" s="57"/>
      <c r="HUW3" s="57"/>
      <c r="HUX3" s="57"/>
      <c r="HUY3" s="57"/>
      <c r="HUZ3" s="57"/>
      <c r="HVA3" s="57"/>
      <c r="HVB3" s="57"/>
      <c r="HVC3" s="57"/>
      <c r="HVD3" s="57"/>
      <c r="HVE3" s="57"/>
      <c r="HVF3" s="57"/>
      <c r="HVG3" s="57"/>
      <c r="HVH3" s="57"/>
      <c r="HVI3" s="57"/>
      <c r="HVJ3" s="57"/>
      <c r="HVK3" s="57"/>
      <c r="HVL3" s="57"/>
      <c r="HVM3" s="57"/>
      <c r="HVN3" s="57"/>
      <c r="HVO3" s="57"/>
      <c r="HVP3" s="57"/>
      <c r="HVQ3" s="57"/>
      <c r="HVR3" s="57"/>
      <c r="HVS3" s="57"/>
      <c r="HVT3" s="57"/>
      <c r="HVU3" s="57"/>
      <c r="HVV3" s="57"/>
      <c r="HVW3" s="57"/>
      <c r="HVX3" s="57"/>
      <c r="HVY3" s="57"/>
      <c r="HVZ3" s="57"/>
      <c r="HWA3" s="57"/>
      <c r="HWB3" s="57"/>
      <c r="HWC3" s="57"/>
      <c r="HWD3" s="57"/>
      <c r="HWE3" s="57"/>
      <c r="HWF3" s="57"/>
      <c r="HWG3" s="57"/>
      <c r="HWH3" s="57"/>
      <c r="HWI3" s="57"/>
      <c r="HWJ3" s="57"/>
      <c r="HWK3" s="57"/>
      <c r="HWL3" s="57"/>
      <c r="HWM3" s="57"/>
      <c r="HWN3" s="57"/>
      <c r="HWO3" s="57"/>
      <c r="HWP3" s="57"/>
      <c r="HWQ3" s="57"/>
      <c r="HWR3" s="57"/>
      <c r="HWS3" s="57"/>
      <c r="HWT3" s="57"/>
      <c r="HWU3" s="57"/>
      <c r="HWV3" s="57"/>
      <c r="HWW3" s="57"/>
      <c r="HWX3" s="57"/>
      <c r="HWY3" s="57"/>
      <c r="HWZ3" s="57"/>
      <c r="HXA3" s="57"/>
      <c r="HXB3" s="57"/>
      <c r="HXC3" s="57"/>
      <c r="HXD3" s="57"/>
      <c r="HXE3" s="57"/>
      <c r="HXF3" s="57"/>
      <c r="HXG3" s="57"/>
      <c r="HXH3" s="57"/>
      <c r="HXI3" s="57"/>
      <c r="HXJ3" s="57"/>
      <c r="HXK3" s="57"/>
      <c r="HXL3" s="57"/>
      <c r="HXM3" s="57"/>
      <c r="HXN3" s="57"/>
      <c r="HXO3" s="57"/>
      <c r="HXP3" s="57"/>
      <c r="HXQ3" s="57"/>
      <c r="HXR3" s="57"/>
      <c r="HXS3" s="57"/>
      <c r="HXT3" s="57"/>
      <c r="HXU3" s="57"/>
      <c r="HXV3" s="57"/>
      <c r="HXW3" s="57"/>
      <c r="HXX3" s="57"/>
      <c r="HXY3" s="57"/>
      <c r="HXZ3" s="57"/>
      <c r="HYA3" s="57"/>
      <c r="HYB3" s="57"/>
      <c r="HYC3" s="57"/>
      <c r="HYD3" s="57"/>
      <c r="HYE3" s="57"/>
      <c r="HYF3" s="57"/>
      <c r="HYG3" s="57"/>
      <c r="HYH3" s="57"/>
      <c r="HYI3" s="57"/>
      <c r="HYJ3" s="57"/>
      <c r="HYK3" s="57"/>
      <c r="HYL3" s="57"/>
      <c r="HYM3" s="57"/>
      <c r="HYN3" s="57"/>
      <c r="HYO3" s="57"/>
      <c r="HYP3" s="57"/>
      <c r="HYQ3" s="57"/>
      <c r="HYR3" s="57"/>
      <c r="HYS3" s="57"/>
      <c r="HYT3" s="57"/>
      <c r="HYU3" s="57"/>
      <c r="HYV3" s="57"/>
      <c r="HYW3" s="57"/>
      <c r="HYX3" s="57"/>
      <c r="HYY3" s="57"/>
      <c r="HYZ3" s="57"/>
      <c r="HZA3" s="57"/>
      <c r="HZB3" s="57"/>
      <c r="HZC3" s="57"/>
      <c r="HZD3" s="57"/>
      <c r="HZE3" s="57"/>
      <c r="HZF3" s="57"/>
      <c r="HZG3" s="57"/>
      <c r="HZH3" s="57"/>
      <c r="HZI3" s="57"/>
      <c r="HZJ3" s="57"/>
      <c r="HZK3" s="57"/>
      <c r="HZL3" s="57"/>
      <c r="HZM3" s="57"/>
      <c r="HZN3" s="57"/>
      <c r="HZO3" s="57"/>
      <c r="HZP3" s="57"/>
      <c r="HZQ3" s="57"/>
      <c r="HZR3" s="57"/>
      <c r="HZS3" s="57"/>
      <c r="HZT3" s="57"/>
      <c r="HZU3" s="57"/>
      <c r="HZV3" s="57"/>
      <c r="HZW3" s="57"/>
      <c r="HZX3" s="57"/>
      <c r="HZY3" s="57"/>
      <c r="HZZ3" s="57"/>
      <c r="IAA3" s="57"/>
      <c r="IAB3" s="57"/>
      <c r="IAC3" s="57"/>
      <c r="IAD3" s="57"/>
      <c r="IAE3" s="57"/>
      <c r="IAF3" s="57"/>
      <c r="IAG3" s="57"/>
      <c r="IAH3" s="57"/>
      <c r="IAI3" s="57"/>
      <c r="IAJ3" s="57"/>
      <c r="IAK3" s="57"/>
      <c r="IAL3" s="57"/>
      <c r="IAM3" s="57"/>
      <c r="IAN3" s="57"/>
      <c r="IAO3" s="57"/>
      <c r="IAP3" s="57"/>
      <c r="IAQ3" s="57"/>
      <c r="IAR3" s="57"/>
      <c r="IAS3" s="57"/>
      <c r="IAT3" s="57"/>
      <c r="IAU3" s="57"/>
      <c r="IAV3" s="57"/>
      <c r="IAW3" s="57"/>
      <c r="IAX3" s="57"/>
      <c r="IAY3" s="57"/>
      <c r="IAZ3" s="57"/>
      <c r="IBA3" s="57"/>
      <c r="IBB3" s="57"/>
      <c r="IBC3" s="57"/>
      <c r="IBD3" s="57"/>
      <c r="IBE3" s="57"/>
      <c r="IBF3" s="57"/>
      <c r="IBG3" s="57"/>
      <c r="IBH3" s="57"/>
      <c r="IBI3" s="57"/>
      <c r="IBJ3" s="57"/>
      <c r="IBK3" s="57"/>
      <c r="IBL3" s="57"/>
      <c r="IBM3" s="57"/>
      <c r="IBN3" s="57"/>
      <c r="IBO3" s="57"/>
      <c r="IBP3" s="57"/>
      <c r="IBQ3" s="57"/>
      <c r="IBR3" s="57"/>
      <c r="IBS3" s="57"/>
      <c r="IBT3" s="57"/>
      <c r="IBU3" s="57"/>
      <c r="IBV3" s="57"/>
      <c r="IBW3" s="57"/>
      <c r="IBX3" s="57"/>
      <c r="IBY3" s="57"/>
      <c r="IBZ3" s="57"/>
      <c r="ICA3" s="57"/>
      <c r="ICB3" s="57"/>
      <c r="ICC3" s="57"/>
      <c r="ICD3" s="57"/>
      <c r="ICE3" s="57"/>
      <c r="ICF3" s="57"/>
      <c r="ICG3" s="57"/>
      <c r="ICH3" s="57"/>
      <c r="ICI3" s="57"/>
      <c r="ICJ3" s="57"/>
      <c r="ICK3" s="57"/>
      <c r="ICL3" s="57"/>
      <c r="ICM3" s="57"/>
      <c r="ICN3" s="57"/>
      <c r="ICO3" s="57"/>
      <c r="ICP3" s="57"/>
      <c r="ICQ3" s="57"/>
      <c r="ICR3" s="57"/>
      <c r="ICS3" s="57"/>
      <c r="ICT3" s="57"/>
      <c r="ICU3" s="57"/>
      <c r="ICV3" s="57"/>
      <c r="ICW3" s="57"/>
      <c r="ICX3" s="57"/>
      <c r="ICY3" s="57"/>
      <c r="ICZ3" s="57"/>
      <c r="IDA3" s="57"/>
      <c r="IDB3" s="57"/>
      <c r="IDC3" s="57"/>
      <c r="IDD3" s="57"/>
      <c r="IDE3" s="57"/>
      <c r="IDF3" s="57"/>
      <c r="IDG3" s="57"/>
      <c r="IDH3" s="57"/>
      <c r="IDI3" s="57"/>
      <c r="IDJ3" s="57"/>
      <c r="IDK3" s="57"/>
      <c r="IDL3" s="57"/>
      <c r="IDM3" s="57"/>
      <c r="IDN3" s="57"/>
      <c r="IDO3" s="57"/>
      <c r="IDP3" s="57"/>
      <c r="IDQ3" s="57"/>
      <c r="IDR3" s="57"/>
      <c r="IDS3" s="57"/>
      <c r="IDT3" s="57"/>
      <c r="IDU3" s="57"/>
      <c r="IDV3" s="57"/>
      <c r="IDW3" s="57"/>
      <c r="IDX3" s="57"/>
      <c r="IDY3" s="57"/>
      <c r="IDZ3" s="57"/>
      <c r="IEA3" s="57"/>
      <c r="IEB3" s="57"/>
      <c r="IEC3" s="57"/>
      <c r="IED3" s="57"/>
      <c r="IEE3" s="57"/>
      <c r="IEF3" s="57"/>
      <c r="IEG3" s="57"/>
      <c r="IEH3" s="57"/>
      <c r="IEI3" s="57"/>
      <c r="IEJ3" s="57"/>
      <c r="IEK3" s="57"/>
      <c r="IEL3" s="57"/>
      <c r="IEM3" s="57"/>
      <c r="IEN3" s="57"/>
      <c r="IEO3" s="57"/>
      <c r="IEP3" s="57"/>
      <c r="IEQ3" s="57"/>
      <c r="IER3" s="57"/>
      <c r="IES3" s="57"/>
      <c r="IET3" s="57"/>
      <c r="IEU3" s="57"/>
      <c r="IEV3" s="57"/>
      <c r="IEW3" s="57"/>
      <c r="IEX3" s="57"/>
      <c r="IEY3" s="57"/>
      <c r="IEZ3" s="57"/>
      <c r="IFA3" s="57"/>
      <c r="IFB3" s="57"/>
      <c r="IFC3" s="57"/>
      <c r="IFD3" s="57"/>
      <c r="IFE3" s="57"/>
      <c r="IFF3" s="57"/>
      <c r="IFG3" s="57"/>
      <c r="IFH3" s="57"/>
      <c r="IFI3" s="57"/>
      <c r="IFJ3" s="57"/>
      <c r="IFK3" s="57"/>
      <c r="IFL3" s="57"/>
      <c r="IFM3" s="57"/>
      <c r="IFN3" s="57"/>
      <c r="IFO3" s="57"/>
      <c r="IFP3" s="57"/>
      <c r="IFQ3" s="57"/>
      <c r="IFR3" s="57"/>
      <c r="IFS3" s="57"/>
      <c r="IFT3" s="57"/>
      <c r="IFU3" s="57"/>
      <c r="IFV3" s="57"/>
      <c r="IFW3" s="57"/>
      <c r="IFX3" s="57"/>
      <c r="IFY3" s="57"/>
      <c r="IFZ3" s="57"/>
      <c r="IGA3" s="57"/>
      <c r="IGB3" s="57"/>
      <c r="IGC3" s="57"/>
      <c r="IGD3" s="57"/>
      <c r="IGE3" s="57"/>
      <c r="IGF3" s="57"/>
      <c r="IGG3" s="57"/>
      <c r="IGH3" s="57"/>
      <c r="IGI3" s="57"/>
      <c r="IGJ3" s="57"/>
      <c r="IGK3" s="57"/>
      <c r="IGL3" s="57"/>
      <c r="IGM3" s="57"/>
      <c r="IGN3" s="57"/>
      <c r="IGO3" s="57"/>
      <c r="IGP3" s="57"/>
      <c r="IGQ3" s="57"/>
      <c r="IGR3" s="57"/>
      <c r="IGS3" s="57"/>
      <c r="IGT3" s="57"/>
      <c r="IGU3" s="57"/>
      <c r="IGV3" s="57"/>
      <c r="IGW3" s="57"/>
      <c r="IGX3" s="57"/>
      <c r="IGY3" s="57"/>
      <c r="IGZ3" s="57"/>
      <c r="IHA3" s="57"/>
      <c r="IHB3" s="57"/>
      <c r="IHC3" s="57"/>
      <c r="IHD3" s="57"/>
      <c r="IHE3" s="57"/>
      <c r="IHF3" s="57"/>
      <c r="IHG3" s="57"/>
      <c r="IHH3" s="57"/>
      <c r="IHI3" s="57"/>
      <c r="IHJ3" s="57"/>
      <c r="IHK3" s="57"/>
      <c r="IHL3" s="57"/>
      <c r="IHM3" s="57"/>
      <c r="IHN3" s="57"/>
      <c r="IHO3" s="57"/>
      <c r="IHP3" s="57"/>
      <c r="IHQ3" s="57"/>
      <c r="IHR3" s="57"/>
      <c r="IHS3" s="57"/>
      <c r="IHT3" s="57"/>
      <c r="IHU3" s="57"/>
      <c r="IHV3" s="57"/>
      <c r="IHW3" s="57"/>
      <c r="IHX3" s="57"/>
      <c r="IHY3" s="57"/>
      <c r="IHZ3" s="57"/>
      <c r="IIA3" s="57"/>
      <c r="IIB3" s="57"/>
      <c r="IIC3" s="57"/>
      <c r="IID3" s="57"/>
      <c r="IIE3" s="57"/>
      <c r="IIF3" s="57"/>
      <c r="IIG3" s="57"/>
      <c r="IIH3" s="57"/>
      <c r="III3" s="57"/>
      <c r="IIJ3" s="57"/>
      <c r="IIK3" s="57"/>
      <c r="IIL3" s="57"/>
      <c r="IIM3" s="57"/>
      <c r="IIN3" s="57"/>
      <c r="IIO3" s="57"/>
      <c r="IIP3" s="57"/>
      <c r="IIQ3" s="57"/>
      <c r="IIR3" s="57"/>
      <c r="IIS3" s="57"/>
      <c r="IIT3" s="57"/>
      <c r="IIU3" s="57"/>
      <c r="IIV3" s="57"/>
      <c r="IIW3" s="57"/>
      <c r="IIX3" s="57"/>
      <c r="IIY3" s="57"/>
      <c r="IIZ3" s="57"/>
      <c r="IJA3" s="57"/>
      <c r="IJB3" s="57"/>
      <c r="IJC3" s="57"/>
      <c r="IJD3" s="57"/>
      <c r="IJE3" s="57"/>
      <c r="IJF3" s="57"/>
      <c r="IJG3" s="57"/>
      <c r="IJH3" s="57"/>
      <c r="IJI3" s="57"/>
      <c r="IJJ3" s="57"/>
      <c r="IJK3" s="57"/>
      <c r="IJL3" s="57"/>
      <c r="IJM3" s="57"/>
      <c r="IJN3" s="57"/>
      <c r="IJO3" s="57"/>
      <c r="IJP3" s="57"/>
      <c r="IJQ3" s="57"/>
      <c r="IJR3" s="57"/>
      <c r="IJS3" s="57"/>
      <c r="IJT3" s="57"/>
      <c r="IJU3" s="57"/>
      <c r="IJV3" s="57"/>
      <c r="IJW3" s="57"/>
      <c r="IJX3" s="57"/>
      <c r="IJY3" s="57"/>
      <c r="IJZ3" s="57"/>
      <c r="IKA3" s="57"/>
      <c r="IKB3" s="57"/>
      <c r="IKC3" s="57"/>
      <c r="IKD3" s="57"/>
      <c r="IKE3" s="57"/>
      <c r="IKF3" s="57"/>
      <c r="IKG3" s="57"/>
      <c r="IKH3" s="57"/>
      <c r="IKI3" s="57"/>
      <c r="IKJ3" s="57"/>
      <c r="IKK3" s="57"/>
      <c r="IKL3" s="57"/>
      <c r="IKM3" s="57"/>
      <c r="IKN3" s="57"/>
      <c r="IKO3" s="57"/>
      <c r="IKP3" s="57"/>
      <c r="IKQ3" s="57"/>
      <c r="IKR3" s="57"/>
      <c r="IKS3" s="57"/>
      <c r="IKT3" s="57"/>
      <c r="IKU3" s="57"/>
      <c r="IKV3" s="57"/>
      <c r="IKW3" s="57"/>
      <c r="IKX3" s="57"/>
      <c r="IKY3" s="57"/>
      <c r="IKZ3" s="57"/>
      <c r="ILA3" s="57"/>
      <c r="ILB3" s="57"/>
      <c r="ILC3" s="57"/>
      <c r="ILD3" s="57"/>
      <c r="ILE3" s="57"/>
      <c r="ILF3" s="57"/>
      <c r="ILG3" s="57"/>
      <c r="ILH3" s="57"/>
      <c r="ILI3" s="57"/>
      <c r="ILJ3" s="57"/>
      <c r="ILK3" s="57"/>
      <c r="ILL3" s="57"/>
      <c r="ILM3" s="57"/>
      <c r="ILN3" s="57"/>
      <c r="ILO3" s="57"/>
      <c r="ILP3" s="57"/>
      <c r="ILQ3" s="57"/>
      <c r="ILR3" s="57"/>
      <c r="ILS3" s="57"/>
      <c r="ILT3" s="57"/>
      <c r="ILU3" s="57"/>
      <c r="ILV3" s="57"/>
      <c r="ILW3" s="57"/>
      <c r="ILX3" s="57"/>
      <c r="ILY3" s="57"/>
      <c r="ILZ3" s="57"/>
      <c r="IMA3" s="57"/>
      <c r="IMB3" s="57"/>
      <c r="IMC3" s="57"/>
      <c r="IMD3" s="57"/>
      <c r="IME3" s="57"/>
      <c r="IMF3" s="57"/>
      <c r="IMG3" s="57"/>
      <c r="IMH3" s="57"/>
      <c r="IMI3" s="57"/>
      <c r="IMJ3" s="57"/>
      <c r="IMK3" s="57"/>
      <c r="IML3" s="57"/>
      <c r="IMM3" s="57"/>
      <c r="IMN3" s="57"/>
      <c r="IMO3" s="57"/>
      <c r="IMP3" s="57"/>
      <c r="IMQ3" s="57"/>
      <c r="IMR3" s="57"/>
      <c r="IMS3" s="57"/>
      <c r="IMT3" s="57"/>
      <c r="IMU3" s="57"/>
      <c r="IMV3" s="57"/>
      <c r="IMW3" s="57"/>
      <c r="IMX3" s="57"/>
      <c r="IMY3" s="57"/>
      <c r="IMZ3" s="57"/>
      <c r="INA3" s="57"/>
      <c r="INB3" s="57"/>
      <c r="INC3" s="57"/>
      <c r="IND3" s="57"/>
      <c r="INE3" s="57"/>
      <c r="INF3" s="57"/>
      <c r="ING3" s="57"/>
      <c r="INH3" s="57"/>
      <c r="INI3" s="57"/>
      <c r="INJ3" s="57"/>
      <c r="INK3" s="57"/>
      <c r="INL3" s="57"/>
      <c r="INM3" s="57"/>
      <c r="INN3" s="57"/>
      <c r="INO3" s="57"/>
      <c r="INP3" s="57"/>
      <c r="INQ3" s="57"/>
      <c r="INR3" s="57"/>
      <c r="INS3" s="57"/>
      <c r="INT3" s="57"/>
      <c r="INU3" s="57"/>
      <c r="INV3" s="57"/>
      <c r="INW3" s="57"/>
      <c r="INX3" s="57"/>
      <c r="INY3" s="57"/>
      <c r="INZ3" s="57"/>
      <c r="IOA3" s="57"/>
      <c r="IOB3" s="57"/>
      <c r="IOC3" s="57"/>
      <c r="IOD3" s="57"/>
      <c r="IOE3" s="57"/>
      <c r="IOF3" s="57"/>
      <c r="IOG3" s="57"/>
      <c r="IOH3" s="57"/>
      <c r="IOI3" s="57"/>
      <c r="IOJ3" s="57"/>
      <c r="IOK3" s="57"/>
      <c r="IOL3" s="57"/>
      <c r="IOM3" s="57"/>
      <c r="ION3" s="57"/>
      <c r="IOO3" s="57"/>
      <c r="IOP3" s="57"/>
      <c r="IOQ3" s="57"/>
      <c r="IOR3" s="57"/>
      <c r="IOS3" s="57"/>
      <c r="IOT3" s="57"/>
      <c r="IOU3" s="57"/>
      <c r="IOV3" s="57"/>
      <c r="IOW3" s="57"/>
      <c r="IOX3" s="57"/>
      <c r="IOY3" s="57"/>
      <c r="IOZ3" s="57"/>
      <c r="IPA3" s="57"/>
      <c r="IPB3" s="57"/>
      <c r="IPC3" s="57"/>
      <c r="IPD3" s="57"/>
      <c r="IPE3" s="57"/>
      <c r="IPF3" s="57"/>
      <c r="IPG3" s="57"/>
      <c r="IPH3" s="57"/>
      <c r="IPI3" s="57"/>
      <c r="IPJ3" s="57"/>
      <c r="IPK3" s="57"/>
      <c r="IPL3" s="57"/>
      <c r="IPM3" s="57"/>
      <c r="IPN3" s="57"/>
      <c r="IPO3" s="57"/>
      <c r="IPP3" s="57"/>
      <c r="IPQ3" s="57"/>
      <c r="IPR3" s="57"/>
      <c r="IPS3" s="57"/>
      <c r="IPT3" s="57"/>
      <c r="IPU3" s="57"/>
      <c r="IPV3" s="57"/>
      <c r="IPW3" s="57"/>
      <c r="IPX3" s="57"/>
      <c r="IPY3" s="57"/>
      <c r="IPZ3" s="57"/>
      <c r="IQA3" s="57"/>
      <c r="IQB3" s="57"/>
      <c r="IQC3" s="57"/>
      <c r="IQD3" s="57"/>
      <c r="IQE3" s="57"/>
      <c r="IQF3" s="57"/>
      <c r="IQG3" s="57"/>
      <c r="IQH3" s="57"/>
      <c r="IQI3" s="57"/>
      <c r="IQJ3" s="57"/>
      <c r="IQK3" s="57"/>
      <c r="IQL3" s="57"/>
      <c r="IQM3" s="57"/>
      <c r="IQN3" s="57"/>
      <c r="IQO3" s="57"/>
      <c r="IQP3" s="57"/>
      <c r="IQQ3" s="57"/>
      <c r="IQR3" s="57"/>
      <c r="IQS3" s="57"/>
      <c r="IQT3" s="57"/>
      <c r="IQU3" s="57"/>
      <c r="IQV3" s="57"/>
      <c r="IQW3" s="57"/>
      <c r="IQX3" s="57"/>
      <c r="IQY3" s="57"/>
      <c r="IQZ3" s="57"/>
      <c r="IRA3" s="57"/>
      <c r="IRB3" s="57"/>
      <c r="IRC3" s="57"/>
      <c r="IRD3" s="57"/>
      <c r="IRE3" s="57"/>
      <c r="IRF3" s="57"/>
      <c r="IRG3" s="57"/>
      <c r="IRH3" s="57"/>
      <c r="IRI3" s="57"/>
      <c r="IRJ3" s="57"/>
      <c r="IRK3" s="57"/>
      <c r="IRL3" s="57"/>
      <c r="IRM3" s="57"/>
      <c r="IRN3" s="57"/>
      <c r="IRO3" s="57"/>
      <c r="IRP3" s="57"/>
      <c r="IRQ3" s="57"/>
      <c r="IRR3" s="57"/>
      <c r="IRS3" s="57"/>
      <c r="IRT3" s="57"/>
      <c r="IRU3" s="57"/>
      <c r="IRV3" s="57"/>
      <c r="IRW3" s="57"/>
      <c r="IRX3" s="57"/>
      <c r="IRY3" s="57"/>
      <c r="IRZ3" s="57"/>
      <c r="ISA3" s="57"/>
      <c r="ISB3" s="57"/>
      <c r="ISC3" s="57"/>
      <c r="ISD3" s="57"/>
      <c r="ISE3" s="57"/>
      <c r="ISF3" s="57"/>
      <c r="ISG3" s="57"/>
      <c r="ISH3" s="57"/>
      <c r="ISI3" s="57"/>
      <c r="ISJ3" s="57"/>
      <c r="ISK3" s="57"/>
      <c r="ISL3" s="57"/>
      <c r="ISM3" s="57"/>
      <c r="ISN3" s="57"/>
      <c r="ISO3" s="57"/>
      <c r="ISP3" s="57"/>
      <c r="ISQ3" s="57"/>
      <c r="ISR3" s="57"/>
      <c r="ISS3" s="57"/>
      <c r="IST3" s="57"/>
      <c r="ISU3" s="57"/>
      <c r="ISV3" s="57"/>
      <c r="ISW3" s="57"/>
      <c r="ISX3" s="57"/>
      <c r="ISY3" s="57"/>
      <c r="ISZ3" s="57"/>
      <c r="ITA3" s="57"/>
      <c r="ITB3" s="57"/>
      <c r="ITC3" s="57"/>
      <c r="ITD3" s="57"/>
      <c r="ITE3" s="57"/>
      <c r="ITF3" s="57"/>
      <c r="ITG3" s="57"/>
      <c r="ITH3" s="57"/>
      <c r="ITI3" s="57"/>
      <c r="ITJ3" s="57"/>
      <c r="ITK3" s="57"/>
      <c r="ITL3" s="57"/>
      <c r="ITM3" s="57"/>
      <c r="ITN3" s="57"/>
      <c r="ITO3" s="57"/>
      <c r="ITP3" s="57"/>
      <c r="ITQ3" s="57"/>
      <c r="ITR3" s="57"/>
      <c r="ITS3" s="57"/>
      <c r="ITT3" s="57"/>
      <c r="ITU3" s="57"/>
      <c r="ITV3" s="57"/>
      <c r="ITW3" s="57"/>
      <c r="ITX3" s="57"/>
      <c r="ITY3" s="57"/>
      <c r="ITZ3" s="57"/>
      <c r="IUA3" s="57"/>
      <c r="IUB3" s="57"/>
      <c r="IUC3" s="57"/>
      <c r="IUD3" s="57"/>
      <c r="IUE3" s="57"/>
      <c r="IUF3" s="57"/>
      <c r="IUG3" s="57"/>
      <c r="IUH3" s="57"/>
      <c r="IUI3" s="57"/>
      <c r="IUJ3" s="57"/>
      <c r="IUK3" s="57"/>
      <c r="IUL3" s="57"/>
      <c r="IUM3" s="57"/>
      <c r="IUN3" s="57"/>
      <c r="IUO3" s="57"/>
      <c r="IUP3" s="57"/>
      <c r="IUQ3" s="57"/>
      <c r="IUR3" s="57"/>
      <c r="IUS3" s="57"/>
      <c r="IUT3" s="57"/>
      <c r="IUU3" s="57"/>
      <c r="IUV3" s="57"/>
      <c r="IUW3" s="57"/>
      <c r="IUX3" s="57"/>
      <c r="IUY3" s="57"/>
      <c r="IUZ3" s="57"/>
      <c r="IVA3" s="57"/>
      <c r="IVB3" s="57"/>
      <c r="IVC3" s="57"/>
      <c r="IVD3" s="57"/>
      <c r="IVE3" s="57"/>
      <c r="IVF3" s="57"/>
      <c r="IVG3" s="57"/>
      <c r="IVH3" s="57"/>
      <c r="IVI3" s="57"/>
      <c r="IVJ3" s="57"/>
      <c r="IVK3" s="57"/>
      <c r="IVL3" s="57"/>
      <c r="IVM3" s="57"/>
      <c r="IVN3" s="57"/>
      <c r="IVO3" s="57"/>
      <c r="IVP3" s="57"/>
      <c r="IVQ3" s="57"/>
      <c r="IVR3" s="57"/>
      <c r="IVS3" s="57"/>
      <c r="IVT3" s="57"/>
      <c r="IVU3" s="57"/>
      <c r="IVV3" s="57"/>
      <c r="IVW3" s="57"/>
      <c r="IVX3" s="57"/>
      <c r="IVY3" s="57"/>
      <c r="IVZ3" s="57"/>
      <c r="IWA3" s="57"/>
      <c r="IWB3" s="57"/>
      <c r="IWC3" s="57"/>
      <c r="IWD3" s="57"/>
      <c r="IWE3" s="57"/>
      <c r="IWF3" s="57"/>
      <c r="IWG3" s="57"/>
      <c r="IWH3" s="57"/>
      <c r="IWI3" s="57"/>
      <c r="IWJ3" s="57"/>
      <c r="IWK3" s="57"/>
      <c r="IWL3" s="57"/>
      <c r="IWM3" s="57"/>
      <c r="IWN3" s="57"/>
      <c r="IWO3" s="57"/>
      <c r="IWP3" s="57"/>
      <c r="IWQ3" s="57"/>
      <c r="IWR3" s="57"/>
      <c r="IWS3" s="57"/>
      <c r="IWT3" s="57"/>
      <c r="IWU3" s="57"/>
      <c r="IWV3" s="57"/>
      <c r="IWW3" s="57"/>
      <c r="IWX3" s="57"/>
      <c r="IWY3" s="57"/>
      <c r="IWZ3" s="57"/>
      <c r="IXA3" s="57"/>
      <c r="IXB3" s="57"/>
      <c r="IXC3" s="57"/>
      <c r="IXD3" s="57"/>
      <c r="IXE3" s="57"/>
      <c r="IXF3" s="57"/>
      <c r="IXG3" s="57"/>
      <c r="IXH3" s="57"/>
      <c r="IXI3" s="57"/>
      <c r="IXJ3" s="57"/>
      <c r="IXK3" s="57"/>
      <c r="IXL3" s="57"/>
      <c r="IXM3" s="57"/>
      <c r="IXN3" s="57"/>
      <c r="IXO3" s="57"/>
      <c r="IXP3" s="57"/>
      <c r="IXQ3" s="57"/>
      <c r="IXR3" s="57"/>
      <c r="IXS3" s="57"/>
      <c r="IXT3" s="57"/>
      <c r="IXU3" s="57"/>
      <c r="IXV3" s="57"/>
      <c r="IXW3" s="57"/>
      <c r="IXX3" s="57"/>
      <c r="IXY3" s="57"/>
      <c r="IXZ3" s="57"/>
      <c r="IYA3" s="57"/>
      <c r="IYB3" s="57"/>
      <c r="IYC3" s="57"/>
      <c r="IYD3" s="57"/>
      <c r="IYE3" s="57"/>
      <c r="IYF3" s="57"/>
      <c r="IYG3" s="57"/>
      <c r="IYH3" s="57"/>
      <c r="IYI3" s="57"/>
      <c r="IYJ3" s="57"/>
      <c r="IYK3" s="57"/>
      <c r="IYL3" s="57"/>
      <c r="IYM3" s="57"/>
      <c r="IYN3" s="57"/>
      <c r="IYO3" s="57"/>
      <c r="IYP3" s="57"/>
      <c r="IYQ3" s="57"/>
      <c r="IYR3" s="57"/>
      <c r="IYS3" s="57"/>
      <c r="IYT3" s="57"/>
      <c r="IYU3" s="57"/>
      <c r="IYV3" s="57"/>
      <c r="IYW3" s="57"/>
      <c r="IYX3" s="57"/>
      <c r="IYY3" s="57"/>
      <c r="IYZ3" s="57"/>
      <c r="IZA3" s="57"/>
      <c r="IZB3" s="57"/>
      <c r="IZC3" s="57"/>
      <c r="IZD3" s="57"/>
      <c r="IZE3" s="57"/>
      <c r="IZF3" s="57"/>
      <c r="IZG3" s="57"/>
      <c r="IZH3" s="57"/>
      <c r="IZI3" s="57"/>
      <c r="IZJ3" s="57"/>
      <c r="IZK3" s="57"/>
      <c r="IZL3" s="57"/>
      <c r="IZM3" s="57"/>
      <c r="IZN3" s="57"/>
      <c r="IZO3" s="57"/>
      <c r="IZP3" s="57"/>
      <c r="IZQ3" s="57"/>
      <c r="IZR3" s="57"/>
      <c r="IZS3" s="57"/>
      <c r="IZT3" s="57"/>
      <c r="IZU3" s="57"/>
      <c r="IZV3" s="57"/>
      <c r="IZW3" s="57"/>
      <c r="IZX3" s="57"/>
      <c r="IZY3" s="57"/>
      <c r="IZZ3" s="57"/>
      <c r="JAA3" s="57"/>
      <c r="JAB3" s="57"/>
      <c r="JAC3" s="57"/>
      <c r="JAD3" s="57"/>
      <c r="JAE3" s="57"/>
      <c r="JAF3" s="57"/>
      <c r="JAG3" s="57"/>
      <c r="JAH3" s="57"/>
      <c r="JAI3" s="57"/>
      <c r="JAJ3" s="57"/>
      <c r="JAK3" s="57"/>
      <c r="JAL3" s="57"/>
      <c r="JAM3" s="57"/>
      <c r="JAN3" s="57"/>
      <c r="JAO3" s="57"/>
      <c r="JAP3" s="57"/>
      <c r="JAQ3" s="57"/>
      <c r="JAR3" s="57"/>
      <c r="JAS3" s="57"/>
      <c r="JAT3" s="57"/>
      <c r="JAU3" s="57"/>
      <c r="JAV3" s="57"/>
      <c r="JAW3" s="57"/>
      <c r="JAX3" s="57"/>
      <c r="JAY3" s="57"/>
      <c r="JAZ3" s="57"/>
      <c r="JBA3" s="57"/>
      <c r="JBB3" s="57"/>
      <c r="JBC3" s="57"/>
      <c r="JBD3" s="57"/>
      <c r="JBE3" s="57"/>
      <c r="JBF3" s="57"/>
      <c r="JBG3" s="57"/>
      <c r="JBH3" s="57"/>
      <c r="JBI3" s="57"/>
      <c r="JBJ3" s="57"/>
      <c r="JBK3" s="57"/>
      <c r="JBL3" s="57"/>
      <c r="JBM3" s="57"/>
      <c r="JBN3" s="57"/>
      <c r="JBO3" s="57"/>
      <c r="JBP3" s="57"/>
      <c r="JBQ3" s="57"/>
      <c r="JBR3" s="57"/>
      <c r="JBS3" s="57"/>
      <c r="JBT3" s="57"/>
      <c r="JBU3" s="57"/>
      <c r="JBV3" s="57"/>
      <c r="JBW3" s="57"/>
      <c r="JBX3" s="57"/>
      <c r="JBY3" s="57"/>
      <c r="JBZ3" s="57"/>
      <c r="JCA3" s="57"/>
      <c r="JCB3" s="57"/>
      <c r="JCC3" s="57"/>
      <c r="JCD3" s="57"/>
      <c r="JCE3" s="57"/>
      <c r="JCF3" s="57"/>
      <c r="JCG3" s="57"/>
      <c r="JCH3" s="57"/>
      <c r="JCI3" s="57"/>
      <c r="JCJ3" s="57"/>
      <c r="JCK3" s="57"/>
      <c r="JCL3" s="57"/>
      <c r="JCM3" s="57"/>
      <c r="JCN3" s="57"/>
      <c r="JCO3" s="57"/>
      <c r="JCP3" s="57"/>
      <c r="JCQ3" s="57"/>
      <c r="JCR3" s="57"/>
      <c r="JCS3" s="57"/>
      <c r="JCT3" s="57"/>
      <c r="JCU3" s="57"/>
      <c r="JCV3" s="57"/>
      <c r="JCW3" s="57"/>
      <c r="JCX3" s="57"/>
      <c r="JCY3" s="57"/>
      <c r="JCZ3" s="57"/>
      <c r="JDA3" s="57"/>
      <c r="JDB3" s="57"/>
      <c r="JDC3" s="57"/>
      <c r="JDD3" s="57"/>
      <c r="JDE3" s="57"/>
      <c r="JDF3" s="57"/>
      <c r="JDG3" s="57"/>
      <c r="JDH3" s="57"/>
      <c r="JDI3" s="57"/>
      <c r="JDJ3" s="57"/>
      <c r="JDK3" s="57"/>
      <c r="JDL3" s="57"/>
      <c r="JDM3" s="57"/>
      <c r="JDN3" s="57"/>
      <c r="JDO3" s="57"/>
      <c r="JDP3" s="57"/>
      <c r="JDQ3" s="57"/>
      <c r="JDR3" s="57"/>
      <c r="JDS3" s="57"/>
      <c r="JDT3" s="57"/>
      <c r="JDU3" s="57"/>
      <c r="JDV3" s="57"/>
      <c r="JDW3" s="57"/>
      <c r="JDX3" s="57"/>
      <c r="JDY3" s="57"/>
      <c r="JDZ3" s="57"/>
      <c r="JEA3" s="57"/>
      <c r="JEB3" s="57"/>
      <c r="JEC3" s="57"/>
      <c r="JED3" s="57"/>
      <c r="JEE3" s="57"/>
      <c r="JEF3" s="57"/>
      <c r="JEG3" s="57"/>
      <c r="JEH3" s="57"/>
      <c r="JEI3" s="57"/>
      <c r="JEJ3" s="57"/>
      <c r="JEK3" s="57"/>
      <c r="JEL3" s="57"/>
      <c r="JEM3" s="57"/>
      <c r="JEN3" s="57"/>
      <c r="JEO3" s="57"/>
      <c r="JEP3" s="57"/>
      <c r="JEQ3" s="57"/>
      <c r="JER3" s="57"/>
      <c r="JES3" s="57"/>
      <c r="JET3" s="57"/>
      <c r="JEU3" s="57"/>
      <c r="JEV3" s="57"/>
      <c r="JEW3" s="57"/>
      <c r="JEX3" s="57"/>
      <c r="JEY3" s="57"/>
      <c r="JEZ3" s="57"/>
      <c r="JFA3" s="57"/>
      <c r="JFB3" s="57"/>
      <c r="JFC3" s="57"/>
      <c r="JFD3" s="57"/>
      <c r="JFE3" s="57"/>
      <c r="JFF3" s="57"/>
      <c r="JFG3" s="57"/>
      <c r="JFH3" s="57"/>
      <c r="JFI3" s="57"/>
      <c r="JFJ3" s="57"/>
      <c r="JFK3" s="57"/>
      <c r="JFL3" s="57"/>
      <c r="JFM3" s="57"/>
      <c r="JFN3" s="57"/>
      <c r="JFO3" s="57"/>
      <c r="JFP3" s="57"/>
      <c r="JFQ3" s="57"/>
      <c r="JFR3" s="57"/>
      <c r="JFS3" s="57"/>
      <c r="JFT3" s="57"/>
      <c r="JFU3" s="57"/>
      <c r="JFV3" s="57"/>
      <c r="JFW3" s="57"/>
      <c r="JFX3" s="57"/>
      <c r="JFY3" s="57"/>
      <c r="JFZ3" s="57"/>
      <c r="JGA3" s="57"/>
      <c r="JGB3" s="57"/>
      <c r="JGC3" s="57"/>
      <c r="JGD3" s="57"/>
      <c r="JGE3" s="57"/>
      <c r="JGF3" s="57"/>
      <c r="JGG3" s="57"/>
      <c r="JGH3" s="57"/>
      <c r="JGI3" s="57"/>
      <c r="JGJ3" s="57"/>
      <c r="JGK3" s="57"/>
      <c r="JGL3" s="57"/>
      <c r="JGM3" s="57"/>
      <c r="JGN3" s="57"/>
      <c r="JGO3" s="57"/>
      <c r="JGP3" s="57"/>
      <c r="JGQ3" s="57"/>
      <c r="JGR3" s="57"/>
      <c r="JGS3" s="57"/>
      <c r="JGT3" s="57"/>
      <c r="JGU3" s="57"/>
      <c r="JGV3" s="57"/>
      <c r="JGW3" s="57"/>
      <c r="JGX3" s="57"/>
      <c r="JGY3" s="57"/>
      <c r="JGZ3" s="57"/>
      <c r="JHA3" s="57"/>
      <c r="JHB3" s="57"/>
      <c r="JHC3" s="57"/>
      <c r="JHD3" s="57"/>
      <c r="JHE3" s="57"/>
      <c r="JHF3" s="57"/>
      <c r="JHG3" s="57"/>
      <c r="JHH3" s="57"/>
      <c r="JHI3" s="57"/>
      <c r="JHJ3" s="57"/>
      <c r="JHK3" s="57"/>
      <c r="JHL3" s="57"/>
      <c r="JHM3" s="57"/>
      <c r="JHN3" s="57"/>
      <c r="JHO3" s="57"/>
      <c r="JHP3" s="57"/>
      <c r="JHQ3" s="57"/>
      <c r="JHR3" s="57"/>
      <c r="JHS3" s="57"/>
      <c r="JHT3" s="57"/>
      <c r="JHU3" s="57"/>
      <c r="JHV3" s="57"/>
      <c r="JHW3" s="57"/>
      <c r="JHX3" s="57"/>
      <c r="JHY3" s="57"/>
      <c r="JHZ3" s="57"/>
      <c r="JIA3" s="57"/>
      <c r="JIB3" s="57"/>
      <c r="JIC3" s="57"/>
      <c r="JID3" s="57"/>
      <c r="JIE3" s="57"/>
      <c r="JIF3" s="57"/>
      <c r="JIG3" s="57"/>
      <c r="JIH3" s="57"/>
      <c r="JII3" s="57"/>
      <c r="JIJ3" s="57"/>
      <c r="JIK3" s="57"/>
      <c r="JIL3" s="57"/>
      <c r="JIM3" s="57"/>
      <c r="JIN3" s="57"/>
      <c r="JIO3" s="57"/>
      <c r="JIP3" s="57"/>
      <c r="JIQ3" s="57"/>
      <c r="JIR3" s="57"/>
      <c r="JIS3" s="57"/>
      <c r="JIT3" s="57"/>
      <c r="JIU3" s="57"/>
      <c r="JIV3" s="57"/>
      <c r="JIW3" s="57"/>
      <c r="JIX3" s="57"/>
      <c r="JIY3" s="57"/>
      <c r="JIZ3" s="57"/>
      <c r="JJA3" s="57"/>
      <c r="JJB3" s="57"/>
      <c r="JJC3" s="57"/>
      <c r="JJD3" s="57"/>
      <c r="JJE3" s="57"/>
      <c r="JJF3" s="57"/>
      <c r="JJG3" s="57"/>
      <c r="JJH3" s="57"/>
      <c r="JJI3" s="57"/>
      <c r="JJJ3" s="57"/>
      <c r="JJK3" s="57"/>
      <c r="JJL3" s="57"/>
      <c r="JJM3" s="57"/>
      <c r="JJN3" s="57"/>
      <c r="JJO3" s="57"/>
      <c r="JJP3" s="57"/>
      <c r="JJQ3" s="57"/>
      <c r="JJR3" s="57"/>
      <c r="JJS3" s="57"/>
      <c r="JJT3" s="57"/>
      <c r="JJU3" s="57"/>
      <c r="JJV3" s="57"/>
      <c r="JJW3" s="57"/>
      <c r="JJX3" s="57"/>
      <c r="JJY3" s="57"/>
      <c r="JJZ3" s="57"/>
      <c r="JKA3" s="57"/>
      <c r="JKB3" s="57"/>
      <c r="JKC3" s="57"/>
      <c r="JKD3" s="57"/>
      <c r="JKE3" s="57"/>
      <c r="JKF3" s="57"/>
      <c r="JKG3" s="57"/>
      <c r="JKH3" s="57"/>
      <c r="JKI3" s="57"/>
      <c r="JKJ3" s="57"/>
      <c r="JKK3" s="57"/>
      <c r="JKL3" s="57"/>
      <c r="JKM3" s="57"/>
      <c r="JKN3" s="57"/>
      <c r="JKO3" s="57"/>
      <c r="JKP3" s="57"/>
      <c r="JKQ3" s="57"/>
      <c r="JKR3" s="57"/>
      <c r="JKS3" s="57"/>
      <c r="JKT3" s="57"/>
      <c r="JKU3" s="57"/>
      <c r="JKV3" s="57"/>
      <c r="JKW3" s="57"/>
      <c r="JKX3" s="57"/>
      <c r="JKY3" s="57"/>
      <c r="JKZ3" s="57"/>
      <c r="JLA3" s="57"/>
      <c r="JLB3" s="57"/>
      <c r="JLC3" s="57"/>
      <c r="JLD3" s="57"/>
      <c r="JLE3" s="57"/>
      <c r="JLF3" s="57"/>
      <c r="JLG3" s="57"/>
      <c r="JLH3" s="57"/>
      <c r="JLI3" s="57"/>
      <c r="JLJ3" s="57"/>
      <c r="JLK3" s="57"/>
      <c r="JLL3" s="57"/>
      <c r="JLM3" s="57"/>
      <c r="JLN3" s="57"/>
      <c r="JLO3" s="57"/>
      <c r="JLP3" s="57"/>
      <c r="JLQ3" s="57"/>
      <c r="JLR3" s="57"/>
      <c r="JLS3" s="57"/>
      <c r="JLT3" s="57"/>
      <c r="JLU3" s="57"/>
      <c r="JLV3" s="57"/>
      <c r="JLW3" s="57"/>
      <c r="JLX3" s="57"/>
      <c r="JLY3" s="57"/>
      <c r="JLZ3" s="57"/>
      <c r="JMA3" s="57"/>
      <c r="JMB3" s="57"/>
      <c r="JMC3" s="57"/>
      <c r="JMD3" s="57"/>
      <c r="JME3" s="57"/>
      <c r="JMF3" s="57"/>
      <c r="JMG3" s="57"/>
      <c r="JMH3" s="57"/>
      <c r="JMI3" s="57"/>
      <c r="JMJ3" s="57"/>
      <c r="JMK3" s="57"/>
      <c r="JML3" s="57"/>
      <c r="JMM3" s="57"/>
      <c r="JMN3" s="57"/>
      <c r="JMO3" s="57"/>
      <c r="JMP3" s="57"/>
      <c r="JMQ3" s="57"/>
      <c r="JMR3" s="57"/>
      <c r="JMS3" s="57"/>
      <c r="JMT3" s="57"/>
      <c r="JMU3" s="57"/>
      <c r="JMV3" s="57"/>
      <c r="JMW3" s="57"/>
      <c r="JMX3" s="57"/>
      <c r="JMY3" s="57"/>
      <c r="JMZ3" s="57"/>
      <c r="JNA3" s="57"/>
      <c r="JNB3" s="57"/>
      <c r="JNC3" s="57"/>
      <c r="JND3" s="57"/>
      <c r="JNE3" s="57"/>
      <c r="JNF3" s="57"/>
      <c r="JNG3" s="57"/>
      <c r="JNH3" s="57"/>
      <c r="JNI3" s="57"/>
      <c r="JNJ3" s="57"/>
      <c r="JNK3" s="57"/>
      <c r="JNL3" s="57"/>
      <c r="JNM3" s="57"/>
      <c r="JNN3" s="57"/>
      <c r="JNO3" s="57"/>
      <c r="JNP3" s="57"/>
      <c r="JNQ3" s="57"/>
      <c r="JNR3" s="57"/>
      <c r="JNS3" s="57"/>
      <c r="JNT3" s="57"/>
      <c r="JNU3" s="57"/>
      <c r="JNV3" s="57"/>
      <c r="JNW3" s="57"/>
      <c r="JNX3" s="57"/>
      <c r="JNY3" s="57"/>
      <c r="JNZ3" s="57"/>
      <c r="JOA3" s="57"/>
      <c r="JOB3" s="57"/>
      <c r="JOC3" s="57"/>
      <c r="JOD3" s="57"/>
      <c r="JOE3" s="57"/>
      <c r="JOF3" s="57"/>
      <c r="JOG3" s="57"/>
      <c r="JOH3" s="57"/>
      <c r="JOI3" s="57"/>
      <c r="JOJ3" s="57"/>
      <c r="JOK3" s="57"/>
      <c r="JOL3" s="57"/>
      <c r="JOM3" s="57"/>
      <c r="JON3" s="57"/>
      <c r="JOO3" s="57"/>
      <c r="JOP3" s="57"/>
      <c r="JOQ3" s="57"/>
      <c r="JOR3" s="57"/>
      <c r="JOS3" s="57"/>
      <c r="JOT3" s="57"/>
      <c r="JOU3" s="57"/>
      <c r="JOV3" s="57"/>
      <c r="JOW3" s="57"/>
      <c r="JOX3" s="57"/>
      <c r="JOY3" s="57"/>
      <c r="JOZ3" s="57"/>
      <c r="JPA3" s="57"/>
      <c r="JPB3" s="57"/>
      <c r="JPC3" s="57"/>
      <c r="JPD3" s="57"/>
      <c r="JPE3" s="57"/>
      <c r="JPF3" s="57"/>
      <c r="JPG3" s="57"/>
      <c r="JPH3" s="57"/>
      <c r="JPI3" s="57"/>
      <c r="JPJ3" s="57"/>
      <c r="JPK3" s="57"/>
      <c r="JPL3" s="57"/>
      <c r="JPM3" s="57"/>
      <c r="JPN3" s="57"/>
      <c r="JPO3" s="57"/>
      <c r="JPP3" s="57"/>
      <c r="JPQ3" s="57"/>
      <c r="JPR3" s="57"/>
      <c r="JPS3" s="57"/>
      <c r="JPT3" s="57"/>
      <c r="JPU3" s="57"/>
      <c r="JPV3" s="57"/>
      <c r="JPW3" s="57"/>
      <c r="JPX3" s="57"/>
      <c r="JPY3" s="57"/>
      <c r="JPZ3" s="57"/>
      <c r="JQA3" s="57"/>
      <c r="JQB3" s="57"/>
      <c r="JQC3" s="57"/>
      <c r="JQD3" s="57"/>
      <c r="JQE3" s="57"/>
      <c r="JQF3" s="57"/>
      <c r="JQG3" s="57"/>
      <c r="JQH3" s="57"/>
      <c r="JQI3" s="57"/>
      <c r="JQJ3" s="57"/>
      <c r="JQK3" s="57"/>
      <c r="JQL3" s="57"/>
      <c r="JQM3" s="57"/>
      <c r="JQN3" s="57"/>
      <c r="JQO3" s="57"/>
      <c r="JQP3" s="57"/>
      <c r="JQQ3" s="57"/>
      <c r="JQR3" s="57"/>
      <c r="JQS3" s="57"/>
      <c r="JQT3" s="57"/>
      <c r="JQU3" s="57"/>
      <c r="JQV3" s="57"/>
      <c r="JQW3" s="57"/>
      <c r="JQX3" s="57"/>
      <c r="JQY3" s="57"/>
      <c r="JQZ3" s="57"/>
      <c r="JRA3" s="57"/>
      <c r="JRB3" s="57"/>
      <c r="JRC3" s="57"/>
      <c r="JRD3" s="57"/>
      <c r="JRE3" s="57"/>
      <c r="JRF3" s="57"/>
      <c r="JRG3" s="57"/>
      <c r="JRH3" s="57"/>
      <c r="JRI3" s="57"/>
      <c r="JRJ3" s="57"/>
      <c r="JRK3" s="57"/>
      <c r="JRL3" s="57"/>
      <c r="JRM3" s="57"/>
      <c r="JRN3" s="57"/>
      <c r="JRO3" s="57"/>
      <c r="JRP3" s="57"/>
      <c r="JRQ3" s="57"/>
      <c r="JRR3" s="57"/>
      <c r="JRS3" s="57"/>
      <c r="JRT3" s="57"/>
      <c r="JRU3" s="57"/>
      <c r="JRV3" s="57"/>
      <c r="JRW3" s="57"/>
      <c r="JRX3" s="57"/>
      <c r="JRY3" s="57"/>
      <c r="JRZ3" s="57"/>
      <c r="JSA3" s="57"/>
      <c r="JSB3" s="57"/>
      <c r="JSC3" s="57"/>
      <c r="JSD3" s="57"/>
      <c r="JSE3" s="57"/>
      <c r="JSF3" s="57"/>
      <c r="JSG3" s="57"/>
      <c r="JSH3" s="57"/>
      <c r="JSI3" s="57"/>
      <c r="JSJ3" s="57"/>
      <c r="JSK3" s="57"/>
      <c r="JSL3" s="57"/>
      <c r="JSM3" s="57"/>
      <c r="JSN3" s="57"/>
      <c r="JSO3" s="57"/>
      <c r="JSP3" s="57"/>
      <c r="JSQ3" s="57"/>
      <c r="JSR3" s="57"/>
      <c r="JSS3" s="57"/>
      <c r="JST3" s="57"/>
      <c r="JSU3" s="57"/>
      <c r="JSV3" s="57"/>
      <c r="JSW3" s="57"/>
      <c r="JSX3" s="57"/>
      <c r="JSY3" s="57"/>
      <c r="JSZ3" s="57"/>
      <c r="JTA3" s="57"/>
      <c r="JTB3" s="57"/>
      <c r="JTC3" s="57"/>
      <c r="JTD3" s="57"/>
      <c r="JTE3" s="57"/>
      <c r="JTF3" s="57"/>
      <c r="JTG3" s="57"/>
      <c r="JTH3" s="57"/>
      <c r="JTI3" s="57"/>
      <c r="JTJ3" s="57"/>
      <c r="JTK3" s="57"/>
      <c r="JTL3" s="57"/>
      <c r="JTM3" s="57"/>
      <c r="JTN3" s="57"/>
      <c r="JTO3" s="57"/>
      <c r="JTP3" s="57"/>
      <c r="JTQ3" s="57"/>
      <c r="JTR3" s="57"/>
      <c r="JTS3" s="57"/>
      <c r="JTT3" s="57"/>
      <c r="JTU3" s="57"/>
      <c r="JTV3" s="57"/>
      <c r="JTW3" s="57"/>
      <c r="JTX3" s="57"/>
      <c r="JTY3" s="57"/>
      <c r="JTZ3" s="57"/>
      <c r="JUA3" s="57"/>
      <c r="JUB3" s="57"/>
      <c r="JUC3" s="57"/>
      <c r="JUD3" s="57"/>
      <c r="JUE3" s="57"/>
      <c r="JUF3" s="57"/>
      <c r="JUG3" s="57"/>
      <c r="JUH3" s="57"/>
      <c r="JUI3" s="57"/>
      <c r="JUJ3" s="57"/>
      <c r="JUK3" s="57"/>
      <c r="JUL3" s="57"/>
      <c r="JUM3" s="57"/>
      <c r="JUN3" s="57"/>
      <c r="JUO3" s="57"/>
      <c r="JUP3" s="57"/>
      <c r="JUQ3" s="57"/>
      <c r="JUR3" s="57"/>
      <c r="JUS3" s="57"/>
      <c r="JUT3" s="57"/>
      <c r="JUU3" s="57"/>
      <c r="JUV3" s="57"/>
      <c r="JUW3" s="57"/>
      <c r="JUX3" s="57"/>
      <c r="JUY3" s="57"/>
      <c r="JUZ3" s="57"/>
      <c r="JVA3" s="57"/>
      <c r="JVB3" s="57"/>
      <c r="JVC3" s="57"/>
      <c r="JVD3" s="57"/>
      <c r="JVE3" s="57"/>
      <c r="JVF3" s="57"/>
      <c r="JVG3" s="57"/>
      <c r="JVH3" s="57"/>
      <c r="JVI3" s="57"/>
      <c r="JVJ3" s="57"/>
      <c r="JVK3" s="57"/>
      <c r="JVL3" s="57"/>
      <c r="JVM3" s="57"/>
      <c r="JVN3" s="57"/>
      <c r="JVO3" s="57"/>
      <c r="JVP3" s="57"/>
      <c r="JVQ3" s="57"/>
      <c r="JVR3" s="57"/>
      <c r="JVS3" s="57"/>
      <c r="JVT3" s="57"/>
      <c r="JVU3" s="57"/>
      <c r="JVV3" s="57"/>
      <c r="JVW3" s="57"/>
      <c r="JVX3" s="57"/>
      <c r="JVY3" s="57"/>
      <c r="JVZ3" s="57"/>
      <c r="JWA3" s="57"/>
      <c r="JWB3" s="57"/>
      <c r="JWC3" s="57"/>
      <c r="JWD3" s="57"/>
      <c r="JWE3" s="57"/>
      <c r="JWF3" s="57"/>
      <c r="JWG3" s="57"/>
      <c r="JWH3" s="57"/>
      <c r="JWI3" s="57"/>
      <c r="JWJ3" s="57"/>
      <c r="JWK3" s="57"/>
      <c r="JWL3" s="57"/>
      <c r="JWM3" s="57"/>
      <c r="JWN3" s="57"/>
      <c r="JWO3" s="57"/>
      <c r="JWP3" s="57"/>
      <c r="JWQ3" s="57"/>
      <c r="JWR3" s="57"/>
      <c r="JWS3" s="57"/>
      <c r="JWT3" s="57"/>
      <c r="JWU3" s="57"/>
      <c r="JWV3" s="57"/>
      <c r="JWW3" s="57"/>
      <c r="JWX3" s="57"/>
      <c r="JWY3" s="57"/>
      <c r="JWZ3" s="57"/>
      <c r="JXA3" s="57"/>
      <c r="JXB3" s="57"/>
      <c r="JXC3" s="57"/>
      <c r="JXD3" s="57"/>
      <c r="JXE3" s="57"/>
      <c r="JXF3" s="57"/>
      <c r="JXG3" s="57"/>
      <c r="JXH3" s="57"/>
      <c r="JXI3" s="57"/>
      <c r="JXJ3" s="57"/>
      <c r="JXK3" s="57"/>
      <c r="JXL3" s="57"/>
      <c r="JXM3" s="57"/>
      <c r="JXN3" s="57"/>
      <c r="JXO3" s="57"/>
      <c r="JXP3" s="57"/>
      <c r="JXQ3" s="57"/>
      <c r="JXR3" s="57"/>
      <c r="JXS3" s="57"/>
      <c r="JXT3" s="57"/>
      <c r="JXU3" s="57"/>
      <c r="JXV3" s="57"/>
      <c r="JXW3" s="57"/>
      <c r="JXX3" s="57"/>
      <c r="JXY3" s="57"/>
      <c r="JXZ3" s="57"/>
      <c r="JYA3" s="57"/>
      <c r="JYB3" s="57"/>
      <c r="JYC3" s="57"/>
      <c r="JYD3" s="57"/>
      <c r="JYE3" s="57"/>
      <c r="JYF3" s="57"/>
      <c r="JYG3" s="57"/>
      <c r="JYH3" s="57"/>
      <c r="JYI3" s="57"/>
      <c r="JYJ3" s="57"/>
      <c r="JYK3" s="57"/>
      <c r="JYL3" s="57"/>
      <c r="JYM3" s="57"/>
      <c r="JYN3" s="57"/>
      <c r="JYO3" s="57"/>
      <c r="JYP3" s="57"/>
      <c r="JYQ3" s="57"/>
      <c r="JYR3" s="57"/>
      <c r="JYS3" s="57"/>
      <c r="JYT3" s="57"/>
      <c r="JYU3" s="57"/>
      <c r="JYV3" s="57"/>
      <c r="JYW3" s="57"/>
      <c r="JYX3" s="57"/>
      <c r="JYY3" s="57"/>
      <c r="JYZ3" s="57"/>
      <c r="JZA3" s="57"/>
      <c r="JZB3" s="57"/>
      <c r="JZC3" s="57"/>
      <c r="JZD3" s="57"/>
      <c r="JZE3" s="57"/>
      <c r="JZF3" s="57"/>
      <c r="JZG3" s="57"/>
      <c r="JZH3" s="57"/>
      <c r="JZI3" s="57"/>
      <c r="JZJ3" s="57"/>
      <c r="JZK3" s="57"/>
      <c r="JZL3" s="57"/>
      <c r="JZM3" s="57"/>
      <c r="JZN3" s="57"/>
      <c r="JZO3" s="57"/>
      <c r="JZP3" s="57"/>
      <c r="JZQ3" s="57"/>
      <c r="JZR3" s="57"/>
      <c r="JZS3" s="57"/>
      <c r="JZT3" s="57"/>
      <c r="JZU3" s="57"/>
      <c r="JZV3" s="57"/>
      <c r="JZW3" s="57"/>
      <c r="JZX3" s="57"/>
      <c r="JZY3" s="57"/>
      <c r="JZZ3" s="57"/>
      <c r="KAA3" s="57"/>
      <c r="KAB3" s="57"/>
      <c r="KAC3" s="57"/>
      <c r="KAD3" s="57"/>
      <c r="KAE3" s="57"/>
      <c r="KAF3" s="57"/>
      <c r="KAG3" s="57"/>
      <c r="KAH3" s="57"/>
      <c r="KAI3" s="57"/>
      <c r="KAJ3" s="57"/>
      <c r="KAK3" s="57"/>
      <c r="KAL3" s="57"/>
      <c r="KAM3" s="57"/>
      <c r="KAN3" s="57"/>
      <c r="KAO3" s="57"/>
      <c r="KAP3" s="57"/>
      <c r="KAQ3" s="57"/>
      <c r="KAR3" s="57"/>
      <c r="KAS3" s="57"/>
      <c r="KAT3" s="57"/>
      <c r="KAU3" s="57"/>
      <c r="KAV3" s="57"/>
      <c r="KAW3" s="57"/>
      <c r="KAX3" s="57"/>
      <c r="KAY3" s="57"/>
      <c r="KAZ3" s="57"/>
      <c r="KBA3" s="57"/>
      <c r="KBB3" s="57"/>
      <c r="KBC3" s="57"/>
      <c r="KBD3" s="57"/>
      <c r="KBE3" s="57"/>
      <c r="KBF3" s="57"/>
      <c r="KBG3" s="57"/>
      <c r="KBH3" s="57"/>
      <c r="KBI3" s="57"/>
      <c r="KBJ3" s="57"/>
      <c r="KBK3" s="57"/>
      <c r="KBL3" s="57"/>
      <c r="KBM3" s="57"/>
      <c r="KBN3" s="57"/>
      <c r="KBO3" s="57"/>
      <c r="KBP3" s="57"/>
      <c r="KBQ3" s="57"/>
      <c r="KBR3" s="57"/>
      <c r="KBS3" s="57"/>
      <c r="KBT3" s="57"/>
      <c r="KBU3" s="57"/>
      <c r="KBV3" s="57"/>
      <c r="KBW3" s="57"/>
      <c r="KBX3" s="57"/>
      <c r="KBY3" s="57"/>
      <c r="KBZ3" s="57"/>
      <c r="KCA3" s="57"/>
      <c r="KCB3" s="57"/>
      <c r="KCC3" s="57"/>
      <c r="KCD3" s="57"/>
      <c r="KCE3" s="57"/>
      <c r="KCF3" s="57"/>
      <c r="KCG3" s="57"/>
      <c r="KCH3" s="57"/>
      <c r="KCI3" s="57"/>
      <c r="KCJ3" s="57"/>
      <c r="KCK3" s="57"/>
      <c r="KCL3" s="57"/>
      <c r="KCM3" s="57"/>
      <c r="KCN3" s="57"/>
      <c r="KCO3" s="57"/>
      <c r="KCP3" s="57"/>
      <c r="KCQ3" s="57"/>
      <c r="KCR3" s="57"/>
      <c r="KCS3" s="57"/>
      <c r="KCT3" s="57"/>
      <c r="KCU3" s="57"/>
      <c r="KCV3" s="57"/>
      <c r="KCW3" s="57"/>
      <c r="KCX3" s="57"/>
      <c r="KCY3" s="57"/>
      <c r="KCZ3" s="57"/>
      <c r="KDA3" s="57"/>
      <c r="KDB3" s="57"/>
      <c r="KDC3" s="57"/>
      <c r="KDD3" s="57"/>
      <c r="KDE3" s="57"/>
      <c r="KDF3" s="57"/>
      <c r="KDG3" s="57"/>
      <c r="KDH3" s="57"/>
      <c r="KDI3" s="57"/>
      <c r="KDJ3" s="57"/>
      <c r="KDK3" s="57"/>
      <c r="KDL3" s="57"/>
      <c r="KDM3" s="57"/>
      <c r="KDN3" s="57"/>
      <c r="KDO3" s="57"/>
      <c r="KDP3" s="57"/>
      <c r="KDQ3" s="57"/>
      <c r="KDR3" s="57"/>
      <c r="KDS3" s="57"/>
      <c r="KDT3" s="57"/>
      <c r="KDU3" s="57"/>
      <c r="KDV3" s="57"/>
      <c r="KDW3" s="57"/>
      <c r="KDX3" s="57"/>
      <c r="KDY3" s="57"/>
      <c r="KDZ3" s="57"/>
      <c r="KEA3" s="57"/>
      <c r="KEB3" s="57"/>
      <c r="KEC3" s="57"/>
      <c r="KED3" s="57"/>
      <c r="KEE3" s="57"/>
      <c r="KEF3" s="57"/>
      <c r="KEG3" s="57"/>
      <c r="KEH3" s="57"/>
      <c r="KEI3" s="57"/>
      <c r="KEJ3" s="57"/>
      <c r="KEK3" s="57"/>
      <c r="KEL3" s="57"/>
      <c r="KEM3" s="57"/>
      <c r="KEN3" s="57"/>
      <c r="KEO3" s="57"/>
      <c r="KEP3" s="57"/>
      <c r="KEQ3" s="57"/>
      <c r="KER3" s="57"/>
      <c r="KES3" s="57"/>
      <c r="KET3" s="57"/>
      <c r="KEU3" s="57"/>
      <c r="KEV3" s="57"/>
      <c r="KEW3" s="57"/>
      <c r="KEX3" s="57"/>
      <c r="KEY3" s="57"/>
      <c r="KEZ3" s="57"/>
      <c r="KFA3" s="57"/>
      <c r="KFB3" s="57"/>
      <c r="KFC3" s="57"/>
      <c r="KFD3" s="57"/>
      <c r="KFE3" s="57"/>
      <c r="KFF3" s="57"/>
      <c r="KFG3" s="57"/>
      <c r="KFH3" s="57"/>
      <c r="KFI3" s="57"/>
      <c r="KFJ3" s="57"/>
      <c r="KFK3" s="57"/>
      <c r="KFL3" s="57"/>
      <c r="KFM3" s="57"/>
      <c r="KFN3" s="57"/>
      <c r="KFO3" s="57"/>
      <c r="KFP3" s="57"/>
      <c r="KFQ3" s="57"/>
      <c r="KFR3" s="57"/>
      <c r="KFS3" s="57"/>
      <c r="KFT3" s="57"/>
      <c r="KFU3" s="57"/>
      <c r="KFV3" s="57"/>
      <c r="KFW3" s="57"/>
      <c r="KFX3" s="57"/>
      <c r="KFY3" s="57"/>
      <c r="KFZ3" s="57"/>
      <c r="KGA3" s="57"/>
      <c r="KGB3" s="57"/>
      <c r="KGC3" s="57"/>
      <c r="KGD3" s="57"/>
      <c r="KGE3" s="57"/>
      <c r="KGF3" s="57"/>
      <c r="KGG3" s="57"/>
      <c r="KGH3" s="57"/>
      <c r="KGI3" s="57"/>
      <c r="KGJ3" s="57"/>
      <c r="KGK3" s="57"/>
      <c r="KGL3" s="57"/>
      <c r="KGM3" s="57"/>
      <c r="KGN3" s="57"/>
      <c r="KGO3" s="57"/>
      <c r="KGP3" s="57"/>
      <c r="KGQ3" s="57"/>
      <c r="KGR3" s="57"/>
      <c r="KGS3" s="57"/>
      <c r="KGT3" s="57"/>
      <c r="KGU3" s="57"/>
      <c r="KGV3" s="57"/>
      <c r="KGW3" s="57"/>
      <c r="KGX3" s="57"/>
      <c r="KGY3" s="57"/>
      <c r="KGZ3" s="57"/>
      <c r="KHA3" s="57"/>
      <c r="KHB3" s="57"/>
      <c r="KHC3" s="57"/>
      <c r="KHD3" s="57"/>
      <c r="KHE3" s="57"/>
      <c r="KHF3" s="57"/>
      <c r="KHG3" s="57"/>
      <c r="KHH3" s="57"/>
      <c r="KHI3" s="57"/>
      <c r="KHJ3" s="57"/>
      <c r="KHK3" s="57"/>
      <c r="KHL3" s="57"/>
      <c r="KHM3" s="57"/>
      <c r="KHN3" s="57"/>
      <c r="KHO3" s="57"/>
      <c r="KHP3" s="57"/>
      <c r="KHQ3" s="57"/>
      <c r="KHR3" s="57"/>
      <c r="KHS3" s="57"/>
      <c r="KHT3" s="57"/>
      <c r="KHU3" s="57"/>
      <c r="KHV3" s="57"/>
      <c r="KHW3" s="57"/>
      <c r="KHX3" s="57"/>
      <c r="KHY3" s="57"/>
      <c r="KHZ3" s="57"/>
      <c r="KIA3" s="57"/>
      <c r="KIB3" s="57"/>
      <c r="KIC3" s="57"/>
      <c r="KID3" s="57"/>
      <c r="KIE3" s="57"/>
      <c r="KIF3" s="57"/>
      <c r="KIG3" s="57"/>
      <c r="KIH3" s="57"/>
      <c r="KII3" s="57"/>
      <c r="KIJ3" s="57"/>
      <c r="KIK3" s="57"/>
      <c r="KIL3" s="57"/>
      <c r="KIM3" s="57"/>
      <c r="KIN3" s="57"/>
      <c r="KIO3" s="57"/>
      <c r="KIP3" s="57"/>
      <c r="KIQ3" s="57"/>
      <c r="KIR3" s="57"/>
      <c r="KIS3" s="57"/>
      <c r="KIT3" s="57"/>
      <c r="KIU3" s="57"/>
      <c r="KIV3" s="57"/>
      <c r="KIW3" s="57"/>
      <c r="KIX3" s="57"/>
      <c r="KIY3" s="57"/>
      <c r="KIZ3" s="57"/>
      <c r="KJA3" s="57"/>
      <c r="KJB3" s="57"/>
      <c r="KJC3" s="57"/>
      <c r="KJD3" s="57"/>
      <c r="KJE3" s="57"/>
      <c r="KJF3" s="57"/>
      <c r="KJG3" s="57"/>
      <c r="KJH3" s="57"/>
      <c r="KJI3" s="57"/>
      <c r="KJJ3" s="57"/>
      <c r="KJK3" s="57"/>
      <c r="KJL3" s="57"/>
      <c r="KJM3" s="57"/>
      <c r="KJN3" s="57"/>
      <c r="KJO3" s="57"/>
      <c r="KJP3" s="57"/>
      <c r="KJQ3" s="57"/>
      <c r="KJR3" s="57"/>
      <c r="KJS3" s="57"/>
      <c r="KJT3" s="57"/>
      <c r="KJU3" s="57"/>
      <c r="KJV3" s="57"/>
      <c r="KJW3" s="57"/>
      <c r="KJX3" s="57"/>
      <c r="KJY3" s="57"/>
      <c r="KJZ3" s="57"/>
      <c r="KKA3" s="57"/>
      <c r="KKB3" s="57"/>
      <c r="KKC3" s="57"/>
      <c r="KKD3" s="57"/>
      <c r="KKE3" s="57"/>
      <c r="KKF3" s="57"/>
      <c r="KKG3" s="57"/>
      <c r="KKH3" s="57"/>
      <c r="KKI3" s="57"/>
      <c r="KKJ3" s="57"/>
      <c r="KKK3" s="57"/>
      <c r="KKL3" s="57"/>
      <c r="KKM3" s="57"/>
      <c r="KKN3" s="57"/>
      <c r="KKO3" s="57"/>
      <c r="KKP3" s="57"/>
      <c r="KKQ3" s="57"/>
      <c r="KKR3" s="57"/>
      <c r="KKS3" s="57"/>
      <c r="KKT3" s="57"/>
      <c r="KKU3" s="57"/>
      <c r="KKV3" s="57"/>
      <c r="KKW3" s="57"/>
      <c r="KKX3" s="57"/>
      <c r="KKY3" s="57"/>
      <c r="KKZ3" s="57"/>
      <c r="KLA3" s="57"/>
      <c r="KLB3" s="57"/>
      <c r="KLC3" s="57"/>
      <c r="KLD3" s="57"/>
      <c r="KLE3" s="57"/>
      <c r="KLF3" s="57"/>
      <c r="KLG3" s="57"/>
      <c r="KLH3" s="57"/>
      <c r="KLI3" s="57"/>
      <c r="KLJ3" s="57"/>
      <c r="KLK3" s="57"/>
      <c r="KLL3" s="57"/>
      <c r="KLM3" s="57"/>
      <c r="KLN3" s="57"/>
      <c r="KLO3" s="57"/>
      <c r="KLP3" s="57"/>
      <c r="KLQ3" s="57"/>
      <c r="KLR3" s="57"/>
      <c r="KLS3" s="57"/>
      <c r="KLT3" s="57"/>
      <c r="KLU3" s="57"/>
      <c r="KLV3" s="57"/>
      <c r="KLW3" s="57"/>
      <c r="KLX3" s="57"/>
      <c r="KLY3" s="57"/>
      <c r="KLZ3" s="57"/>
      <c r="KMA3" s="57"/>
      <c r="KMB3" s="57"/>
      <c r="KMC3" s="57"/>
      <c r="KMD3" s="57"/>
      <c r="KME3" s="57"/>
      <c r="KMF3" s="57"/>
      <c r="KMG3" s="57"/>
      <c r="KMH3" s="57"/>
      <c r="KMI3" s="57"/>
      <c r="KMJ3" s="57"/>
      <c r="KMK3" s="57"/>
      <c r="KML3" s="57"/>
      <c r="KMM3" s="57"/>
      <c r="KMN3" s="57"/>
      <c r="KMO3" s="57"/>
      <c r="KMP3" s="57"/>
      <c r="KMQ3" s="57"/>
      <c r="KMR3" s="57"/>
      <c r="KMS3" s="57"/>
      <c r="KMT3" s="57"/>
      <c r="KMU3" s="57"/>
      <c r="KMV3" s="57"/>
      <c r="KMW3" s="57"/>
      <c r="KMX3" s="57"/>
      <c r="KMY3" s="57"/>
      <c r="KMZ3" s="57"/>
      <c r="KNA3" s="57"/>
      <c r="KNB3" s="57"/>
      <c r="KNC3" s="57"/>
      <c r="KND3" s="57"/>
      <c r="KNE3" s="57"/>
      <c r="KNF3" s="57"/>
      <c r="KNG3" s="57"/>
      <c r="KNH3" s="57"/>
      <c r="KNI3" s="57"/>
      <c r="KNJ3" s="57"/>
      <c r="KNK3" s="57"/>
      <c r="KNL3" s="57"/>
      <c r="KNM3" s="57"/>
      <c r="KNN3" s="57"/>
      <c r="KNO3" s="57"/>
      <c r="KNP3" s="57"/>
      <c r="KNQ3" s="57"/>
      <c r="KNR3" s="57"/>
      <c r="KNS3" s="57"/>
      <c r="KNT3" s="57"/>
      <c r="KNU3" s="57"/>
      <c r="KNV3" s="57"/>
      <c r="KNW3" s="57"/>
      <c r="KNX3" s="57"/>
      <c r="KNY3" s="57"/>
      <c r="KNZ3" s="57"/>
      <c r="KOA3" s="57"/>
      <c r="KOB3" s="57"/>
      <c r="KOC3" s="57"/>
      <c r="KOD3" s="57"/>
      <c r="KOE3" s="57"/>
      <c r="KOF3" s="57"/>
      <c r="KOG3" s="57"/>
      <c r="KOH3" s="57"/>
      <c r="KOI3" s="57"/>
      <c r="KOJ3" s="57"/>
      <c r="KOK3" s="57"/>
      <c r="KOL3" s="57"/>
      <c r="KOM3" s="57"/>
      <c r="KON3" s="57"/>
      <c r="KOO3" s="57"/>
      <c r="KOP3" s="57"/>
      <c r="KOQ3" s="57"/>
      <c r="KOR3" s="57"/>
      <c r="KOS3" s="57"/>
      <c r="KOT3" s="57"/>
      <c r="KOU3" s="57"/>
      <c r="KOV3" s="57"/>
      <c r="KOW3" s="57"/>
      <c r="KOX3" s="57"/>
      <c r="KOY3" s="57"/>
      <c r="KOZ3" s="57"/>
      <c r="KPA3" s="57"/>
      <c r="KPB3" s="57"/>
      <c r="KPC3" s="57"/>
      <c r="KPD3" s="57"/>
      <c r="KPE3" s="57"/>
      <c r="KPF3" s="57"/>
      <c r="KPG3" s="57"/>
      <c r="KPH3" s="57"/>
      <c r="KPI3" s="57"/>
      <c r="KPJ3" s="57"/>
      <c r="KPK3" s="57"/>
      <c r="KPL3" s="57"/>
      <c r="KPM3" s="57"/>
      <c r="KPN3" s="57"/>
      <c r="KPO3" s="57"/>
      <c r="KPP3" s="57"/>
      <c r="KPQ3" s="57"/>
      <c r="KPR3" s="57"/>
      <c r="KPS3" s="57"/>
      <c r="KPT3" s="57"/>
      <c r="KPU3" s="57"/>
      <c r="KPV3" s="57"/>
      <c r="KPW3" s="57"/>
      <c r="KPX3" s="57"/>
      <c r="KPY3" s="57"/>
      <c r="KPZ3" s="57"/>
      <c r="KQA3" s="57"/>
      <c r="KQB3" s="57"/>
      <c r="KQC3" s="57"/>
      <c r="KQD3" s="57"/>
      <c r="KQE3" s="57"/>
      <c r="KQF3" s="57"/>
      <c r="KQG3" s="57"/>
      <c r="KQH3" s="57"/>
      <c r="KQI3" s="57"/>
      <c r="KQJ3" s="57"/>
      <c r="KQK3" s="57"/>
      <c r="KQL3" s="57"/>
      <c r="KQM3" s="57"/>
      <c r="KQN3" s="57"/>
      <c r="KQO3" s="57"/>
      <c r="KQP3" s="57"/>
      <c r="KQQ3" s="57"/>
      <c r="KQR3" s="57"/>
      <c r="KQS3" s="57"/>
      <c r="KQT3" s="57"/>
      <c r="KQU3" s="57"/>
      <c r="KQV3" s="57"/>
      <c r="KQW3" s="57"/>
      <c r="KQX3" s="57"/>
      <c r="KQY3" s="57"/>
      <c r="KQZ3" s="57"/>
      <c r="KRA3" s="57"/>
      <c r="KRB3" s="57"/>
      <c r="KRC3" s="57"/>
      <c r="KRD3" s="57"/>
      <c r="KRE3" s="57"/>
      <c r="KRF3" s="57"/>
      <c r="KRG3" s="57"/>
      <c r="KRH3" s="57"/>
      <c r="KRI3" s="57"/>
      <c r="KRJ3" s="57"/>
      <c r="KRK3" s="57"/>
      <c r="KRL3" s="57"/>
      <c r="KRM3" s="57"/>
      <c r="KRN3" s="57"/>
      <c r="KRO3" s="57"/>
      <c r="KRP3" s="57"/>
      <c r="KRQ3" s="57"/>
      <c r="KRR3" s="57"/>
      <c r="KRS3" s="57"/>
      <c r="KRT3" s="57"/>
      <c r="KRU3" s="57"/>
      <c r="KRV3" s="57"/>
      <c r="KRW3" s="57"/>
      <c r="KRX3" s="57"/>
      <c r="KRY3" s="57"/>
      <c r="KRZ3" s="57"/>
      <c r="KSA3" s="57"/>
      <c r="KSB3" s="57"/>
      <c r="KSC3" s="57"/>
      <c r="KSD3" s="57"/>
      <c r="KSE3" s="57"/>
      <c r="KSF3" s="57"/>
      <c r="KSG3" s="57"/>
      <c r="KSH3" s="57"/>
      <c r="KSI3" s="57"/>
      <c r="KSJ3" s="57"/>
      <c r="KSK3" s="57"/>
      <c r="KSL3" s="57"/>
      <c r="KSM3" s="57"/>
      <c r="KSN3" s="57"/>
      <c r="KSO3" s="57"/>
      <c r="KSP3" s="57"/>
      <c r="KSQ3" s="57"/>
      <c r="KSR3" s="57"/>
      <c r="KSS3" s="57"/>
      <c r="KST3" s="57"/>
      <c r="KSU3" s="57"/>
      <c r="KSV3" s="57"/>
      <c r="KSW3" s="57"/>
      <c r="KSX3" s="57"/>
      <c r="KSY3" s="57"/>
      <c r="KSZ3" s="57"/>
      <c r="KTA3" s="57"/>
      <c r="KTB3" s="57"/>
      <c r="KTC3" s="57"/>
      <c r="KTD3" s="57"/>
      <c r="KTE3" s="57"/>
      <c r="KTF3" s="57"/>
      <c r="KTG3" s="57"/>
      <c r="KTH3" s="57"/>
      <c r="KTI3" s="57"/>
      <c r="KTJ3" s="57"/>
      <c r="KTK3" s="57"/>
      <c r="KTL3" s="57"/>
      <c r="KTM3" s="57"/>
      <c r="KTN3" s="57"/>
      <c r="KTO3" s="57"/>
      <c r="KTP3" s="57"/>
      <c r="KTQ3" s="57"/>
      <c r="KTR3" s="57"/>
      <c r="KTS3" s="57"/>
      <c r="KTT3" s="57"/>
      <c r="KTU3" s="57"/>
      <c r="KTV3" s="57"/>
      <c r="KTW3" s="57"/>
      <c r="KTX3" s="57"/>
      <c r="KTY3" s="57"/>
      <c r="KTZ3" s="57"/>
      <c r="KUA3" s="57"/>
      <c r="KUB3" s="57"/>
      <c r="KUC3" s="57"/>
      <c r="KUD3" s="57"/>
      <c r="KUE3" s="57"/>
      <c r="KUF3" s="57"/>
      <c r="KUG3" s="57"/>
      <c r="KUH3" s="57"/>
      <c r="KUI3" s="57"/>
      <c r="KUJ3" s="57"/>
      <c r="KUK3" s="57"/>
      <c r="KUL3" s="57"/>
      <c r="KUM3" s="57"/>
      <c r="KUN3" s="57"/>
      <c r="KUO3" s="57"/>
      <c r="KUP3" s="57"/>
      <c r="KUQ3" s="57"/>
      <c r="KUR3" s="57"/>
      <c r="KUS3" s="57"/>
      <c r="KUT3" s="57"/>
      <c r="KUU3" s="57"/>
      <c r="KUV3" s="57"/>
      <c r="KUW3" s="57"/>
      <c r="KUX3" s="57"/>
      <c r="KUY3" s="57"/>
      <c r="KUZ3" s="57"/>
      <c r="KVA3" s="57"/>
      <c r="KVB3" s="57"/>
      <c r="KVC3" s="57"/>
      <c r="KVD3" s="57"/>
      <c r="KVE3" s="57"/>
      <c r="KVF3" s="57"/>
      <c r="KVG3" s="57"/>
      <c r="KVH3" s="57"/>
      <c r="KVI3" s="57"/>
      <c r="KVJ3" s="57"/>
      <c r="KVK3" s="57"/>
      <c r="KVL3" s="57"/>
      <c r="KVM3" s="57"/>
      <c r="KVN3" s="57"/>
      <c r="KVO3" s="57"/>
      <c r="KVP3" s="57"/>
      <c r="KVQ3" s="57"/>
      <c r="KVR3" s="57"/>
      <c r="KVS3" s="57"/>
      <c r="KVT3" s="57"/>
      <c r="KVU3" s="57"/>
      <c r="KVV3" s="57"/>
      <c r="KVW3" s="57"/>
      <c r="KVX3" s="57"/>
      <c r="KVY3" s="57"/>
      <c r="KVZ3" s="57"/>
      <c r="KWA3" s="57"/>
      <c r="KWB3" s="57"/>
      <c r="KWC3" s="57"/>
      <c r="KWD3" s="57"/>
      <c r="KWE3" s="57"/>
      <c r="KWF3" s="57"/>
      <c r="KWG3" s="57"/>
      <c r="KWH3" s="57"/>
      <c r="KWI3" s="57"/>
      <c r="KWJ3" s="57"/>
      <c r="KWK3" s="57"/>
      <c r="KWL3" s="57"/>
      <c r="KWM3" s="57"/>
      <c r="KWN3" s="57"/>
      <c r="KWO3" s="57"/>
      <c r="KWP3" s="57"/>
      <c r="KWQ3" s="57"/>
      <c r="KWR3" s="57"/>
      <c r="KWS3" s="57"/>
      <c r="KWT3" s="57"/>
      <c r="KWU3" s="57"/>
      <c r="KWV3" s="57"/>
      <c r="KWW3" s="57"/>
      <c r="KWX3" s="57"/>
      <c r="KWY3" s="57"/>
      <c r="KWZ3" s="57"/>
      <c r="KXA3" s="57"/>
      <c r="KXB3" s="57"/>
      <c r="KXC3" s="57"/>
      <c r="KXD3" s="57"/>
      <c r="KXE3" s="57"/>
      <c r="KXF3" s="57"/>
      <c r="KXG3" s="57"/>
      <c r="KXH3" s="57"/>
      <c r="KXI3" s="57"/>
      <c r="KXJ3" s="57"/>
      <c r="KXK3" s="57"/>
      <c r="KXL3" s="57"/>
      <c r="KXM3" s="57"/>
      <c r="KXN3" s="57"/>
      <c r="KXO3" s="57"/>
      <c r="KXP3" s="57"/>
      <c r="KXQ3" s="57"/>
      <c r="KXR3" s="57"/>
      <c r="KXS3" s="57"/>
      <c r="KXT3" s="57"/>
      <c r="KXU3" s="57"/>
      <c r="KXV3" s="57"/>
      <c r="KXW3" s="57"/>
      <c r="KXX3" s="57"/>
      <c r="KXY3" s="57"/>
      <c r="KXZ3" s="57"/>
      <c r="KYA3" s="57"/>
      <c r="KYB3" s="57"/>
      <c r="KYC3" s="57"/>
      <c r="KYD3" s="57"/>
      <c r="KYE3" s="57"/>
      <c r="KYF3" s="57"/>
      <c r="KYG3" s="57"/>
      <c r="KYH3" s="57"/>
      <c r="KYI3" s="57"/>
      <c r="KYJ3" s="57"/>
      <c r="KYK3" s="57"/>
      <c r="KYL3" s="57"/>
      <c r="KYM3" s="57"/>
      <c r="KYN3" s="57"/>
      <c r="KYO3" s="57"/>
      <c r="KYP3" s="57"/>
      <c r="KYQ3" s="57"/>
      <c r="KYR3" s="57"/>
      <c r="KYS3" s="57"/>
      <c r="KYT3" s="57"/>
      <c r="KYU3" s="57"/>
      <c r="KYV3" s="57"/>
      <c r="KYW3" s="57"/>
      <c r="KYX3" s="57"/>
      <c r="KYY3" s="57"/>
      <c r="KYZ3" s="57"/>
      <c r="KZA3" s="57"/>
      <c r="KZB3" s="57"/>
      <c r="KZC3" s="57"/>
      <c r="KZD3" s="57"/>
      <c r="KZE3" s="57"/>
      <c r="KZF3" s="57"/>
      <c r="KZG3" s="57"/>
      <c r="KZH3" s="57"/>
      <c r="KZI3" s="57"/>
      <c r="KZJ3" s="57"/>
      <c r="KZK3" s="57"/>
      <c r="KZL3" s="57"/>
      <c r="KZM3" s="57"/>
      <c r="KZN3" s="57"/>
      <c r="KZO3" s="57"/>
      <c r="KZP3" s="57"/>
      <c r="KZQ3" s="57"/>
      <c r="KZR3" s="57"/>
      <c r="KZS3" s="57"/>
      <c r="KZT3" s="57"/>
      <c r="KZU3" s="57"/>
      <c r="KZV3" s="57"/>
      <c r="KZW3" s="57"/>
      <c r="KZX3" s="57"/>
      <c r="KZY3" s="57"/>
      <c r="KZZ3" s="57"/>
      <c r="LAA3" s="57"/>
      <c r="LAB3" s="57"/>
      <c r="LAC3" s="57"/>
      <c r="LAD3" s="57"/>
      <c r="LAE3" s="57"/>
      <c r="LAF3" s="57"/>
      <c r="LAG3" s="57"/>
      <c r="LAH3" s="57"/>
      <c r="LAI3" s="57"/>
      <c r="LAJ3" s="57"/>
      <c r="LAK3" s="57"/>
      <c r="LAL3" s="57"/>
      <c r="LAM3" s="57"/>
      <c r="LAN3" s="57"/>
      <c r="LAO3" s="57"/>
      <c r="LAP3" s="57"/>
      <c r="LAQ3" s="57"/>
      <c r="LAR3" s="57"/>
      <c r="LAS3" s="57"/>
      <c r="LAT3" s="57"/>
      <c r="LAU3" s="57"/>
      <c r="LAV3" s="57"/>
      <c r="LAW3" s="57"/>
      <c r="LAX3" s="57"/>
      <c r="LAY3" s="57"/>
      <c r="LAZ3" s="57"/>
      <c r="LBA3" s="57"/>
      <c r="LBB3" s="57"/>
      <c r="LBC3" s="57"/>
      <c r="LBD3" s="57"/>
      <c r="LBE3" s="57"/>
      <c r="LBF3" s="57"/>
      <c r="LBG3" s="57"/>
      <c r="LBH3" s="57"/>
      <c r="LBI3" s="57"/>
      <c r="LBJ3" s="57"/>
      <c r="LBK3" s="57"/>
      <c r="LBL3" s="57"/>
      <c r="LBM3" s="57"/>
      <c r="LBN3" s="57"/>
      <c r="LBO3" s="57"/>
      <c r="LBP3" s="57"/>
      <c r="LBQ3" s="57"/>
      <c r="LBR3" s="57"/>
      <c r="LBS3" s="57"/>
      <c r="LBT3" s="57"/>
      <c r="LBU3" s="57"/>
      <c r="LBV3" s="57"/>
      <c r="LBW3" s="57"/>
      <c r="LBX3" s="57"/>
      <c r="LBY3" s="57"/>
      <c r="LBZ3" s="57"/>
      <c r="LCA3" s="57"/>
      <c r="LCB3" s="57"/>
      <c r="LCC3" s="57"/>
      <c r="LCD3" s="57"/>
      <c r="LCE3" s="57"/>
      <c r="LCF3" s="57"/>
      <c r="LCG3" s="57"/>
      <c r="LCH3" s="57"/>
      <c r="LCI3" s="57"/>
      <c r="LCJ3" s="57"/>
      <c r="LCK3" s="57"/>
      <c r="LCL3" s="57"/>
      <c r="LCM3" s="57"/>
      <c r="LCN3" s="57"/>
      <c r="LCO3" s="57"/>
      <c r="LCP3" s="57"/>
      <c r="LCQ3" s="57"/>
      <c r="LCR3" s="57"/>
      <c r="LCS3" s="57"/>
      <c r="LCT3" s="57"/>
      <c r="LCU3" s="57"/>
      <c r="LCV3" s="57"/>
      <c r="LCW3" s="57"/>
      <c r="LCX3" s="57"/>
      <c r="LCY3" s="57"/>
      <c r="LCZ3" s="57"/>
      <c r="LDA3" s="57"/>
      <c r="LDB3" s="57"/>
      <c r="LDC3" s="57"/>
      <c r="LDD3" s="57"/>
      <c r="LDE3" s="57"/>
      <c r="LDF3" s="57"/>
      <c r="LDG3" s="57"/>
      <c r="LDH3" s="57"/>
      <c r="LDI3" s="57"/>
      <c r="LDJ3" s="57"/>
      <c r="LDK3" s="57"/>
      <c r="LDL3" s="57"/>
      <c r="LDM3" s="57"/>
      <c r="LDN3" s="57"/>
      <c r="LDO3" s="57"/>
      <c r="LDP3" s="57"/>
      <c r="LDQ3" s="57"/>
      <c r="LDR3" s="57"/>
      <c r="LDS3" s="57"/>
      <c r="LDT3" s="57"/>
      <c r="LDU3" s="57"/>
      <c r="LDV3" s="57"/>
      <c r="LDW3" s="57"/>
      <c r="LDX3" s="57"/>
      <c r="LDY3" s="57"/>
      <c r="LDZ3" s="57"/>
      <c r="LEA3" s="57"/>
      <c r="LEB3" s="57"/>
      <c r="LEC3" s="57"/>
      <c r="LED3" s="57"/>
      <c r="LEE3" s="57"/>
      <c r="LEF3" s="57"/>
      <c r="LEG3" s="57"/>
      <c r="LEH3" s="57"/>
      <c r="LEI3" s="57"/>
      <c r="LEJ3" s="57"/>
      <c r="LEK3" s="57"/>
      <c r="LEL3" s="57"/>
      <c r="LEM3" s="57"/>
      <c r="LEN3" s="57"/>
      <c r="LEO3" s="57"/>
      <c r="LEP3" s="57"/>
      <c r="LEQ3" s="57"/>
      <c r="LER3" s="57"/>
      <c r="LES3" s="57"/>
      <c r="LET3" s="57"/>
      <c r="LEU3" s="57"/>
      <c r="LEV3" s="57"/>
      <c r="LEW3" s="57"/>
      <c r="LEX3" s="57"/>
      <c r="LEY3" s="57"/>
      <c r="LEZ3" s="57"/>
      <c r="LFA3" s="57"/>
      <c r="LFB3" s="57"/>
      <c r="LFC3" s="57"/>
      <c r="LFD3" s="57"/>
      <c r="LFE3" s="57"/>
      <c r="LFF3" s="57"/>
      <c r="LFG3" s="57"/>
      <c r="LFH3" s="57"/>
      <c r="LFI3" s="57"/>
      <c r="LFJ3" s="57"/>
      <c r="LFK3" s="57"/>
      <c r="LFL3" s="57"/>
      <c r="LFM3" s="57"/>
      <c r="LFN3" s="57"/>
      <c r="LFO3" s="57"/>
      <c r="LFP3" s="57"/>
      <c r="LFQ3" s="57"/>
      <c r="LFR3" s="57"/>
      <c r="LFS3" s="57"/>
      <c r="LFT3" s="57"/>
      <c r="LFU3" s="57"/>
      <c r="LFV3" s="57"/>
      <c r="LFW3" s="57"/>
      <c r="LFX3" s="57"/>
      <c r="LFY3" s="57"/>
      <c r="LFZ3" s="57"/>
      <c r="LGA3" s="57"/>
      <c r="LGB3" s="57"/>
      <c r="LGC3" s="57"/>
      <c r="LGD3" s="57"/>
      <c r="LGE3" s="57"/>
      <c r="LGF3" s="57"/>
      <c r="LGG3" s="57"/>
      <c r="LGH3" s="57"/>
      <c r="LGI3" s="57"/>
      <c r="LGJ3" s="57"/>
      <c r="LGK3" s="57"/>
      <c r="LGL3" s="57"/>
      <c r="LGM3" s="57"/>
      <c r="LGN3" s="57"/>
      <c r="LGO3" s="57"/>
      <c r="LGP3" s="57"/>
      <c r="LGQ3" s="57"/>
      <c r="LGR3" s="57"/>
      <c r="LGS3" s="57"/>
      <c r="LGT3" s="57"/>
      <c r="LGU3" s="57"/>
      <c r="LGV3" s="57"/>
      <c r="LGW3" s="57"/>
      <c r="LGX3" s="57"/>
      <c r="LGY3" s="57"/>
      <c r="LGZ3" s="57"/>
      <c r="LHA3" s="57"/>
      <c r="LHB3" s="57"/>
      <c r="LHC3" s="57"/>
      <c r="LHD3" s="57"/>
      <c r="LHE3" s="57"/>
      <c r="LHF3" s="57"/>
      <c r="LHG3" s="57"/>
      <c r="LHH3" s="57"/>
      <c r="LHI3" s="57"/>
      <c r="LHJ3" s="57"/>
      <c r="LHK3" s="57"/>
      <c r="LHL3" s="57"/>
      <c r="LHM3" s="57"/>
      <c r="LHN3" s="57"/>
      <c r="LHO3" s="57"/>
      <c r="LHP3" s="57"/>
      <c r="LHQ3" s="57"/>
      <c r="LHR3" s="57"/>
      <c r="LHS3" s="57"/>
      <c r="LHT3" s="57"/>
      <c r="LHU3" s="57"/>
      <c r="LHV3" s="57"/>
      <c r="LHW3" s="57"/>
      <c r="LHX3" s="57"/>
      <c r="LHY3" s="57"/>
      <c r="LHZ3" s="57"/>
      <c r="LIA3" s="57"/>
      <c r="LIB3" s="57"/>
      <c r="LIC3" s="57"/>
      <c r="LID3" s="57"/>
      <c r="LIE3" s="57"/>
      <c r="LIF3" s="57"/>
      <c r="LIG3" s="57"/>
      <c r="LIH3" s="57"/>
      <c r="LII3" s="57"/>
      <c r="LIJ3" s="57"/>
      <c r="LIK3" s="57"/>
      <c r="LIL3" s="57"/>
      <c r="LIM3" s="57"/>
      <c r="LIN3" s="57"/>
      <c r="LIO3" s="57"/>
      <c r="LIP3" s="57"/>
      <c r="LIQ3" s="57"/>
      <c r="LIR3" s="57"/>
      <c r="LIS3" s="57"/>
      <c r="LIT3" s="57"/>
      <c r="LIU3" s="57"/>
      <c r="LIV3" s="57"/>
      <c r="LIW3" s="57"/>
      <c r="LIX3" s="57"/>
      <c r="LIY3" s="57"/>
      <c r="LIZ3" s="57"/>
      <c r="LJA3" s="57"/>
      <c r="LJB3" s="57"/>
      <c r="LJC3" s="57"/>
      <c r="LJD3" s="57"/>
      <c r="LJE3" s="57"/>
      <c r="LJF3" s="57"/>
      <c r="LJG3" s="57"/>
      <c r="LJH3" s="57"/>
      <c r="LJI3" s="57"/>
      <c r="LJJ3" s="57"/>
      <c r="LJK3" s="57"/>
      <c r="LJL3" s="57"/>
      <c r="LJM3" s="57"/>
      <c r="LJN3" s="57"/>
      <c r="LJO3" s="57"/>
      <c r="LJP3" s="57"/>
      <c r="LJQ3" s="57"/>
      <c r="LJR3" s="57"/>
      <c r="LJS3" s="57"/>
      <c r="LJT3" s="57"/>
      <c r="LJU3" s="57"/>
      <c r="LJV3" s="57"/>
      <c r="LJW3" s="57"/>
      <c r="LJX3" s="57"/>
      <c r="LJY3" s="57"/>
      <c r="LJZ3" s="57"/>
      <c r="LKA3" s="57"/>
      <c r="LKB3" s="57"/>
      <c r="LKC3" s="57"/>
      <c r="LKD3" s="57"/>
      <c r="LKE3" s="57"/>
      <c r="LKF3" s="57"/>
      <c r="LKG3" s="57"/>
      <c r="LKH3" s="57"/>
      <c r="LKI3" s="57"/>
      <c r="LKJ3" s="57"/>
      <c r="LKK3" s="57"/>
      <c r="LKL3" s="57"/>
      <c r="LKM3" s="57"/>
      <c r="LKN3" s="57"/>
      <c r="LKO3" s="57"/>
      <c r="LKP3" s="57"/>
      <c r="LKQ3" s="57"/>
      <c r="LKR3" s="57"/>
      <c r="LKS3" s="57"/>
      <c r="LKT3" s="57"/>
      <c r="LKU3" s="57"/>
      <c r="LKV3" s="57"/>
      <c r="LKW3" s="57"/>
      <c r="LKX3" s="57"/>
      <c r="LKY3" s="57"/>
      <c r="LKZ3" s="57"/>
      <c r="LLA3" s="57"/>
      <c r="LLB3" s="57"/>
      <c r="LLC3" s="57"/>
      <c r="LLD3" s="57"/>
      <c r="LLE3" s="57"/>
      <c r="LLF3" s="57"/>
      <c r="LLG3" s="57"/>
      <c r="LLH3" s="57"/>
      <c r="LLI3" s="57"/>
      <c r="LLJ3" s="57"/>
      <c r="LLK3" s="57"/>
      <c r="LLL3" s="57"/>
      <c r="LLM3" s="57"/>
      <c r="LLN3" s="57"/>
      <c r="LLO3" s="57"/>
      <c r="LLP3" s="57"/>
      <c r="LLQ3" s="57"/>
      <c r="LLR3" s="57"/>
      <c r="LLS3" s="57"/>
      <c r="LLT3" s="57"/>
      <c r="LLU3" s="57"/>
      <c r="LLV3" s="57"/>
      <c r="LLW3" s="57"/>
      <c r="LLX3" s="57"/>
      <c r="LLY3" s="57"/>
      <c r="LLZ3" s="57"/>
      <c r="LMA3" s="57"/>
      <c r="LMB3" s="57"/>
      <c r="LMC3" s="57"/>
      <c r="LMD3" s="57"/>
      <c r="LME3" s="57"/>
      <c r="LMF3" s="57"/>
      <c r="LMG3" s="57"/>
      <c r="LMH3" s="57"/>
      <c r="LMI3" s="57"/>
      <c r="LMJ3" s="57"/>
      <c r="LMK3" s="57"/>
      <c r="LML3" s="57"/>
      <c r="LMM3" s="57"/>
      <c r="LMN3" s="57"/>
      <c r="LMO3" s="57"/>
      <c r="LMP3" s="57"/>
      <c r="LMQ3" s="57"/>
      <c r="LMR3" s="57"/>
      <c r="LMS3" s="57"/>
      <c r="LMT3" s="57"/>
      <c r="LMU3" s="57"/>
      <c r="LMV3" s="57"/>
      <c r="LMW3" s="57"/>
      <c r="LMX3" s="57"/>
      <c r="LMY3" s="57"/>
      <c r="LMZ3" s="57"/>
      <c r="LNA3" s="57"/>
      <c r="LNB3" s="57"/>
      <c r="LNC3" s="57"/>
      <c r="LND3" s="57"/>
      <c r="LNE3" s="57"/>
      <c r="LNF3" s="57"/>
      <c r="LNG3" s="57"/>
      <c r="LNH3" s="57"/>
      <c r="LNI3" s="57"/>
      <c r="LNJ3" s="57"/>
      <c r="LNK3" s="57"/>
      <c r="LNL3" s="57"/>
      <c r="LNM3" s="57"/>
      <c r="LNN3" s="57"/>
      <c r="LNO3" s="57"/>
      <c r="LNP3" s="57"/>
      <c r="LNQ3" s="57"/>
      <c r="LNR3" s="57"/>
      <c r="LNS3" s="57"/>
      <c r="LNT3" s="57"/>
      <c r="LNU3" s="57"/>
      <c r="LNV3" s="57"/>
      <c r="LNW3" s="57"/>
      <c r="LNX3" s="57"/>
      <c r="LNY3" s="57"/>
      <c r="LNZ3" s="57"/>
      <c r="LOA3" s="57"/>
      <c r="LOB3" s="57"/>
      <c r="LOC3" s="57"/>
      <c r="LOD3" s="57"/>
      <c r="LOE3" s="57"/>
      <c r="LOF3" s="57"/>
      <c r="LOG3" s="57"/>
      <c r="LOH3" s="57"/>
      <c r="LOI3" s="57"/>
      <c r="LOJ3" s="57"/>
      <c r="LOK3" s="57"/>
      <c r="LOL3" s="57"/>
      <c r="LOM3" s="57"/>
      <c r="LON3" s="57"/>
      <c r="LOO3" s="57"/>
      <c r="LOP3" s="57"/>
      <c r="LOQ3" s="57"/>
      <c r="LOR3" s="57"/>
      <c r="LOS3" s="57"/>
      <c r="LOT3" s="57"/>
      <c r="LOU3" s="57"/>
      <c r="LOV3" s="57"/>
      <c r="LOW3" s="57"/>
      <c r="LOX3" s="57"/>
      <c r="LOY3" s="57"/>
      <c r="LOZ3" s="57"/>
      <c r="LPA3" s="57"/>
      <c r="LPB3" s="57"/>
      <c r="LPC3" s="57"/>
      <c r="LPD3" s="57"/>
      <c r="LPE3" s="57"/>
      <c r="LPF3" s="57"/>
      <c r="LPG3" s="57"/>
      <c r="LPH3" s="57"/>
      <c r="LPI3" s="57"/>
      <c r="LPJ3" s="57"/>
      <c r="LPK3" s="57"/>
      <c r="LPL3" s="57"/>
      <c r="LPM3" s="57"/>
      <c r="LPN3" s="57"/>
      <c r="LPO3" s="57"/>
      <c r="LPP3" s="57"/>
      <c r="LPQ3" s="57"/>
      <c r="LPR3" s="57"/>
      <c r="LPS3" s="57"/>
      <c r="LPT3" s="57"/>
      <c r="LPU3" s="57"/>
      <c r="LPV3" s="57"/>
      <c r="LPW3" s="57"/>
      <c r="LPX3" s="57"/>
      <c r="LPY3" s="57"/>
      <c r="LPZ3" s="57"/>
      <c r="LQA3" s="57"/>
      <c r="LQB3" s="57"/>
      <c r="LQC3" s="57"/>
      <c r="LQD3" s="57"/>
      <c r="LQE3" s="57"/>
      <c r="LQF3" s="57"/>
      <c r="LQG3" s="57"/>
      <c r="LQH3" s="57"/>
      <c r="LQI3" s="57"/>
      <c r="LQJ3" s="57"/>
      <c r="LQK3" s="57"/>
      <c r="LQL3" s="57"/>
      <c r="LQM3" s="57"/>
      <c r="LQN3" s="57"/>
      <c r="LQO3" s="57"/>
      <c r="LQP3" s="57"/>
      <c r="LQQ3" s="57"/>
      <c r="LQR3" s="57"/>
      <c r="LQS3" s="57"/>
      <c r="LQT3" s="57"/>
      <c r="LQU3" s="57"/>
      <c r="LQV3" s="57"/>
      <c r="LQW3" s="57"/>
      <c r="LQX3" s="57"/>
      <c r="LQY3" s="57"/>
      <c r="LQZ3" s="57"/>
      <c r="LRA3" s="57"/>
      <c r="LRB3" s="57"/>
      <c r="LRC3" s="57"/>
      <c r="LRD3" s="57"/>
      <c r="LRE3" s="57"/>
      <c r="LRF3" s="57"/>
      <c r="LRG3" s="57"/>
      <c r="LRH3" s="57"/>
      <c r="LRI3" s="57"/>
      <c r="LRJ3" s="57"/>
      <c r="LRK3" s="57"/>
      <c r="LRL3" s="57"/>
      <c r="LRM3" s="57"/>
      <c r="LRN3" s="57"/>
      <c r="LRO3" s="57"/>
      <c r="LRP3" s="57"/>
      <c r="LRQ3" s="57"/>
      <c r="LRR3" s="57"/>
      <c r="LRS3" s="57"/>
      <c r="LRT3" s="57"/>
      <c r="LRU3" s="57"/>
      <c r="LRV3" s="57"/>
      <c r="LRW3" s="57"/>
      <c r="LRX3" s="57"/>
      <c r="LRY3" s="57"/>
      <c r="LRZ3" s="57"/>
      <c r="LSA3" s="57"/>
      <c r="LSB3" s="57"/>
      <c r="LSC3" s="57"/>
      <c r="LSD3" s="57"/>
      <c r="LSE3" s="57"/>
      <c r="LSF3" s="57"/>
      <c r="LSG3" s="57"/>
      <c r="LSH3" s="57"/>
      <c r="LSI3" s="57"/>
      <c r="LSJ3" s="57"/>
      <c r="LSK3" s="57"/>
      <c r="LSL3" s="57"/>
      <c r="LSM3" s="57"/>
      <c r="LSN3" s="57"/>
      <c r="LSO3" s="57"/>
      <c r="LSP3" s="57"/>
      <c r="LSQ3" s="57"/>
      <c r="LSR3" s="57"/>
      <c r="LSS3" s="57"/>
      <c r="LST3" s="57"/>
      <c r="LSU3" s="57"/>
      <c r="LSV3" s="57"/>
      <c r="LSW3" s="57"/>
      <c r="LSX3" s="57"/>
      <c r="LSY3" s="57"/>
      <c r="LSZ3" s="57"/>
      <c r="LTA3" s="57"/>
      <c r="LTB3" s="57"/>
      <c r="LTC3" s="57"/>
      <c r="LTD3" s="57"/>
      <c r="LTE3" s="57"/>
      <c r="LTF3" s="57"/>
      <c r="LTG3" s="57"/>
      <c r="LTH3" s="57"/>
      <c r="LTI3" s="57"/>
      <c r="LTJ3" s="57"/>
      <c r="LTK3" s="57"/>
      <c r="LTL3" s="57"/>
      <c r="LTM3" s="57"/>
      <c r="LTN3" s="57"/>
      <c r="LTO3" s="57"/>
      <c r="LTP3" s="57"/>
      <c r="LTQ3" s="57"/>
      <c r="LTR3" s="57"/>
      <c r="LTS3" s="57"/>
      <c r="LTT3" s="57"/>
      <c r="LTU3" s="57"/>
      <c r="LTV3" s="57"/>
      <c r="LTW3" s="57"/>
      <c r="LTX3" s="57"/>
      <c r="LTY3" s="57"/>
      <c r="LTZ3" s="57"/>
      <c r="LUA3" s="57"/>
      <c r="LUB3" s="57"/>
      <c r="LUC3" s="57"/>
      <c r="LUD3" s="57"/>
      <c r="LUE3" s="57"/>
      <c r="LUF3" s="57"/>
      <c r="LUG3" s="57"/>
      <c r="LUH3" s="57"/>
      <c r="LUI3" s="57"/>
      <c r="LUJ3" s="57"/>
      <c r="LUK3" s="57"/>
      <c r="LUL3" s="57"/>
      <c r="LUM3" s="57"/>
      <c r="LUN3" s="57"/>
      <c r="LUO3" s="57"/>
      <c r="LUP3" s="57"/>
      <c r="LUQ3" s="57"/>
      <c r="LUR3" s="57"/>
      <c r="LUS3" s="57"/>
      <c r="LUT3" s="57"/>
      <c r="LUU3" s="57"/>
      <c r="LUV3" s="57"/>
      <c r="LUW3" s="57"/>
      <c r="LUX3" s="57"/>
      <c r="LUY3" s="57"/>
      <c r="LUZ3" s="57"/>
      <c r="LVA3" s="57"/>
      <c r="LVB3" s="57"/>
      <c r="LVC3" s="57"/>
      <c r="LVD3" s="57"/>
      <c r="LVE3" s="57"/>
      <c r="LVF3" s="57"/>
      <c r="LVG3" s="57"/>
      <c r="LVH3" s="57"/>
      <c r="LVI3" s="57"/>
      <c r="LVJ3" s="57"/>
      <c r="LVK3" s="57"/>
      <c r="LVL3" s="57"/>
      <c r="LVM3" s="57"/>
      <c r="LVN3" s="57"/>
      <c r="LVO3" s="57"/>
      <c r="LVP3" s="57"/>
      <c r="LVQ3" s="57"/>
      <c r="LVR3" s="57"/>
      <c r="LVS3" s="57"/>
      <c r="LVT3" s="57"/>
      <c r="LVU3" s="57"/>
      <c r="LVV3" s="57"/>
      <c r="LVW3" s="57"/>
      <c r="LVX3" s="57"/>
      <c r="LVY3" s="57"/>
      <c r="LVZ3" s="57"/>
      <c r="LWA3" s="57"/>
      <c r="LWB3" s="57"/>
      <c r="LWC3" s="57"/>
      <c r="LWD3" s="57"/>
      <c r="LWE3" s="57"/>
      <c r="LWF3" s="57"/>
      <c r="LWG3" s="57"/>
      <c r="LWH3" s="57"/>
      <c r="LWI3" s="57"/>
      <c r="LWJ3" s="57"/>
      <c r="LWK3" s="57"/>
      <c r="LWL3" s="57"/>
      <c r="LWM3" s="57"/>
      <c r="LWN3" s="57"/>
      <c r="LWO3" s="57"/>
      <c r="LWP3" s="57"/>
      <c r="LWQ3" s="57"/>
      <c r="LWR3" s="57"/>
      <c r="LWS3" s="57"/>
      <c r="LWT3" s="57"/>
      <c r="LWU3" s="57"/>
      <c r="LWV3" s="57"/>
      <c r="LWW3" s="57"/>
      <c r="LWX3" s="57"/>
      <c r="LWY3" s="57"/>
      <c r="LWZ3" s="57"/>
      <c r="LXA3" s="57"/>
      <c r="LXB3" s="57"/>
      <c r="LXC3" s="57"/>
      <c r="LXD3" s="57"/>
      <c r="LXE3" s="57"/>
      <c r="LXF3" s="57"/>
      <c r="LXG3" s="57"/>
      <c r="LXH3" s="57"/>
      <c r="LXI3" s="57"/>
      <c r="LXJ3" s="57"/>
      <c r="LXK3" s="57"/>
      <c r="LXL3" s="57"/>
      <c r="LXM3" s="57"/>
      <c r="LXN3" s="57"/>
      <c r="LXO3" s="57"/>
      <c r="LXP3" s="57"/>
      <c r="LXQ3" s="57"/>
      <c r="LXR3" s="57"/>
      <c r="LXS3" s="57"/>
      <c r="LXT3" s="57"/>
      <c r="LXU3" s="57"/>
      <c r="LXV3" s="57"/>
      <c r="LXW3" s="57"/>
      <c r="LXX3" s="57"/>
      <c r="LXY3" s="57"/>
      <c r="LXZ3" s="57"/>
      <c r="LYA3" s="57"/>
      <c r="LYB3" s="57"/>
      <c r="LYC3" s="57"/>
      <c r="LYD3" s="57"/>
      <c r="LYE3" s="57"/>
      <c r="LYF3" s="57"/>
      <c r="LYG3" s="57"/>
      <c r="LYH3" s="57"/>
      <c r="LYI3" s="57"/>
      <c r="LYJ3" s="57"/>
      <c r="LYK3" s="57"/>
      <c r="LYL3" s="57"/>
      <c r="LYM3" s="57"/>
      <c r="LYN3" s="57"/>
      <c r="LYO3" s="57"/>
      <c r="LYP3" s="57"/>
      <c r="LYQ3" s="57"/>
      <c r="LYR3" s="57"/>
      <c r="LYS3" s="57"/>
      <c r="LYT3" s="57"/>
      <c r="LYU3" s="57"/>
      <c r="LYV3" s="57"/>
      <c r="LYW3" s="57"/>
      <c r="LYX3" s="57"/>
      <c r="LYY3" s="57"/>
      <c r="LYZ3" s="57"/>
      <c r="LZA3" s="57"/>
      <c r="LZB3" s="57"/>
      <c r="LZC3" s="57"/>
      <c r="LZD3" s="57"/>
      <c r="LZE3" s="57"/>
      <c r="LZF3" s="57"/>
      <c r="LZG3" s="57"/>
      <c r="LZH3" s="57"/>
      <c r="LZI3" s="57"/>
      <c r="LZJ3" s="57"/>
      <c r="LZK3" s="57"/>
      <c r="LZL3" s="57"/>
      <c r="LZM3" s="57"/>
      <c r="LZN3" s="57"/>
      <c r="LZO3" s="57"/>
      <c r="LZP3" s="57"/>
      <c r="LZQ3" s="57"/>
      <c r="LZR3" s="57"/>
      <c r="LZS3" s="57"/>
      <c r="LZT3" s="57"/>
      <c r="LZU3" s="57"/>
      <c r="LZV3" s="57"/>
      <c r="LZW3" s="57"/>
      <c r="LZX3" s="57"/>
      <c r="LZY3" s="57"/>
      <c r="LZZ3" s="57"/>
      <c r="MAA3" s="57"/>
      <c r="MAB3" s="57"/>
      <c r="MAC3" s="57"/>
      <c r="MAD3" s="57"/>
      <c r="MAE3" s="57"/>
      <c r="MAF3" s="57"/>
      <c r="MAG3" s="57"/>
      <c r="MAH3" s="57"/>
      <c r="MAI3" s="57"/>
      <c r="MAJ3" s="57"/>
      <c r="MAK3" s="57"/>
      <c r="MAL3" s="57"/>
      <c r="MAM3" s="57"/>
      <c r="MAN3" s="57"/>
      <c r="MAO3" s="57"/>
      <c r="MAP3" s="57"/>
      <c r="MAQ3" s="57"/>
      <c r="MAR3" s="57"/>
      <c r="MAS3" s="57"/>
      <c r="MAT3" s="57"/>
      <c r="MAU3" s="57"/>
      <c r="MAV3" s="57"/>
      <c r="MAW3" s="57"/>
      <c r="MAX3" s="57"/>
      <c r="MAY3" s="57"/>
      <c r="MAZ3" s="57"/>
      <c r="MBA3" s="57"/>
      <c r="MBB3" s="57"/>
      <c r="MBC3" s="57"/>
      <c r="MBD3" s="57"/>
      <c r="MBE3" s="57"/>
      <c r="MBF3" s="57"/>
      <c r="MBG3" s="57"/>
      <c r="MBH3" s="57"/>
      <c r="MBI3" s="57"/>
      <c r="MBJ3" s="57"/>
      <c r="MBK3" s="57"/>
      <c r="MBL3" s="57"/>
      <c r="MBM3" s="57"/>
      <c r="MBN3" s="57"/>
      <c r="MBO3" s="57"/>
      <c r="MBP3" s="57"/>
      <c r="MBQ3" s="57"/>
      <c r="MBR3" s="57"/>
      <c r="MBS3" s="57"/>
      <c r="MBT3" s="57"/>
      <c r="MBU3" s="57"/>
      <c r="MBV3" s="57"/>
      <c r="MBW3" s="57"/>
      <c r="MBX3" s="57"/>
      <c r="MBY3" s="57"/>
      <c r="MBZ3" s="57"/>
      <c r="MCA3" s="57"/>
      <c r="MCB3" s="57"/>
      <c r="MCC3" s="57"/>
      <c r="MCD3" s="57"/>
      <c r="MCE3" s="57"/>
      <c r="MCF3" s="57"/>
      <c r="MCG3" s="57"/>
      <c r="MCH3" s="57"/>
      <c r="MCI3" s="57"/>
      <c r="MCJ3" s="57"/>
      <c r="MCK3" s="57"/>
      <c r="MCL3" s="57"/>
      <c r="MCM3" s="57"/>
      <c r="MCN3" s="57"/>
      <c r="MCO3" s="57"/>
      <c r="MCP3" s="57"/>
      <c r="MCQ3" s="57"/>
      <c r="MCR3" s="57"/>
      <c r="MCS3" s="57"/>
      <c r="MCT3" s="57"/>
      <c r="MCU3" s="57"/>
      <c r="MCV3" s="57"/>
      <c r="MCW3" s="57"/>
      <c r="MCX3" s="57"/>
      <c r="MCY3" s="57"/>
      <c r="MCZ3" s="57"/>
      <c r="MDA3" s="57"/>
      <c r="MDB3" s="57"/>
      <c r="MDC3" s="57"/>
      <c r="MDD3" s="57"/>
      <c r="MDE3" s="57"/>
      <c r="MDF3" s="57"/>
      <c r="MDG3" s="57"/>
      <c r="MDH3" s="57"/>
      <c r="MDI3" s="57"/>
      <c r="MDJ3" s="57"/>
      <c r="MDK3" s="57"/>
      <c r="MDL3" s="57"/>
      <c r="MDM3" s="57"/>
      <c r="MDN3" s="57"/>
      <c r="MDO3" s="57"/>
      <c r="MDP3" s="57"/>
      <c r="MDQ3" s="57"/>
      <c r="MDR3" s="57"/>
      <c r="MDS3" s="57"/>
      <c r="MDT3" s="57"/>
      <c r="MDU3" s="57"/>
      <c r="MDV3" s="57"/>
      <c r="MDW3" s="57"/>
      <c r="MDX3" s="57"/>
      <c r="MDY3" s="57"/>
      <c r="MDZ3" s="57"/>
      <c r="MEA3" s="57"/>
      <c r="MEB3" s="57"/>
      <c r="MEC3" s="57"/>
      <c r="MED3" s="57"/>
      <c r="MEE3" s="57"/>
      <c r="MEF3" s="57"/>
      <c r="MEG3" s="57"/>
      <c r="MEH3" s="57"/>
      <c r="MEI3" s="57"/>
      <c r="MEJ3" s="57"/>
      <c r="MEK3" s="57"/>
      <c r="MEL3" s="57"/>
      <c r="MEM3" s="57"/>
      <c r="MEN3" s="57"/>
      <c r="MEO3" s="57"/>
      <c r="MEP3" s="57"/>
      <c r="MEQ3" s="57"/>
      <c r="MER3" s="57"/>
      <c r="MES3" s="57"/>
      <c r="MET3" s="57"/>
      <c r="MEU3" s="57"/>
      <c r="MEV3" s="57"/>
      <c r="MEW3" s="57"/>
      <c r="MEX3" s="57"/>
      <c r="MEY3" s="57"/>
      <c r="MEZ3" s="57"/>
      <c r="MFA3" s="57"/>
      <c r="MFB3" s="57"/>
      <c r="MFC3" s="57"/>
      <c r="MFD3" s="57"/>
      <c r="MFE3" s="57"/>
      <c r="MFF3" s="57"/>
      <c r="MFG3" s="57"/>
      <c r="MFH3" s="57"/>
      <c r="MFI3" s="57"/>
      <c r="MFJ3" s="57"/>
      <c r="MFK3" s="57"/>
      <c r="MFL3" s="57"/>
      <c r="MFM3" s="57"/>
      <c r="MFN3" s="57"/>
      <c r="MFO3" s="57"/>
      <c r="MFP3" s="57"/>
      <c r="MFQ3" s="57"/>
      <c r="MFR3" s="57"/>
      <c r="MFS3" s="57"/>
      <c r="MFT3" s="57"/>
      <c r="MFU3" s="57"/>
      <c r="MFV3" s="57"/>
      <c r="MFW3" s="57"/>
      <c r="MFX3" s="57"/>
      <c r="MFY3" s="57"/>
      <c r="MFZ3" s="57"/>
      <c r="MGA3" s="57"/>
      <c r="MGB3" s="57"/>
      <c r="MGC3" s="57"/>
      <c r="MGD3" s="57"/>
      <c r="MGE3" s="57"/>
      <c r="MGF3" s="57"/>
      <c r="MGG3" s="57"/>
      <c r="MGH3" s="57"/>
      <c r="MGI3" s="57"/>
      <c r="MGJ3" s="57"/>
      <c r="MGK3" s="57"/>
      <c r="MGL3" s="57"/>
      <c r="MGM3" s="57"/>
      <c r="MGN3" s="57"/>
      <c r="MGO3" s="57"/>
      <c r="MGP3" s="57"/>
      <c r="MGQ3" s="57"/>
      <c r="MGR3" s="57"/>
      <c r="MGS3" s="57"/>
      <c r="MGT3" s="57"/>
      <c r="MGU3" s="57"/>
      <c r="MGV3" s="57"/>
      <c r="MGW3" s="57"/>
      <c r="MGX3" s="57"/>
      <c r="MGY3" s="57"/>
      <c r="MGZ3" s="57"/>
      <c r="MHA3" s="57"/>
      <c r="MHB3" s="57"/>
      <c r="MHC3" s="57"/>
      <c r="MHD3" s="57"/>
      <c r="MHE3" s="57"/>
      <c r="MHF3" s="57"/>
      <c r="MHG3" s="57"/>
      <c r="MHH3" s="57"/>
      <c r="MHI3" s="57"/>
      <c r="MHJ3" s="57"/>
      <c r="MHK3" s="57"/>
      <c r="MHL3" s="57"/>
      <c r="MHM3" s="57"/>
      <c r="MHN3" s="57"/>
      <c r="MHO3" s="57"/>
      <c r="MHP3" s="57"/>
      <c r="MHQ3" s="57"/>
      <c r="MHR3" s="57"/>
      <c r="MHS3" s="57"/>
      <c r="MHT3" s="57"/>
      <c r="MHU3" s="57"/>
      <c r="MHV3" s="57"/>
      <c r="MHW3" s="57"/>
      <c r="MHX3" s="57"/>
      <c r="MHY3" s="57"/>
      <c r="MHZ3" s="57"/>
      <c r="MIA3" s="57"/>
      <c r="MIB3" s="57"/>
      <c r="MIC3" s="57"/>
      <c r="MID3" s="57"/>
      <c r="MIE3" s="57"/>
      <c r="MIF3" s="57"/>
      <c r="MIG3" s="57"/>
      <c r="MIH3" s="57"/>
      <c r="MII3" s="57"/>
      <c r="MIJ3" s="57"/>
      <c r="MIK3" s="57"/>
      <c r="MIL3" s="57"/>
      <c r="MIM3" s="57"/>
      <c r="MIN3" s="57"/>
      <c r="MIO3" s="57"/>
      <c r="MIP3" s="57"/>
      <c r="MIQ3" s="57"/>
      <c r="MIR3" s="57"/>
      <c r="MIS3" s="57"/>
      <c r="MIT3" s="57"/>
      <c r="MIU3" s="57"/>
      <c r="MIV3" s="57"/>
      <c r="MIW3" s="57"/>
      <c r="MIX3" s="57"/>
      <c r="MIY3" s="57"/>
      <c r="MIZ3" s="57"/>
      <c r="MJA3" s="57"/>
      <c r="MJB3" s="57"/>
      <c r="MJC3" s="57"/>
      <c r="MJD3" s="57"/>
      <c r="MJE3" s="57"/>
      <c r="MJF3" s="57"/>
      <c r="MJG3" s="57"/>
      <c r="MJH3" s="57"/>
      <c r="MJI3" s="57"/>
      <c r="MJJ3" s="57"/>
      <c r="MJK3" s="57"/>
      <c r="MJL3" s="57"/>
      <c r="MJM3" s="57"/>
      <c r="MJN3" s="57"/>
      <c r="MJO3" s="57"/>
      <c r="MJP3" s="57"/>
      <c r="MJQ3" s="57"/>
      <c r="MJR3" s="57"/>
      <c r="MJS3" s="57"/>
      <c r="MJT3" s="57"/>
      <c r="MJU3" s="57"/>
      <c r="MJV3" s="57"/>
      <c r="MJW3" s="57"/>
      <c r="MJX3" s="57"/>
      <c r="MJY3" s="57"/>
      <c r="MJZ3" s="57"/>
      <c r="MKA3" s="57"/>
      <c r="MKB3" s="57"/>
      <c r="MKC3" s="57"/>
      <c r="MKD3" s="57"/>
      <c r="MKE3" s="57"/>
      <c r="MKF3" s="57"/>
      <c r="MKG3" s="57"/>
      <c r="MKH3" s="57"/>
      <c r="MKI3" s="57"/>
      <c r="MKJ3" s="57"/>
      <c r="MKK3" s="57"/>
      <c r="MKL3" s="57"/>
      <c r="MKM3" s="57"/>
      <c r="MKN3" s="57"/>
      <c r="MKO3" s="57"/>
      <c r="MKP3" s="57"/>
      <c r="MKQ3" s="57"/>
      <c r="MKR3" s="57"/>
      <c r="MKS3" s="57"/>
      <c r="MKT3" s="57"/>
      <c r="MKU3" s="57"/>
      <c r="MKV3" s="57"/>
      <c r="MKW3" s="57"/>
      <c r="MKX3" s="57"/>
      <c r="MKY3" s="57"/>
      <c r="MKZ3" s="57"/>
      <c r="MLA3" s="57"/>
      <c r="MLB3" s="57"/>
      <c r="MLC3" s="57"/>
      <c r="MLD3" s="57"/>
      <c r="MLE3" s="57"/>
      <c r="MLF3" s="57"/>
      <c r="MLG3" s="57"/>
      <c r="MLH3" s="57"/>
      <c r="MLI3" s="57"/>
      <c r="MLJ3" s="57"/>
      <c r="MLK3" s="57"/>
      <c r="MLL3" s="57"/>
      <c r="MLM3" s="57"/>
      <c r="MLN3" s="57"/>
      <c r="MLO3" s="57"/>
      <c r="MLP3" s="57"/>
      <c r="MLQ3" s="57"/>
      <c r="MLR3" s="57"/>
      <c r="MLS3" s="57"/>
      <c r="MLT3" s="57"/>
      <c r="MLU3" s="57"/>
      <c r="MLV3" s="57"/>
      <c r="MLW3" s="57"/>
      <c r="MLX3" s="57"/>
      <c r="MLY3" s="57"/>
      <c r="MLZ3" s="57"/>
      <c r="MMA3" s="57"/>
      <c r="MMB3" s="57"/>
      <c r="MMC3" s="57"/>
      <c r="MMD3" s="57"/>
      <c r="MME3" s="57"/>
      <c r="MMF3" s="57"/>
      <c r="MMG3" s="57"/>
      <c r="MMH3" s="57"/>
      <c r="MMI3" s="57"/>
      <c r="MMJ3" s="57"/>
      <c r="MMK3" s="57"/>
      <c r="MML3" s="57"/>
      <c r="MMM3" s="57"/>
      <c r="MMN3" s="57"/>
      <c r="MMO3" s="57"/>
      <c r="MMP3" s="57"/>
      <c r="MMQ3" s="57"/>
      <c r="MMR3" s="57"/>
      <c r="MMS3" s="57"/>
      <c r="MMT3" s="57"/>
      <c r="MMU3" s="57"/>
      <c r="MMV3" s="57"/>
      <c r="MMW3" s="57"/>
      <c r="MMX3" s="57"/>
      <c r="MMY3" s="57"/>
      <c r="MMZ3" s="57"/>
      <c r="MNA3" s="57"/>
      <c r="MNB3" s="57"/>
      <c r="MNC3" s="57"/>
      <c r="MND3" s="57"/>
      <c r="MNE3" s="57"/>
      <c r="MNF3" s="57"/>
      <c r="MNG3" s="57"/>
      <c r="MNH3" s="57"/>
      <c r="MNI3" s="57"/>
      <c r="MNJ3" s="57"/>
      <c r="MNK3" s="57"/>
      <c r="MNL3" s="57"/>
      <c r="MNM3" s="57"/>
      <c r="MNN3" s="57"/>
      <c r="MNO3" s="57"/>
      <c r="MNP3" s="57"/>
      <c r="MNQ3" s="57"/>
      <c r="MNR3" s="57"/>
      <c r="MNS3" s="57"/>
      <c r="MNT3" s="57"/>
      <c r="MNU3" s="57"/>
      <c r="MNV3" s="57"/>
      <c r="MNW3" s="57"/>
      <c r="MNX3" s="57"/>
      <c r="MNY3" s="57"/>
      <c r="MNZ3" s="57"/>
      <c r="MOA3" s="57"/>
      <c r="MOB3" s="57"/>
      <c r="MOC3" s="57"/>
      <c r="MOD3" s="57"/>
      <c r="MOE3" s="57"/>
      <c r="MOF3" s="57"/>
      <c r="MOG3" s="57"/>
      <c r="MOH3" s="57"/>
      <c r="MOI3" s="57"/>
      <c r="MOJ3" s="57"/>
      <c r="MOK3" s="57"/>
      <c r="MOL3" s="57"/>
      <c r="MOM3" s="57"/>
      <c r="MON3" s="57"/>
      <c r="MOO3" s="57"/>
      <c r="MOP3" s="57"/>
      <c r="MOQ3" s="57"/>
      <c r="MOR3" s="57"/>
      <c r="MOS3" s="57"/>
      <c r="MOT3" s="57"/>
      <c r="MOU3" s="57"/>
      <c r="MOV3" s="57"/>
      <c r="MOW3" s="57"/>
      <c r="MOX3" s="57"/>
      <c r="MOY3" s="57"/>
      <c r="MOZ3" s="57"/>
      <c r="MPA3" s="57"/>
      <c r="MPB3" s="57"/>
      <c r="MPC3" s="57"/>
      <c r="MPD3" s="57"/>
      <c r="MPE3" s="57"/>
      <c r="MPF3" s="57"/>
      <c r="MPG3" s="57"/>
      <c r="MPH3" s="57"/>
      <c r="MPI3" s="57"/>
      <c r="MPJ3" s="57"/>
      <c r="MPK3" s="57"/>
      <c r="MPL3" s="57"/>
      <c r="MPM3" s="57"/>
      <c r="MPN3" s="57"/>
      <c r="MPO3" s="57"/>
      <c r="MPP3" s="57"/>
      <c r="MPQ3" s="57"/>
      <c r="MPR3" s="57"/>
      <c r="MPS3" s="57"/>
      <c r="MPT3" s="57"/>
      <c r="MPU3" s="57"/>
      <c r="MPV3" s="57"/>
      <c r="MPW3" s="57"/>
      <c r="MPX3" s="57"/>
      <c r="MPY3" s="57"/>
      <c r="MPZ3" s="57"/>
      <c r="MQA3" s="57"/>
      <c r="MQB3" s="57"/>
      <c r="MQC3" s="57"/>
      <c r="MQD3" s="57"/>
      <c r="MQE3" s="57"/>
      <c r="MQF3" s="57"/>
      <c r="MQG3" s="57"/>
      <c r="MQH3" s="57"/>
      <c r="MQI3" s="57"/>
      <c r="MQJ3" s="57"/>
      <c r="MQK3" s="57"/>
      <c r="MQL3" s="57"/>
      <c r="MQM3" s="57"/>
      <c r="MQN3" s="57"/>
      <c r="MQO3" s="57"/>
      <c r="MQP3" s="57"/>
      <c r="MQQ3" s="57"/>
      <c r="MQR3" s="57"/>
      <c r="MQS3" s="57"/>
      <c r="MQT3" s="57"/>
      <c r="MQU3" s="57"/>
      <c r="MQV3" s="57"/>
      <c r="MQW3" s="57"/>
      <c r="MQX3" s="57"/>
      <c r="MQY3" s="57"/>
      <c r="MQZ3" s="57"/>
      <c r="MRA3" s="57"/>
      <c r="MRB3" s="57"/>
      <c r="MRC3" s="57"/>
      <c r="MRD3" s="57"/>
      <c r="MRE3" s="57"/>
      <c r="MRF3" s="57"/>
      <c r="MRG3" s="57"/>
      <c r="MRH3" s="57"/>
      <c r="MRI3" s="57"/>
      <c r="MRJ3" s="57"/>
      <c r="MRK3" s="57"/>
      <c r="MRL3" s="57"/>
      <c r="MRM3" s="57"/>
      <c r="MRN3" s="57"/>
      <c r="MRO3" s="57"/>
      <c r="MRP3" s="57"/>
      <c r="MRQ3" s="57"/>
      <c r="MRR3" s="57"/>
      <c r="MRS3" s="57"/>
      <c r="MRT3" s="57"/>
      <c r="MRU3" s="57"/>
      <c r="MRV3" s="57"/>
      <c r="MRW3" s="57"/>
      <c r="MRX3" s="57"/>
      <c r="MRY3" s="57"/>
      <c r="MRZ3" s="57"/>
      <c r="MSA3" s="57"/>
      <c r="MSB3" s="57"/>
      <c r="MSC3" s="57"/>
      <c r="MSD3" s="57"/>
      <c r="MSE3" s="57"/>
      <c r="MSF3" s="57"/>
      <c r="MSG3" s="57"/>
      <c r="MSH3" s="57"/>
      <c r="MSI3" s="57"/>
      <c r="MSJ3" s="57"/>
      <c r="MSK3" s="57"/>
      <c r="MSL3" s="57"/>
      <c r="MSM3" s="57"/>
      <c r="MSN3" s="57"/>
      <c r="MSO3" s="57"/>
      <c r="MSP3" s="57"/>
      <c r="MSQ3" s="57"/>
      <c r="MSR3" s="57"/>
      <c r="MSS3" s="57"/>
      <c r="MST3" s="57"/>
      <c r="MSU3" s="57"/>
      <c r="MSV3" s="57"/>
      <c r="MSW3" s="57"/>
      <c r="MSX3" s="57"/>
      <c r="MSY3" s="57"/>
      <c r="MSZ3" s="57"/>
      <c r="MTA3" s="57"/>
      <c r="MTB3" s="57"/>
      <c r="MTC3" s="57"/>
      <c r="MTD3" s="57"/>
      <c r="MTE3" s="57"/>
      <c r="MTF3" s="57"/>
      <c r="MTG3" s="57"/>
      <c r="MTH3" s="57"/>
      <c r="MTI3" s="57"/>
      <c r="MTJ3" s="57"/>
      <c r="MTK3" s="57"/>
      <c r="MTL3" s="57"/>
      <c r="MTM3" s="57"/>
      <c r="MTN3" s="57"/>
      <c r="MTO3" s="57"/>
      <c r="MTP3" s="57"/>
      <c r="MTQ3" s="57"/>
      <c r="MTR3" s="57"/>
      <c r="MTS3" s="57"/>
      <c r="MTT3" s="57"/>
      <c r="MTU3" s="57"/>
      <c r="MTV3" s="57"/>
      <c r="MTW3" s="57"/>
      <c r="MTX3" s="57"/>
      <c r="MTY3" s="57"/>
      <c r="MTZ3" s="57"/>
      <c r="MUA3" s="57"/>
      <c r="MUB3" s="57"/>
      <c r="MUC3" s="57"/>
      <c r="MUD3" s="57"/>
      <c r="MUE3" s="57"/>
      <c r="MUF3" s="57"/>
      <c r="MUG3" s="57"/>
      <c r="MUH3" s="57"/>
      <c r="MUI3" s="57"/>
      <c r="MUJ3" s="57"/>
      <c r="MUK3" s="57"/>
      <c r="MUL3" s="57"/>
      <c r="MUM3" s="57"/>
      <c r="MUN3" s="57"/>
      <c r="MUO3" s="57"/>
      <c r="MUP3" s="57"/>
      <c r="MUQ3" s="57"/>
      <c r="MUR3" s="57"/>
      <c r="MUS3" s="57"/>
      <c r="MUT3" s="57"/>
      <c r="MUU3" s="57"/>
      <c r="MUV3" s="57"/>
      <c r="MUW3" s="57"/>
      <c r="MUX3" s="57"/>
      <c r="MUY3" s="57"/>
      <c r="MUZ3" s="57"/>
      <c r="MVA3" s="57"/>
      <c r="MVB3" s="57"/>
      <c r="MVC3" s="57"/>
      <c r="MVD3" s="57"/>
      <c r="MVE3" s="57"/>
      <c r="MVF3" s="57"/>
      <c r="MVG3" s="57"/>
      <c r="MVH3" s="57"/>
      <c r="MVI3" s="57"/>
      <c r="MVJ3" s="57"/>
      <c r="MVK3" s="57"/>
      <c r="MVL3" s="57"/>
      <c r="MVM3" s="57"/>
      <c r="MVN3" s="57"/>
      <c r="MVO3" s="57"/>
      <c r="MVP3" s="57"/>
      <c r="MVQ3" s="57"/>
      <c r="MVR3" s="57"/>
      <c r="MVS3" s="57"/>
      <c r="MVT3" s="57"/>
      <c r="MVU3" s="57"/>
      <c r="MVV3" s="57"/>
      <c r="MVW3" s="57"/>
      <c r="MVX3" s="57"/>
      <c r="MVY3" s="57"/>
      <c r="MVZ3" s="57"/>
      <c r="MWA3" s="57"/>
      <c r="MWB3" s="57"/>
      <c r="MWC3" s="57"/>
      <c r="MWD3" s="57"/>
      <c r="MWE3" s="57"/>
      <c r="MWF3" s="57"/>
      <c r="MWG3" s="57"/>
      <c r="MWH3" s="57"/>
      <c r="MWI3" s="57"/>
      <c r="MWJ3" s="57"/>
      <c r="MWK3" s="57"/>
      <c r="MWL3" s="57"/>
      <c r="MWM3" s="57"/>
      <c r="MWN3" s="57"/>
      <c r="MWO3" s="57"/>
      <c r="MWP3" s="57"/>
      <c r="MWQ3" s="57"/>
      <c r="MWR3" s="57"/>
      <c r="MWS3" s="57"/>
      <c r="MWT3" s="57"/>
      <c r="MWU3" s="57"/>
      <c r="MWV3" s="57"/>
      <c r="MWW3" s="57"/>
      <c r="MWX3" s="57"/>
      <c r="MWY3" s="57"/>
      <c r="MWZ3" s="57"/>
      <c r="MXA3" s="57"/>
      <c r="MXB3" s="57"/>
      <c r="MXC3" s="57"/>
      <c r="MXD3" s="57"/>
      <c r="MXE3" s="57"/>
      <c r="MXF3" s="57"/>
      <c r="MXG3" s="57"/>
      <c r="MXH3" s="57"/>
      <c r="MXI3" s="57"/>
      <c r="MXJ3" s="57"/>
      <c r="MXK3" s="57"/>
      <c r="MXL3" s="57"/>
      <c r="MXM3" s="57"/>
      <c r="MXN3" s="57"/>
      <c r="MXO3" s="57"/>
      <c r="MXP3" s="57"/>
      <c r="MXQ3" s="57"/>
      <c r="MXR3" s="57"/>
      <c r="MXS3" s="57"/>
      <c r="MXT3" s="57"/>
      <c r="MXU3" s="57"/>
      <c r="MXV3" s="57"/>
      <c r="MXW3" s="57"/>
      <c r="MXX3" s="57"/>
      <c r="MXY3" s="57"/>
      <c r="MXZ3" s="57"/>
      <c r="MYA3" s="57"/>
      <c r="MYB3" s="57"/>
      <c r="MYC3" s="57"/>
      <c r="MYD3" s="57"/>
      <c r="MYE3" s="57"/>
      <c r="MYF3" s="57"/>
      <c r="MYG3" s="57"/>
      <c r="MYH3" s="57"/>
      <c r="MYI3" s="57"/>
      <c r="MYJ3" s="57"/>
      <c r="MYK3" s="57"/>
      <c r="MYL3" s="57"/>
      <c r="MYM3" s="57"/>
      <c r="MYN3" s="57"/>
      <c r="MYO3" s="57"/>
      <c r="MYP3" s="57"/>
      <c r="MYQ3" s="57"/>
      <c r="MYR3" s="57"/>
      <c r="MYS3" s="57"/>
      <c r="MYT3" s="57"/>
      <c r="MYU3" s="57"/>
      <c r="MYV3" s="57"/>
      <c r="MYW3" s="57"/>
      <c r="MYX3" s="57"/>
      <c r="MYY3" s="57"/>
      <c r="MYZ3" s="57"/>
      <c r="MZA3" s="57"/>
      <c r="MZB3" s="57"/>
      <c r="MZC3" s="57"/>
      <c r="MZD3" s="57"/>
      <c r="MZE3" s="57"/>
      <c r="MZF3" s="57"/>
      <c r="MZG3" s="57"/>
      <c r="MZH3" s="57"/>
      <c r="MZI3" s="57"/>
      <c r="MZJ3" s="57"/>
      <c r="MZK3" s="57"/>
      <c r="MZL3" s="57"/>
      <c r="MZM3" s="57"/>
      <c r="MZN3" s="57"/>
      <c r="MZO3" s="57"/>
      <c r="MZP3" s="57"/>
      <c r="MZQ3" s="57"/>
      <c r="MZR3" s="57"/>
      <c r="MZS3" s="57"/>
      <c r="MZT3" s="57"/>
      <c r="MZU3" s="57"/>
      <c r="MZV3" s="57"/>
      <c r="MZW3" s="57"/>
      <c r="MZX3" s="57"/>
      <c r="MZY3" s="57"/>
      <c r="MZZ3" s="57"/>
      <c r="NAA3" s="57"/>
      <c r="NAB3" s="57"/>
      <c r="NAC3" s="57"/>
      <c r="NAD3" s="57"/>
      <c r="NAE3" s="57"/>
      <c r="NAF3" s="57"/>
      <c r="NAG3" s="57"/>
      <c r="NAH3" s="57"/>
      <c r="NAI3" s="57"/>
      <c r="NAJ3" s="57"/>
      <c r="NAK3" s="57"/>
      <c r="NAL3" s="57"/>
      <c r="NAM3" s="57"/>
      <c r="NAN3" s="57"/>
      <c r="NAO3" s="57"/>
      <c r="NAP3" s="57"/>
      <c r="NAQ3" s="57"/>
      <c r="NAR3" s="57"/>
      <c r="NAS3" s="57"/>
      <c r="NAT3" s="57"/>
      <c r="NAU3" s="57"/>
      <c r="NAV3" s="57"/>
      <c r="NAW3" s="57"/>
      <c r="NAX3" s="57"/>
      <c r="NAY3" s="57"/>
      <c r="NAZ3" s="57"/>
      <c r="NBA3" s="57"/>
      <c r="NBB3" s="57"/>
      <c r="NBC3" s="57"/>
      <c r="NBD3" s="57"/>
      <c r="NBE3" s="57"/>
      <c r="NBF3" s="57"/>
      <c r="NBG3" s="57"/>
      <c r="NBH3" s="57"/>
      <c r="NBI3" s="57"/>
      <c r="NBJ3" s="57"/>
      <c r="NBK3" s="57"/>
      <c r="NBL3" s="57"/>
      <c r="NBM3" s="57"/>
      <c r="NBN3" s="57"/>
      <c r="NBO3" s="57"/>
      <c r="NBP3" s="57"/>
      <c r="NBQ3" s="57"/>
      <c r="NBR3" s="57"/>
      <c r="NBS3" s="57"/>
      <c r="NBT3" s="57"/>
      <c r="NBU3" s="57"/>
      <c r="NBV3" s="57"/>
      <c r="NBW3" s="57"/>
      <c r="NBX3" s="57"/>
      <c r="NBY3" s="57"/>
      <c r="NBZ3" s="57"/>
      <c r="NCA3" s="57"/>
      <c r="NCB3" s="57"/>
      <c r="NCC3" s="57"/>
      <c r="NCD3" s="57"/>
      <c r="NCE3" s="57"/>
      <c r="NCF3" s="57"/>
      <c r="NCG3" s="57"/>
      <c r="NCH3" s="57"/>
      <c r="NCI3" s="57"/>
      <c r="NCJ3" s="57"/>
      <c r="NCK3" s="57"/>
      <c r="NCL3" s="57"/>
      <c r="NCM3" s="57"/>
      <c r="NCN3" s="57"/>
      <c r="NCO3" s="57"/>
      <c r="NCP3" s="57"/>
      <c r="NCQ3" s="57"/>
      <c r="NCR3" s="57"/>
      <c r="NCS3" s="57"/>
      <c r="NCT3" s="57"/>
      <c r="NCU3" s="57"/>
      <c r="NCV3" s="57"/>
      <c r="NCW3" s="57"/>
      <c r="NCX3" s="57"/>
      <c r="NCY3" s="57"/>
      <c r="NCZ3" s="57"/>
      <c r="NDA3" s="57"/>
      <c r="NDB3" s="57"/>
      <c r="NDC3" s="57"/>
      <c r="NDD3" s="57"/>
      <c r="NDE3" s="57"/>
      <c r="NDF3" s="57"/>
      <c r="NDG3" s="57"/>
      <c r="NDH3" s="57"/>
      <c r="NDI3" s="57"/>
      <c r="NDJ3" s="57"/>
      <c r="NDK3" s="57"/>
      <c r="NDL3" s="57"/>
      <c r="NDM3" s="57"/>
      <c r="NDN3" s="57"/>
      <c r="NDO3" s="57"/>
      <c r="NDP3" s="57"/>
      <c r="NDQ3" s="57"/>
      <c r="NDR3" s="57"/>
      <c r="NDS3" s="57"/>
      <c r="NDT3" s="57"/>
      <c r="NDU3" s="57"/>
      <c r="NDV3" s="57"/>
      <c r="NDW3" s="57"/>
      <c r="NDX3" s="57"/>
      <c r="NDY3" s="57"/>
      <c r="NDZ3" s="57"/>
      <c r="NEA3" s="57"/>
      <c r="NEB3" s="57"/>
      <c r="NEC3" s="57"/>
      <c r="NED3" s="57"/>
      <c r="NEE3" s="57"/>
      <c r="NEF3" s="57"/>
      <c r="NEG3" s="57"/>
      <c r="NEH3" s="57"/>
      <c r="NEI3" s="57"/>
      <c r="NEJ3" s="57"/>
      <c r="NEK3" s="57"/>
      <c r="NEL3" s="57"/>
      <c r="NEM3" s="57"/>
      <c r="NEN3" s="57"/>
      <c r="NEO3" s="57"/>
      <c r="NEP3" s="57"/>
      <c r="NEQ3" s="57"/>
      <c r="NER3" s="57"/>
      <c r="NES3" s="57"/>
      <c r="NET3" s="57"/>
      <c r="NEU3" s="57"/>
      <c r="NEV3" s="57"/>
      <c r="NEW3" s="57"/>
      <c r="NEX3" s="57"/>
      <c r="NEY3" s="57"/>
      <c r="NEZ3" s="57"/>
      <c r="NFA3" s="57"/>
      <c r="NFB3" s="57"/>
      <c r="NFC3" s="57"/>
      <c r="NFD3" s="57"/>
      <c r="NFE3" s="57"/>
      <c r="NFF3" s="57"/>
      <c r="NFG3" s="57"/>
      <c r="NFH3" s="57"/>
      <c r="NFI3" s="57"/>
      <c r="NFJ3" s="57"/>
      <c r="NFK3" s="57"/>
      <c r="NFL3" s="57"/>
      <c r="NFM3" s="57"/>
      <c r="NFN3" s="57"/>
      <c r="NFO3" s="57"/>
      <c r="NFP3" s="57"/>
      <c r="NFQ3" s="57"/>
      <c r="NFR3" s="57"/>
      <c r="NFS3" s="57"/>
      <c r="NFT3" s="57"/>
      <c r="NFU3" s="57"/>
      <c r="NFV3" s="57"/>
      <c r="NFW3" s="57"/>
      <c r="NFX3" s="57"/>
      <c r="NFY3" s="57"/>
      <c r="NFZ3" s="57"/>
      <c r="NGA3" s="57"/>
      <c r="NGB3" s="57"/>
      <c r="NGC3" s="57"/>
      <c r="NGD3" s="57"/>
      <c r="NGE3" s="57"/>
      <c r="NGF3" s="57"/>
      <c r="NGG3" s="57"/>
      <c r="NGH3" s="57"/>
      <c r="NGI3" s="57"/>
      <c r="NGJ3" s="57"/>
      <c r="NGK3" s="57"/>
      <c r="NGL3" s="57"/>
      <c r="NGM3" s="57"/>
      <c r="NGN3" s="57"/>
      <c r="NGO3" s="57"/>
      <c r="NGP3" s="57"/>
      <c r="NGQ3" s="57"/>
      <c r="NGR3" s="57"/>
      <c r="NGS3" s="57"/>
      <c r="NGT3" s="57"/>
      <c r="NGU3" s="57"/>
      <c r="NGV3" s="57"/>
      <c r="NGW3" s="57"/>
      <c r="NGX3" s="57"/>
      <c r="NGY3" s="57"/>
      <c r="NGZ3" s="57"/>
      <c r="NHA3" s="57"/>
      <c r="NHB3" s="57"/>
      <c r="NHC3" s="57"/>
      <c r="NHD3" s="57"/>
      <c r="NHE3" s="57"/>
      <c r="NHF3" s="57"/>
      <c r="NHG3" s="57"/>
      <c r="NHH3" s="57"/>
      <c r="NHI3" s="57"/>
      <c r="NHJ3" s="57"/>
      <c r="NHK3" s="57"/>
      <c r="NHL3" s="57"/>
      <c r="NHM3" s="57"/>
      <c r="NHN3" s="57"/>
      <c r="NHO3" s="57"/>
      <c r="NHP3" s="57"/>
      <c r="NHQ3" s="57"/>
      <c r="NHR3" s="57"/>
      <c r="NHS3" s="57"/>
      <c r="NHT3" s="57"/>
      <c r="NHU3" s="57"/>
      <c r="NHV3" s="57"/>
      <c r="NHW3" s="57"/>
      <c r="NHX3" s="57"/>
      <c r="NHY3" s="57"/>
      <c r="NHZ3" s="57"/>
      <c r="NIA3" s="57"/>
      <c r="NIB3" s="57"/>
      <c r="NIC3" s="57"/>
      <c r="NID3" s="57"/>
      <c r="NIE3" s="57"/>
      <c r="NIF3" s="57"/>
      <c r="NIG3" s="57"/>
      <c r="NIH3" s="57"/>
      <c r="NII3" s="57"/>
      <c r="NIJ3" s="57"/>
      <c r="NIK3" s="57"/>
      <c r="NIL3" s="57"/>
      <c r="NIM3" s="57"/>
      <c r="NIN3" s="57"/>
      <c r="NIO3" s="57"/>
      <c r="NIP3" s="57"/>
      <c r="NIQ3" s="57"/>
      <c r="NIR3" s="57"/>
      <c r="NIS3" s="57"/>
      <c r="NIT3" s="57"/>
      <c r="NIU3" s="57"/>
      <c r="NIV3" s="57"/>
      <c r="NIW3" s="57"/>
      <c r="NIX3" s="57"/>
      <c r="NIY3" s="57"/>
      <c r="NIZ3" s="57"/>
      <c r="NJA3" s="57"/>
      <c r="NJB3" s="57"/>
      <c r="NJC3" s="57"/>
      <c r="NJD3" s="57"/>
      <c r="NJE3" s="57"/>
      <c r="NJF3" s="57"/>
      <c r="NJG3" s="57"/>
      <c r="NJH3" s="57"/>
      <c r="NJI3" s="57"/>
      <c r="NJJ3" s="57"/>
      <c r="NJK3" s="57"/>
      <c r="NJL3" s="57"/>
      <c r="NJM3" s="57"/>
      <c r="NJN3" s="57"/>
      <c r="NJO3" s="57"/>
      <c r="NJP3" s="57"/>
      <c r="NJQ3" s="57"/>
      <c r="NJR3" s="57"/>
      <c r="NJS3" s="57"/>
      <c r="NJT3" s="57"/>
      <c r="NJU3" s="57"/>
      <c r="NJV3" s="57"/>
      <c r="NJW3" s="57"/>
      <c r="NJX3" s="57"/>
      <c r="NJY3" s="57"/>
      <c r="NJZ3" s="57"/>
      <c r="NKA3" s="57"/>
      <c r="NKB3" s="57"/>
      <c r="NKC3" s="57"/>
      <c r="NKD3" s="57"/>
      <c r="NKE3" s="57"/>
      <c r="NKF3" s="57"/>
      <c r="NKG3" s="57"/>
      <c r="NKH3" s="57"/>
      <c r="NKI3" s="57"/>
      <c r="NKJ3" s="57"/>
      <c r="NKK3" s="57"/>
      <c r="NKL3" s="57"/>
      <c r="NKM3" s="57"/>
      <c r="NKN3" s="57"/>
      <c r="NKO3" s="57"/>
      <c r="NKP3" s="57"/>
      <c r="NKQ3" s="57"/>
      <c r="NKR3" s="57"/>
      <c r="NKS3" s="57"/>
      <c r="NKT3" s="57"/>
      <c r="NKU3" s="57"/>
      <c r="NKV3" s="57"/>
      <c r="NKW3" s="57"/>
      <c r="NKX3" s="57"/>
      <c r="NKY3" s="57"/>
      <c r="NKZ3" s="57"/>
      <c r="NLA3" s="57"/>
      <c r="NLB3" s="57"/>
      <c r="NLC3" s="57"/>
      <c r="NLD3" s="57"/>
      <c r="NLE3" s="57"/>
      <c r="NLF3" s="57"/>
      <c r="NLG3" s="57"/>
      <c r="NLH3" s="57"/>
      <c r="NLI3" s="57"/>
      <c r="NLJ3" s="57"/>
      <c r="NLK3" s="57"/>
      <c r="NLL3" s="57"/>
      <c r="NLM3" s="57"/>
      <c r="NLN3" s="57"/>
      <c r="NLO3" s="57"/>
      <c r="NLP3" s="57"/>
      <c r="NLQ3" s="57"/>
      <c r="NLR3" s="57"/>
      <c r="NLS3" s="57"/>
      <c r="NLT3" s="57"/>
      <c r="NLU3" s="57"/>
      <c r="NLV3" s="57"/>
      <c r="NLW3" s="57"/>
      <c r="NLX3" s="57"/>
      <c r="NLY3" s="57"/>
      <c r="NLZ3" s="57"/>
      <c r="NMA3" s="57"/>
      <c r="NMB3" s="57"/>
      <c r="NMC3" s="57"/>
      <c r="NMD3" s="57"/>
      <c r="NME3" s="57"/>
      <c r="NMF3" s="57"/>
      <c r="NMG3" s="57"/>
      <c r="NMH3" s="57"/>
      <c r="NMI3" s="57"/>
      <c r="NMJ3" s="57"/>
      <c r="NMK3" s="57"/>
      <c r="NML3" s="57"/>
      <c r="NMM3" s="57"/>
      <c r="NMN3" s="57"/>
      <c r="NMO3" s="57"/>
      <c r="NMP3" s="57"/>
      <c r="NMQ3" s="57"/>
      <c r="NMR3" s="57"/>
      <c r="NMS3" s="57"/>
      <c r="NMT3" s="57"/>
      <c r="NMU3" s="57"/>
      <c r="NMV3" s="57"/>
      <c r="NMW3" s="57"/>
      <c r="NMX3" s="57"/>
      <c r="NMY3" s="57"/>
      <c r="NMZ3" s="57"/>
      <c r="NNA3" s="57"/>
      <c r="NNB3" s="57"/>
      <c r="NNC3" s="57"/>
      <c r="NND3" s="57"/>
      <c r="NNE3" s="57"/>
      <c r="NNF3" s="57"/>
      <c r="NNG3" s="57"/>
      <c r="NNH3" s="57"/>
      <c r="NNI3" s="57"/>
      <c r="NNJ3" s="57"/>
      <c r="NNK3" s="57"/>
      <c r="NNL3" s="57"/>
      <c r="NNM3" s="57"/>
      <c r="NNN3" s="57"/>
      <c r="NNO3" s="57"/>
      <c r="NNP3" s="57"/>
      <c r="NNQ3" s="57"/>
      <c r="NNR3" s="57"/>
      <c r="NNS3" s="57"/>
      <c r="NNT3" s="57"/>
      <c r="NNU3" s="57"/>
      <c r="NNV3" s="57"/>
      <c r="NNW3" s="57"/>
      <c r="NNX3" s="57"/>
      <c r="NNY3" s="57"/>
      <c r="NNZ3" s="57"/>
      <c r="NOA3" s="57"/>
      <c r="NOB3" s="57"/>
      <c r="NOC3" s="57"/>
      <c r="NOD3" s="57"/>
      <c r="NOE3" s="57"/>
      <c r="NOF3" s="57"/>
      <c r="NOG3" s="57"/>
      <c r="NOH3" s="57"/>
      <c r="NOI3" s="57"/>
      <c r="NOJ3" s="57"/>
      <c r="NOK3" s="57"/>
      <c r="NOL3" s="57"/>
      <c r="NOM3" s="57"/>
      <c r="NON3" s="57"/>
      <c r="NOO3" s="57"/>
      <c r="NOP3" s="57"/>
      <c r="NOQ3" s="57"/>
      <c r="NOR3" s="57"/>
      <c r="NOS3" s="57"/>
      <c r="NOT3" s="57"/>
      <c r="NOU3" s="57"/>
      <c r="NOV3" s="57"/>
      <c r="NOW3" s="57"/>
      <c r="NOX3" s="57"/>
      <c r="NOY3" s="57"/>
      <c r="NOZ3" s="57"/>
      <c r="NPA3" s="57"/>
      <c r="NPB3" s="57"/>
      <c r="NPC3" s="57"/>
      <c r="NPD3" s="57"/>
      <c r="NPE3" s="57"/>
      <c r="NPF3" s="57"/>
      <c r="NPG3" s="57"/>
      <c r="NPH3" s="57"/>
      <c r="NPI3" s="57"/>
      <c r="NPJ3" s="57"/>
      <c r="NPK3" s="57"/>
      <c r="NPL3" s="57"/>
      <c r="NPM3" s="57"/>
      <c r="NPN3" s="57"/>
      <c r="NPO3" s="57"/>
      <c r="NPP3" s="57"/>
      <c r="NPQ3" s="57"/>
      <c r="NPR3" s="57"/>
      <c r="NPS3" s="57"/>
      <c r="NPT3" s="57"/>
      <c r="NPU3" s="57"/>
      <c r="NPV3" s="57"/>
      <c r="NPW3" s="57"/>
      <c r="NPX3" s="57"/>
      <c r="NPY3" s="57"/>
      <c r="NPZ3" s="57"/>
      <c r="NQA3" s="57"/>
      <c r="NQB3" s="57"/>
      <c r="NQC3" s="57"/>
      <c r="NQD3" s="57"/>
      <c r="NQE3" s="57"/>
      <c r="NQF3" s="57"/>
      <c r="NQG3" s="57"/>
      <c r="NQH3" s="57"/>
      <c r="NQI3" s="57"/>
      <c r="NQJ3" s="57"/>
      <c r="NQK3" s="57"/>
      <c r="NQL3" s="57"/>
      <c r="NQM3" s="57"/>
      <c r="NQN3" s="57"/>
      <c r="NQO3" s="57"/>
      <c r="NQP3" s="57"/>
      <c r="NQQ3" s="57"/>
      <c r="NQR3" s="57"/>
      <c r="NQS3" s="57"/>
      <c r="NQT3" s="57"/>
      <c r="NQU3" s="57"/>
      <c r="NQV3" s="57"/>
      <c r="NQW3" s="57"/>
      <c r="NQX3" s="57"/>
      <c r="NQY3" s="57"/>
      <c r="NQZ3" s="57"/>
      <c r="NRA3" s="57"/>
      <c r="NRB3" s="57"/>
      <c r="NRC3" s="57"/>
      <c r="NRD3" s="57"/>
      <c r="NRE3" s="57"/>
      <c r="NRF3" s="57"/>
      <c r="NRG3" s="57"/>
      <c r="NRH3" s="57"/>
      <c r="NRI3" s="57"/>
      <c r="NRJ3" s="57"/>
      <c r="NRK3" s="57"/>
      <c r="NRL3" s="57"/>
      <c r="NRM3" s="57"/>
      <c r="NRN3" s="57"/>
      <c r="NRO3" s="57"/>
      <c r="NRP3" s="57"/>
      <c r="NRQ3" s="57"/>
      <c r="NRR3" s="57"/>
      <c r="NRS3" s="57"/>
      <c r="NRT3" s="57"/>
      <c r="NRU3" s="57"/>
      <c r="NRV3" s="57"/>
      <c r="NRW3" s="57"/>
      <c r="NRX3" s="57"/>
      <c r="NRY3" s="57"/>
      <c r="NRZ3" s="57"/>
      <c r="NSA3" s="57"/>
      <c r="NSB3" s="57"/>
      <c r="NSC3" s="57"/>
      <c r="NSD3" s="57"/>
      <c r="NSE3" s="57"/>
      <c r="NSF3" s="57"/>
      <c r="NSG3" s="57"/>
      <c r="NSH3" s="57"/>
      <c r="NSI3" s="57"/>
      <c r="NSJ3" s="57"/>
      <c r="NSK3" s="57"/>
      <c r="NSL3" s="57"/>
      <c r="NSM3" s="57"/>
      <c r="NSN3" s="57"/>
      <c r="NSO3" s="57"/>
      <c r="NSP3" s="57"/>
      <c r="NSQ3" s="57"/>
      <c r="NSR3" s="57"/>
      <c r="NSS3" s="57"/>
      <c r="NST3" s="57"/>
      <c r="NSU3" s="57"/>
      <c r="NSV3" s="57"/>
      <c r="NSW3" s="57"/>
      <c r="NSX3" s="57"/>
      <c r="NSY3" s="57"/>
      <c r="NSZ3" s="57"/>
      <c r="NTA3" s="57"/>
      <c r="NTB3" s="57"/>
      <c r="NTC3" s="57"/>
      <c r="NTD3" s="57"/>
      <c r="NTE3" s="57"/>
      <c r="NTF3" s="57"/>
      <c r="NTG3" s="57"/>
      <c r="NTH3" s="57"/>
      <c r="NTI3" s="57"/>
      <c r="NTJ3" s="57"/>
      <c r="NTK3" s="57"/>
      <c r="NTL3" s="57"/>
      <c r="NTM3" s="57"/>
      <c r="NTN3" s="57"/>
      <c r="NTO3" s="57"/>
      <c r="NTP3" s="57"/>
      <c r="NTQ3" s="57"/>
      <c r="NTR3" s="57"/>
      <c r="NTS3" s="57"/>
      <c r="NTT3" s="57"/>
      <c r="NTU3" s="57"/>
      <c r="NTV3" s="57"/>
      <c r="NTW3" s="57"/>
      <c r="NTX3" s="57"/>
      <c r="NTY3" s="57"/>
      <c r="NTZ3" s="57"/>
      <c r="NUA3" s="57"/>
      <c r="NUB3" s="57"/>
      <c r="NUC3" s="57"/>
      <c r="NUD3" s="57"/>
      <c r="NUE3" s="57"/>
      <c r="NUF3" s="57"/>
      <c r="NUG3" s="57"/>
      <c r="NUH3" s="57"/>
      <c r="NUI3" s="57"/>
      <c r="NUJ3" s="57"/>
      <c r="NUK3" s="57"/>
      <c r="NUL3" s="57"/>
      <c r="NUM3" s="57"/>
      <c r="NUN3" s="57"/>
      <c r="NUO3" s="57"/>
      <c r="NUP3" s="57"/>
      <c r="NUQ3" s="57"/>
      <c r="NUR3" s="57"/>
      <c r="NUS3" s="57"/>
      <c r="NUT3" s="57"/>
      <c r="NUU3" s="57"/>
      <c r="NUV3" s="57"/>
      <c r="NUW3" s="57"/>
      <c r="NUX3" s="57"/>
      <c r="NUY3" s="57"/>
      <c r="NUZ3" s="57"/>
      <c r="NVA3" s="57"/>
      <c r="NVB3" s="57"/>
      <c r="NVC3" s="57"/>
      <c r="NVD3" s="57"/>
      <c r="NVE3" s="57"/>
      <c r="NVF3" s="57"/>
      <c r="NVG3" s="57"/>
      <c r="NVH3" s="57"/>
      <c r="NVI3" s="57"/>
      <c r="NVJ3" s="57"/>
      <c r="NVK3" s="57"/>
      <c r="NVL3" s="57"/>
      <c r="NVM3" s="57"/>
      <c r="NVN3" s="57"/>
      <c r="NVO3" s="57"/>
      <c r="NVP3" s="57"/>
      <c r="NVQ3" s="57"/>
      <c r="NVR3" s="57"/>
      <c r="NVS3" s="57"/>
      <c r="NVT3" s="57"/>
      <c r="NVU3" s="57"/>
      <c r="NVV3" s="57"/>
      <c r="NVW3" s="57"/>
      <c r="NVX3" s="57"/>
      <c r="NVY3" s="57"/>
      <c r="NVZ3" s="57"/>
      <c r="NWA3" s="57"/>
      <c r="NWB3" s="57"/>
      <c r="NWC3" s="57"/>
      <c r="NWD3" s="57"/>
      <c r="NWE3" s="57"/>
      <c r="NWF3" s="57"/>
      <c r="NWG3" s="57"/>
      <c r="NWH3" s="57"/>
      <c r="NWI3" s="57"/>
      <c r="NWJ3" s="57"/>
      <c r="NWK3" s="57"/>
      <c r="NWL3" s="57"/>
      <c r="NWM3" s="57"/>
      <c r="NWN3" s="57"/>
      <c r="NWO3" s="57"/>
      <c r="NWP3" s="57"/>
      <c r="NWQ3" s="57"/>
      <c r="NWR3" s="57"/>
      <c r="NWS3" s="57"/>
      <c r="NWT3" s="57"/>
      <c r="NWU3" s="57"/>
      <c r="NWV3" s="57"/>
      <c r="NWW3" s="57"/>
      <c r="NWX3" s="57"/>
      <c r="NWY3" s="57"/>
      <c r="NWZ3" s="57"/>
      <c r="NXA3" s="57"/>
      <c r="NXB3" s="57"/>
      <c r="NXC3" s="57"/>
      <c r="NXD3" s="57"/>
      <c r="NXE3" s="57"/>
      <c r="NXF3" s="57"/>
      <c r="NXG3" s="57"/>
      <c r="NXH3" s="57"/>
      <c r="NXI3" s="57"/>
      <c r="NXJ3" s="57"/>
      <c r="NXK3" s="57"/>
      <c r="NXL3" s="57"/>
      <c r="NXM3" s="57"/>
      <c r="NXN3" s="57"/>
      <c r="NXO3" s="57"/>
      <c r="NXP3" s="57"/>
      <c r="NXQ3" s="57"/>
      <c r="NXR3" s="57"/>
      <c r="NXS3" s="57"/>
      <c r="NXT3" s="57"/>
      <c r="NXU3" s="57"/>
      <c r="NXV3" s="57"/>
      <c r="NXW3" s="57"/>
      <c r="NXX3" s="57"/>
      <c r="NXY3" s="57"/>
      <c r="NXZ3" s="57"/>
      <c r="NYA3" s="57"/>
      <c r="NYB3" s="57"/>
      <c r="NYC3" s="57"/>
      <c r="NYD3" s="57"/>
      <c r="NYE3" s="57"/>
      <c r="NYF3" s="57"/>
      <c r="NYG3" s="57"/>
      <c r="NYH3" s="57"/>
      <c r="NYI3" s="57"/>
      <c r="NYJ3" s="57"/>
      <c r="NYK3" s="57"/>
      <c r="NYL3" s="57"/>
      <c r="NYM3" s="57"/>
      <c r="NYN3" s="57"/>
      <c r="NYO3" s="57"/>
      <c r="NYP3" s="57"/>
      <c r="NYQ3" s="57"/>
      <c r="NYR3" s="57"/>
      <c r="NYS3" s="57"/>
      <c r="NYT3" s="57"/>
      <c r="NYU3" s="57"/>
      <c r="NYV3" s="57"/>
      <c r="NYW3" s="57"/>
      <c r="NYX3" s="57"/>
      <c r="NYY3" s="57"/>
      <c r="NYZ3" s="57"/>
      <c r="NZA3" s="57"/>
      <c r="NZB3" s="57"/>
      <c r="NZC3" s="57"/>
      <c r="NZD3" s="57"/>
      <c r="NZE3" s="57"/>
      <c r="NZF3" s="57"/>
      <c r="NZG3" s="57"/>
      <c r="NZH3" s="57"/>
      <c r="NZI3" s="57"/>
      <c r="NZJ3" s="57"/>
      <c r="NZK3" s="57"/>
      <c r="NZL3" s="57"/>
      <c r="NZM3" s="57"/>
      <c r="NZN3" s="57"/>
      <c r="NZO3" s="57"/>
      <c r="NZP3" s="57"/>
      <c r="NZQ3" s="57"/>
      <c r="NZR3" s="57"/>
      <c r="NZS3" s="57"/>
      <c r="NZT3" s="57"/>
      <c r="NZU3" s="57"/>
      <c r="NZV3" s="57"/>
      <c r="NZW3" s="57"/>
      <c r="NZX3" s="57"/>
      <c r="NZY3" s="57"/>
      <c r="NZZ3" s="57"/>
      <c r="OAA3" s="57"/>
      <c r="OAB3" s="57"/>
      <c r="OAC3" s="57"/>
      <c r="OAD3" s="57"/>
      <c r="OAE3" s="57"/>
      <c r="OAF3" s="57"/>
      <c r="OAG3" s="57"/>
      <c r="OAH3" s="57"/>
      <c r="OAI3" s="57"/>
      <c r="OAJ3" s="57"/>
      <c r="OAK3" s="57"/>
      <c r="OAL3" s="57"/>
      <c r="OAM3" s="57"/>
      <c r="OAN3" s="57"/>
      <c r="OAO3" s="57"/>
      <c r="OAP3" s="57"/>
      <c r="OAQ3" s="57"/>
      <c r="OAR3" s="57"/>
      <c r="OAS3" s="57"/>
      <c r="OAT3" s="57"/>
      <c r="OAU3" s="57"/>
      <c r="OAV3" s="57"/>
      <c r="OAW3" s="57"/>
      <c r="OAX3" s="57"/>
      <c r="OAY3" s="57"/>
      <c r="OAZ3" s="57"/>
      <c r="OBA3" s="57"/>
      <c r="OBB3" s="57"/>
      <c r="OBC3" s="57"/>
      <c r="OBD3" s="57"/>
      <c r="OBE3" s="57"/>
      <c r="OBF3" s="57"/>
      <c r="OBG3" s="57"/>
      <c r="OBH3" s="57"/>
      <c r="OBI3" s="57"/>
      <c r="OBJ3" s="57"/>
      <c r="OBK3" s="57"/>
      <c r="OBL3" s="57"/>
      <c r="OBM3" s="57"/>
      <c r="OBN3" s="57"/>
      <c r="OBO3" s="57"/>
      <c r="OBP3" s="57"/>
      <c r="OBQ3" s="57"/>
      <c r="OBR3" s="57"/>
      <c r="OBS3" s="57"/>
      <c r="OBT3" s="57"/>
      <c r="OBU3" s="57"/>
      <c r="OBV3" s="57"/>
      <c r="OBW3" s="57"/>
      <c r="OBX3" s="57"/>
      <c r="OBY3" s="57"/>
      <c r="OBZ3" s="57"/>
      <c r="OCA3" s="57"/>
      <c r="OCB3" s="57"/>
      <c r="OCC3" s="57"/>
      <c r="OCD3" s="57"/>
      <c r="OCE3" s="57"/>
      <c r="OCF3" s="57"/>
      <c r="OCG3" s="57"/>
      <c r="OCH3" s="57"/>
      <c r="OCI3" s="57"/>
      <c r="OCJ3" s="57"/>
      <c r="OCK3" s="57"/>
      <c r="OCL3" s="57"/>
      <c r="OCM3" s="57"/>
      <c r="OCN3" s="57"/>
      <c r="OCO3" s="57"/>
      <c r="OCP3" s="57"/>
      <c r="OCQ3" s="57"/>
      <c r="OCR3" s="57"/>
      <c r="OCS3" s="57"/>
      <c r="OCT3" s="57"/>
      <c r="OCU3" s="57"/>
      <c r="OCV3" s="57"/>
      <c r="OCW3" s="57"/>
      <c r="OCX3" s="57"/>
      <c r="OCY3" s="57"/>
      <c r="OCZ3" s="57"/>
      <c r="ODA3" s="57"/>
      <c r="ODB3" s="57"/>
      <c r="ODC3" s="57"/>
      <c r="ODD3" s="57"/>
      <c r="ODE3" s="57"/>
      <c r="ODF3" s="57"/>
      <c r="ODG3" s="57"/>
      <c r="ODH3" s="57"/>
      <c r="ODI3" s="57"/>
      <c r="ODJ3" s="57"/>
      <c r="ODK3" s="57"/>
      <c r="ODL3" s="57"/>
      <c r="ODM3" s="57"/>
      <c r="ODN3" s="57"/>
      <c r="ODO3" s="57"/>
      <c r="ODP3" s="57"/>
      <c r="ODQ3" s="57"/>
      <c r="ODR3" s="57"/>
      <c r="ODS3" s="57"/>
      <c r="ODT3" s="57"/>
      <c r="ODU3" s="57"/>
      <c r="ODV3" s="57"/>
      <c r="ODW3" s="57"/>
      <c r="ODX3" s="57"/>
      <c r="ODY3" s="57"/>
      <c r="ODZ3" s="57"/>
      <c r="OEA3" s="57"/>
      <c r="OEB3" s="57"/>
      <c r="OEC3" s="57"/>
      <c r="OED3" s="57"/>
      <c r="OEE3" s="57"/>
      <c r="OEF3" s="57"/>
      <c r="OEG3" s="57"/>
      <c r="OEH3" s="57"/>
      <c r="OEI3" s="57"/>
      <c r="OEJ3" s="57"/>
      <c r="OEK3" s="57"/>
      <c r="OEL3" s="57"/>
      <c r="OEM3" s="57"/>
      <c r="OEN3" s="57"/>
      <c r="OEO3" s="57"/>
      <c r="OEP3" s="57"/>
      <c r="OEQ3" s="57"/>
      <c r="OER3" s="57"/>
      <c r="OES3" s="57"/>
      <c r="OET3" s="57"/>
      <c r="OEU3" s="57"/>
      <c r="OEV3" s="57"/>
      <c r="OEW3" s="57"/>
      <c r="OEX3" s="57"/>
      <c r="OEY3" s="57"/>
      <c r="OEZ3" s="57"/>
      <c r="OFA3" s="57"/>
      <c r="OFB3" s="57"/>
      <c r="OFC3" s="57"/>
      <c r="OFD3" s="57"/>
      <c r="OFE3" s="57"/>
      <c r="OFF3" s="57"/>
      <c r="OFG3" s="57"/>
      <c r="OFH3" s="57"/>
      <c r="OFI3" s="57"/>
      <c r="OFJ3" s="57"/>
      <c r="OFK3" s="57"/>
      <c r="OFL3" s="57"/>
      <c r="OFM3" s="57"/>
      <c r="OFN3" s="57"/>
      <c r="OFO3" s="57"/>
      <c r="OFP3" s="57"/>
      <c r="OFQ3" s="57"/>
      <c r="OFR3" s="57"/>
      <c r="OFS3" s="57"/>
      <c r="OFT3" s="57"/>
      <c r="OFU3" s="57"/>
      <c r="OFV3" s="57"/>
      <c r="OFW3" s="57"/>
      <c r="OFX3" s="57"/>
      <c r="OFY3" s="57"/>
      <c r="OFZ3" s="57"/>
      <c r="OGA3" s="57"/>
      <c r="OGB3" s="57"/>
      <c r="OGC3" s="57"/>
      <c r="OGD3" s="57"/>
      <c r="OGE3" s="57"/>
      <c r="OGF3" s="57"/>
      <c r="OGG3" s="57"/>
      <c r="OGH3" s="57"/>
      <c r="OGI3" s="57"/>
      <c r="OGJ3" s="57"/>
      <c r="OGK3" s="57"/>
      <c r="OGL3" s="57"/>
      <c r="OGM3" s="57"/>
      <c r="OGN3" s="57"/>
      <c r="OGO3" s="57"/>
      <c r="OGP3" s="57"/>
      <c r="OGQ3" s="57"/>
      <c r="OGR3" s="57"/>
      <c r="OGS3" s="57"/>
      <c r="OGT3" s="57"/>
      <c r="OGU3" s="57"/>
      <c r="OGV3" s="57"/>
      <c r="OGW3" s="57"/>
      <c r="OGX3" s="57"/>
      <c r="OGY3" s="57"/>
      <c r="OGZ3" s="57"/>
      <c r="OHA3" s="57"/>
      <c r="OHB3" s="57"/>
      <c r="OHC3" s="57"/>
      <c r="OHD3" s="57"/>
      <c r="OHE3" s="57"/>
      <c r="OHF3" s="57"/>
      <c r="OHG3" s="57"/>
      <c r="OHH3" s="57"/>
      <c r="OHI3" s="57"/>
      <c r="OHJ3" s="57"/>
      <c r="OHK3" s="57"/>
      <c r="OHL3" s="57"/>
      <c r="OHM3" s="57"/>
      <c r="OHN3" s="57"/>
      <c r="OHO3" s="57"/>
      <c r="OHP3" s="57"/>
      <c r="OHQ3" s="57"/>
      <c r="OHR3" s="57"/>
      <c r="OHS3" s="57"/>
      <c r="OHT3" s="57"/>
      <c r="OHU3" s="57"/>
      <c r="OHV3" s="57"/>
      <c r="OHW3" s="57"/>
      <c r="OHX3" s="57"/>
      <c r="OHY3" s="57"/>
      <c r="OHZ3" s="57"/>
      <c r="OIA3" s="57"/>
      <c r="OIB3" s="57"/>
      <c r="OIC3" s="57"/>
      <c r="OID3" s="57"/>
      <c r="OIE3" s="57"/>
      <c r="OIF3" s="57"/>
      <c r="OIG3" s="57"/>
      <c r="OIH3" s="57"/>
      <c r="OII3" s="57"/>
      <c r="OIJ3" s="57"/>
      <c r="OIK3" s="57"/>
      <c r="OIL3" s="57"/>
      <c r="OIM3" s="57"/>
      <c r="OIN3" s="57"/>
      <c r="OIO3" s="57"/>
      <c r="OIP3" s="57"/>
      <c r="OIQ3" s="57"/>
      <c r="OIR3" s="57"/>
      <c r="OIS3" s="57"/>
      <c r="OIT3" s="57"/>
      <c r="OIU3" s="57"/>
      <c r="OIV3" s="57"/>
      <c r="OIW3" s="57"/>
      <c r="OIX3" s="57"/>
      <c r="OIY3" s="57"/>
      <c r="OIZ3" s="57"/>
      <c r="OJA3" s="57"/>
      <c r="OJB3" s="57"/>
      <c r="OJC3" s="57"/>
      <c r="OJD3" s="57"/>
      <c r="OJE3" s="57"/>
      <c r="OJF3" s="57"/>
      <c r="OJG3" s="57"/>
      <c r="OJH3" s="57"/>
      <c r="OJI3" s="57"/>
      <c r="OJJ3" s="57"/>
      <c r="OJK3" s="57"/>
      <c r="OJL3" s="57"/>
      <c r="OJM3" s="57"/>
      <c r="OJN3" s="57"/>
      <c r="OJO3" s="57"/>
      <c r="OJP3" s="57"/>
      <c r="OJQ3" s="57"/>
      <c r="OJR3" s="57"/>
      <c r="OJS3" s="57"/>
      <c r="OJT3" s="57"/>
      <c r="OJU3" s="57"/>
      <c r="OJV3" s="57"/>
      <c r="OJW3" s="57"/>
      <c r="OJX3" s="57"/>
      <c r="OJY3" s="57"/>
      <c r="OJZ3" s="57"/>
      <c r="OKA3" s="57"/>
      <c r="OKB3" s="57"/>
      <c r="OKC3" s="57"/>
      <c r="OKD3" s="57"/>
      <c r="OKE3" s="57"/>
      <c r="OKF3" s="57"/>
      <c r="OKG3" s="57"/>
      <c r="OKH3" s="57"/>
      <c r="OKI3" s="57"/>
      <c r="OKJ3" s="57"/>
      <c r="OKK3" s="57"/>
      <c r="OKL3" s="57"/>
      <c r="OKM3" s="57"/>
      <c r="OKN3" s="57"/>
      <c r="OKO3" s="57"/>
      <c r="OKP3" s="57"/>
      <c r="OKQ3" s="57"/>
      <c r="OKR3" s="57"/>
      <c r="OKS3" s="57"/>
      <c r="OKT3" s="57"/>
      <c r="OKU3" s="57"/>
      <c r="OKV3" s="57"/>
      <c r="OKW3" s="57"/>
      <c r="OKX3" s="57"/>
      <c r="OKY3" s="57"/>
      <c r="OKZ3" s="57"/>
      <c r="OLA3" s="57"/>
      <c r="OLB3" s="57"/>
      <c r="OLC3" s="57"/>
      <c r="OLD3" s="57"/>
      <c r="OLE3" s="57"/>
      <c r="OLF3" s="57"/>
      <c r="OLG3" s="57"/>
      <c r="OLH3" s="57"/>
      <c r="OLI3" s="57"/>
      <c r="OLJ3" s="57"/>
      <c r="OLK3" s="57"/>
      <c r="OLL3" s="57"/>
      <c r="OLM3" s="57"/>
      <c r="OLN3" s="57"/>
      <c r="OLO3" s="57"/>
      <c r="OLP3" s="57"/>
      <c r="OLQ3" s="57"/>
      <c r="OLR3" s="57"/>
      <c r="OLS3" s="57"/>
      <c r="OLT3" s="57"/>
      <c r="OLU3" s="57"/>
      <c r="OLV3" s="57"/>
      <c r="OLW3" s="57"/>
      <c r="OLX3" s="57"/>
      <c r="OLY3" s="57"/>
      <c r="OLZ3" s="57"/>
      <c r="OMA3" s="57"/>
      <c r="OMB3" s="57"/>
      <c r="OMC3" s="57"/>
      <c r="OMD3" s="57"/>
      <c r="OME3" s="57"/>
      <c r="OMF3" s="57"/>
      <c r="OMG3" s="57"/>
      <c r="OMH3" s="57"/>
      <c r="OMI3" s="57"/>
      <c r="OMJ3" s="57"/>
      <c r="OMK3" s="57"/>
      <c r="OML3" s="57"/>
      <c r="OMM3" s="57"/>
      <c r="OMN3" s="57"/>
      <c r="OMO3" s="57"/>
      <c r="OMP3" s="57"/>
      <c r="OMQ3" s="57"/>
      <c r="OMR3" s="57"/>
      <c r="OMS3" s="57"/>
      <c r="OMT3" s="57"/>
      <c r="OMU3" s="57"/>
      <c r="OMV3" s="57"/>
      <c r="OMW3" s="57"/>
      <c r="OMX3" s="57"/>
      <c r="OMY3" s="57"/>
      <c r="OMZ3" s="57"/>
      <c r="ONA3" s="57"/>
      <c r="ONB3" s="57"/>
      <c r="ONC3" s="57"/>
      <c r="OND3" s="57"/>
      <c r="ONE3" s="57"/>
      <c r="ONF3" s="57"/>
      <c r="ONG3" s="57"/>
      <c r="ONH3" s="57"/>
      <c r="ONI3" s="57"/>
      <c r="ONJ3" s="57"/>
      <c r="ONK3" s="57"/>
      <c r="ONL3" s="57"/>
      <c r="ONM3" s="57"/>
      <c r="ONN3" s="57"/>
      <c r="ONO3" s="57"/>
      <c r="ONP3" s="57"/>
      <c r="ONQ3" s="57"/>
      <c r="ONR3" s="57"/>
      <c r="ONS3" s="57"/>
      <c r="ONT3" s="57"/>
      <c r="ONU3" s="57"/>
      <c r="ONV3" s="57"/>
      <c r="ONW3" s="57"/>
      <c r="ONX3" s="57"/>
      <c r="ONY3" s="57"/>
      <c r="ONZ3" s="57"/>
      <c r="OOA3" s="57"/>
      <c r="OOB3" s="57"/>
      <c r="OOC3" s="57"/>
      <c r="OOD3" s="57"/>
      <c r="OOE3" s="57"/>
      <c r="OOF3" s="57"/>
      <c r="OOG3" s="57"/>
      <c r="OOH3" s="57"/>
      <c r="OOI3" s="57"/>
      <c r="OOJ3" s="57"/>
      <c r="OOK3" s="57"/>
      <c r="OOL3" s="57"/>
      <c r="OOM3" s="57"/>
      <c r="OON3" s="57"/>
      <c r="OOO3" s="57"/>
      <c r="OOP3" s="57"/>
      <c r="OOQ3" s="57"/>
      <c r="OOR3" s="57"/>
      <c r="OOS3" s="57"/>
      <c r="OOT3" s="57"/>
      <c r="OOU3" s="57"/>
      <c r="OOV3" s="57"/>
      <c r="OOW3" s="57"/>
      <c r="OOX3" s="57"/>
      <c r="OOY3" s="57"/>
      <c r="OOZ3" s="57"/>
      <c r="OPA3" s="57"/>
      <c r="OPB3" s="57"/>
      <c r="OPC3" s="57"/>
      <c r="OPD3" s="57"/>
      <c r="OPE3" s="57"/>
      <c r="OPF3" s="57"/>
      <c r="OPG3" s="57"/>
      <c r="OPH3" s="57"/>
      <c r="OPI3" s="57"/>
      <c r="OPJ3" s="57"/>
      <c r="OPK3" s="57"/>
      <c r="OPL3" s="57"/>
      <c r="OPM3" s="57"/>
      <c r="OPN3" s="57"/>
      <c r="OPO3" s="57"/>
      <c r="OPP3" s="57"/>
      <c r="OPQ3" s="57"/>
      <c r="OPR3" s="57"/>
      <c r="OPS3" s="57"/>
      <c r="OPT3" s="57"/>
      <c r="OPU3" s="57"/>
      <c r="OPV3" s="57"/>
      <c r="OPW3" s="57"/>
      <c r="OPX3" s="57"/>
      <c r="OPY3" s="57"/>
      <c r="OPZ3" s="57"/>
      <c r="OQA3" s="57"/>
      <c r="OQB3" s="57"/>
      <c r="OQC3" s="57"/>
      <c r="OQD3" s="57"/>
      <c r="OQE3" s="57"/>
      <c r="OQF3" s="57"/>
      <c r="OQG3" s="57"/>
      <c r="OQH3" s="57"/>
      <c r="OQI3" s="57"/>
      <c r="OQJ3" s="57"/>
      <c r="OQK3" s="57"/>
      <c r="OQL3" s="57"/>
      <c r="OQM3" s="57"/>
      <c r="OQN3" s="57"/>
      <c r="OQO3" s="57"/>
      <c r="OQP3" s="57"/>
      <c r="OQQ3" s="57"/>
      <c r="OQR3" s="57"/>
      <c r="OQS3" s="57"/>
      <c r="OQT3" s="57"/>
      <c r="OQU3" s="57"/>
      <c r="OQV3" s="57"/>
      <c r="OQW3" s="57"/>
      <c r="OQX3" s="57"/>
      <c r="OQY3" s="57"/>
      <c r="OQZ3" s="57"/>
      <c r="ORA3" s="57"/>
      <c r="ORB3" s="57"/>
      <c r="ORC3" s="57"/>
      <c r="ORD3" s="57"/>
      <c r="ORE3" s="57"/>
      <c r="ORF3" s="57"/>
      <c r="ORG3" s="57"/>
      <c r="ORH3" s="57"/>
      <c r="ORI3" s="57"/>
      <c r="ORJ3" s="57"/>
      <c r="ORK3" s="57"/>
      <c r="ORL3" s="57"/>
      <c r="ORM3" s="57"/>
      <c r="ORN3" s="57"/>
      <c r="ORO3" s="57"/>
      <c r="ORP3" s="57"/>
      <c r="ORQ3" s="57"/>
      <c r="ORR3" s="57"/>
      <c r="ORS3" s="57"/>
      <c r="ORT3" s="57"/>
      <c r="ORU3" s="57"/>
      <c r="ORV3" s="57"/>
      <c r="ORW3" s="57"/>
      <c r="ORX3" s="57"/>
      <c r="ORY3" s="57"/>
      <c r="ORZ3" s="57"/>
      <c r="OSA3" s="57"/>
      <c r="OSB3" s="57"/>
      <c r="OSC3" s="57"/>
      <c r="OSD3" s="57"/>
      <c r="OSE3" s="57"/>
      <c r="OSF3" s="57"/>
      <c r="OSG3" s="57"/>
      <c r="OSH3" s="57"/>
      <c r="OSI3" s="57"/>
      <c r="OSJ3" s="57"/>
      <c r="OSK3" s="57"/>
      <c r="OSL3" s="57"/>
      <c r="OSM3" s="57"/>
      <c r="OSN3" s="57"/>
      <c r="OSO3" s="57"/>
      <c r="OSP3" s="57"/>
      <c r="OSQ3" s="57"/>
      <c r="OSR3" s="57"/>
      <c r="OSS3" s="57"/>
      <c r="OST3" s="57"/>
      <c r="OSU3" s="57"/>
      <c r="OSV3" s="57"/>
      <c r="OSW3" s="57"/>
      <c r="OSX3" s="57"/>
      <c r="OSY3" s="57"/>
      <c r="OSZ3" s="57"/>
      <c r="OTA3" s="57"/>
      <c r="OTB3" s="57"/>
      <c r="OTC3" s="57"/>
      <c r="OTD3" s="57"/>
      <c r="OTE3" s="57"/>
      <c r="OTF3" s="57"/>
      <c r="OTG3" s="57"/>
      <c r="OTH3" s="57"/>
      <c r="OTI3" s="57"/>
      <c r="OTJ3" s="57"/>
      <c r="OTK3" s="57"/>
      <c r="OTL3" s="57"/>
      <c r="OTM3" s="57"/>
      <c r="OTN3" s="57"/>
      <c r="OTO3" s="57"/>
      <c r="OTP3" s="57"/>
      <c r="OTQ3" s="57"/>
      <c r="OTR3" s="57"/>
      <c r="OTS3" s="57"/>
      <c r="OTT3" s="57"/>
      <c r="OTU3" s="57"/>
      <c r="OTV3" s="57"/>
      <c r="OTW3" s="57"/>
      <c r="OTX3" s="57"/>
      <c r="OTY3" s="57"/>
      <c r="OTZ3" s="57"/>
      <c r="OUA3" s="57"/>
      <c r="OUB3" s="57"/>
      <c r="OUC3" s="57"/>
      <c r="OUD3" s="57"/>
      <c r="OUE3" s="57"/>
      <c r="OUF3" s="57"/>
      <c r="OUG3" s="57"/>
      <c r="OUH3" s="57"/>
      <c r="OUI3" s="57"/>
      <c r="OUJ3" s="57"/>
      <c r="OUK3" s="57"/>
      <c r="OUL3" s="57"/>
      <c r="OUM3" s="57"/>
      <c r="OUN3" s="57"/>
      <c r="OUO3" s="57"/>
      <c r="OUP3" s="57"/>
      <c r="OUQ3" s="57"/>
      <c r="OUR3" s="57"/>
      <c r="OUS3" s="57"/>
      <c r="OUT3" s="57"/>
      <c r="OUU3" s="57"/>
      <c r="OUV3" s="57"/>
      <c r="OUW3" s="57"/>
      <c r="OUX3" s="57"/>
      <c r="OUY3" s="57"/>
      <c r="OUZ3" s="57"/>
      <c r="OVA3" s="57"/>
      <c r="OVB3" s="57"/>
      <c r="OVC3" s="57"/>
      <c r="OVD3" s="57"/>
      <c r="OVE3" s="57"/>
      <c r="OVF3" s="57"/>
      <c r="OVG3" s="57"/>
      <c r="OVH3" s="57"/>
      <c r="OVI3" s="57"/>
      <c r="OVJ3" s="57"/>
      <c r="OVK3" s="57"/>
      <c r="OVL3" s="57"/>
      <c r="OVM3" s="57"/>
      <c r="OVN3" s="57"/>
      <c r="OVO3" s="57"/>
      <c r="OVP3" s="57"/>
      <c r="OVQ3" s="57"/>
      <c r="OVR3" s="57"/>
      <c r="OVS3" s="57"/>
      <c r="OVT3" s="57"/>
      <c r="OVU3" s="57"/>
      <c r="OVV3" s="57"/>
      <c r="OVW3" s="57"/>
      <c r="OVX3" s="57"/>
      <c r="OVY3" s="57"/>
      <c r="OVZ3" s="57"/>
      <c r="OWA3" s="57"/>
      <c r="OWB3" s="57"/>
      <c r="OWC3" s="57"/>
      <c r="OWD3" s="57"/>
      <c r="OWE3" s="57"/>
      <c r="OWF3" s="57"/>
      <c r="OWG3" s="57"/>
      <c r="OWH3" s="57"/>
      <c r="OWI3" s="57"/>
      <c r="OWJ3" s="57"/>
      <c r="OWK3" s="57"/>
      <c r="OWL3" s="57"/>
      <c r="OWM3" s="57"/>
      <c r="OWN3" s="57"/>
      <c r="OWO3" s="57"/>
      <c r="OWP3" s="57"/>
      <c r="OWQ3" s="57"/>
      <c r="OWR3" s="57"/>
      <c r="OWS3" s="57"/>
      <c r="OWT3" s="57"/>
      <c r="OWU3" s="57"/>
      <c r="OWV3" s="57"/>
      <c r="OWW3" s="57"/>
      <c r="OWX3" s="57"/>
      <c r="OWY3" s="57"/>
      <c r="OWZ3" s="57"/>
      <c r="OXA3" s="57"/>
      <c r="OXB3" s="57"/>
      <c r="OXC3" s="57"/>
      <c r="OXD3" s="57"/>
      <c r="OXE3" s="57"/>
      <c r="OXF3" s="57"/>
      <c r="OXG3" s="57"/>
      <c r="OXH3" s="57"/>
      <c r="OXI3" s="57"/>
      <c r="OXJ3" s="57"/>
      <c r="OXK3" s="57"/>
      <c r="OXL3" s="57"/>
      <c r="OXM3" s="57"/>
      <c r="OXN3" s="57"/>
      <c r="OXO3" s="57"/>
      <c r="OXP3" s="57"/>
      <c r="OXQ3" s="57"/>
      <c r="OXR3" s="57"/>
      <c r="OXS3" s="57"/>
      <c r="OXT3" s="57"/>
      <c r="OXU3" s="57"/>
      <c r="OXV3" s="57"/>
      <c r="OXW3" s="57"/>
      <c r="OXX3" s="57"/>
      <c r="OXY3" s="57"/>
      <c r="OXZ3" s="57"/>
      <c r="OYA3" s="57"/>
      <c r="OYB3" s="57"/>
      <c r="OYC3" s="57"/>
      <c r="OYD3" s="57"/>
      <c r="OYE3" s="57"/>
      <c r="OYF3" s="57"/>
      <c r="OYG3" s="57"/>
      <c r="OYH3" s="57"/>
      <c r="OYI3" s="57"/>
      <c r="OYJ3" s="57"/>
      <c r="OYK3" s="57"/>
      <c r="OYL3" s="57"/>
      <c r="OYM3" s="57"/>
      <c r="OYN3" s="57"/>
      <c r="OYO3" s="57"/>
      <c r="OYP3" s="57"/>
      <c r="OYQ3" s="57"/>
      <c r="OYR3" s="57"/>
      <c r="OYS3" s="57"/>
      <c r="OYT3" s="57"/>
      <c r="OYU3" s="57"/>
      <c r="OYV3" s="57"/>
      <c r="OYW3" s="57"/>
      <c r="OYX3" s="57"/>
      <c r="OYY3" s="57"/>
      <c r="OYZ3" s="57"/>
      <c r="OZA3" s="57"/>
      <c r="OZB3" s="57"/>
      <c r="OZC3" s="57"/>
      <c r="OZD3" s="57"/>
      <c r="OZE3" s="57"/>
      <c r="OZF3" s="57"/>
      <c r="OZG3" s="57"/>
      <c r="OZH3" s="57"/>
      <c r="OZI3" s="57"/>
      <c r="OZJ3" s="57"/>
      <c r="OZK3" s="57"/>
      <c r="OZL3" s="57"/>
      <c r="OZM3" s="57"/>
      <c r="OZN3" s="57"/>
      <c r="OZO3" s="57"/>
      <c r="OZP3" s="57"/>
      <c r="OZQ3" s="57"/>
      <c r="OZR3" s="57"/>
      <c r="OZS3" s="57"/>
      <c r="OZT3" s="57"/>
      <c r="OZU3" s="57"/>
      <c r="OZV3" s="57"/>
      <c r="OZW3" s="57"/>
      <c r="OZX3" s="57"/>
      <c r="OZY3" s="57"/>
      <c r="OZZ3" s="57"/>
      <c r="PAA3" s="57"/>
      <c r="PAB3" s="57"/>
      <c r="PAC3" s="57"/>
      <c r="PAD3" s="57"/>
      <c r="PAE3" s="57"/>
      <c r="PAF3" s="57"/>
      <c r="PAG3" s="57"/>
      <c r="PAH3" s="57"/>
      <c r="PAI3" s="57"/>
      <c r="PAJ3" s="57"/>
      <c r="PAK3" s="57"/>
      <c r="PAL3" s="57"/>
      <c r="PAM3" s="57"/>
      <c r="PAN3" s="57"/>
      <c r="PAO3" s="57"/>
      <c r="PAP3" s="57"/>
      <c r="PAQ3" s="57"/>
      <c r="PAR3" s="57"/>
      <c r="PAS3" s="57"/>
      <c r="PAT3" s="57"/>
      <c r="PAU3" s="57"/>
      <c r="PAV3" s="57"/>
      <c r="PAW3" s="57"/>
      <c r="PAX3" s="57"/>
      <c r="PAY3" s="57"/>
      <c r="PAZ3" s="57"/>
      <c r="PBA3" s="57"/>
      <c r="PBB3" s="57"/>
      <c r="PBC3" s="57"/>
      <c r="PBD3" s="57"/>
      <c r="PBE3" s="57"/>
      <c r="PBF3" s="57"/>
      <c r="PBG3" s="57"/>
      <c r="PBH3" s="57"/>
      <c r="PBI3" s="57"/>
      <c r="PBJ3" s="57"/>
      <c r="PBK3" s="57"/>
      <c r="PBL3" s="57"/>
      <c r="PBM3" s="57"/>
      <c r="PBN3" s="57"/>
      <c r="PBO3" s="57"/>
      <c r="PBP3" s="57"/>
      <c r="PBQ3" s="57"/>
      <c r="PBR3" s="57"/>
      <c r="PBS3" s="57"/>
      <c r="PBT3" s="57"/>
      <c r="PBU3" s="57"/>
      <c r="PBV3" s="57"/>
      <c r="PBW3" s="57"/>
      <c r="PBX3" s="57"/>
      <c r="PBY3" s="57"/>
      <c r="PBZ3" s="57"/>
      <c r="PCA3" s="57"/>
      <c r="PCB3" s="57"/>
      <c r="PCC3" s="57"/>
      <c r="PCD3" s="57"/>
      <c r="PCE3" s="57"/>
      <c r="PCF3" s="57"/>
      <c r="PCG3" s="57"/>
      <c r="PCH3" s="57"/>
      <c r="PCI3" s="57"/>
      <c r="PCJ3" s="57"/>
      <c r="PCK3" s="57"/>
      <c r="PCL3" s="57"/>
      <c r="PCM3" s="57"/>
      <c r="PCN3" s="57"/>
      <c r="PCO3" s="57"/>
      <c r="PCP3" s="57"/>
      <c r="PCQ3" s="57"/>
      <c r="PCR3" s="57"/>
      <c r="PCS3" s="57"/>
      <c r="PCT3" s="57"/>
      <c r="PCU3" s="57"/>
      <c r="PCV3" s="57"/>
      <c r="PCW3" s="57"/>
      <c r="PCX3" s="57"/>
      <c r="PCY3" s="57"/>
      <c r="PCZ3" s="57"/>
      <c r="PDA3" s="57"/>
      <c r="PDB3" s="57"/>
      <c r="PDC3" s="57"/>
      <c r="PDD3" s="57"/>
      <c r="PDE3" s="57"/>
      <c r="PDF3" s="57"/>
      <c r="PDG3" s="57"/>
      <c r="PDH3" s="57"/>
      <c r="PDI3" s="57"/>
      <c r="PDJ3" s="57"/>
      <c r="PDK3" s="57"/>
      <c r="PDL3" s="57"/>
      <c r="PDM3" s="57"/>
      <c r="PDN3" s="57"/>
      <c r="PDO3" s="57"/>
      <c r="PDP3" s="57"/>
      <c r="PDQ3" s="57"/>
      <c r="PDR3" s="57"/>
      <c r="PDS3" s="57"/>
      <c r="PDT3" s="57"/>
      <c r="PDU3" s="57"/>
      <c r="PDV3" s="57"/>
      <c r="PDW3" s="57"/>
      <c r="PDX3" s="57"/>
      <c r="PDY3" s="57"/>
      <c r="PDZ3" s="57"/>
      <c r="PEA3" s="57"/>
      <c r="PEB3" s="57"/>
      <c r="PEC3" s="57"/>
      <c r="PED3" s="57"/>
      <c r="PEE3" s="57"/>
      <c r="PEF3" s="57"/>
      <c r="PEG3" s="57"/>
      <c r="PEH3" s="57"/>
      <c r="PEI3" s="57"/>
      <c r="PEJ3" s="57"/>
      <c r="PEK3" s="57"/>
      <c r="PEL3" s="57"/>
      <c r="PEM3" s="57"/>
      <c r="PEN3" s="57"/>
      <c r="PEO3" s="57"/>
      <c r="PEP3" s="57"/>
      <c r="PEQ3" s="57"/>
      <c r="PER3" s="57"/>
      <c r="PES3" s="57"/>
      <c r="PET3" s="57"/>
      <c r="PEU3" s="57"/>
      <c r="PEV3" s="57"/>
      <c r="PEW3" s="57"/>
      <c r="PEX3" s="57"/>
      <c r="PEY3" s="57"/>
      <c r="PEZ3" s="57"/>
      <c r="PFA3" s="57"/>
      <c r="PFB3" s="57"/>
      <c r="PFC3" s="57"/>
      <c r="PFD3" s="57"/>
      <c r="PFE3" s="57"/>
      <c r="PFF3" s="57"/>
      <c r="PFG3" s="57"/>
      <c r="PFH3" s="57"/>
      <c r="PFI3" s="57"/>
      <c r="PFJ3" s="57"/>
      <c r="PFK3" s="57"/>
      <c r="PFL3" s="57"/>
      <c r="PFM3" s="57"/>
      <c r="PFN3" s="57"/>
      <c r="PFO3" s="57"/>
      <c r="PFP3" s="57"/>
      <c r="PFQ3" s="57"/>
      <c r="PFR3" s="57"/>
      <c r="PFS3" s="57"/>
      <c r="PFT3" s="57"/>
      <c r="PFU3" s="57"/>
      <c r="PFV3" s="57"/>
      <c r="PFW3" s="57"/>
      <c r="PFX3" s="57"/>
      <c r="PFY3" s="57"/>
      <c r="PFZ3" s="57"/>
      <c r="PGA3" s="57"/>
      <c r="PGB3" s="57"/>
      <c r="PGC3" s="57"/>
      <c r="PGD3" s="57"/>
      <c r="PGE3" s="57"/>
      <c r="PGF3" s="57"/>
      <c r="PGG3" s="57"/>
      <c r="PGH3" s="57"/>
      <c r="PGI3" s="57"/>
      <c r="PGJ3" s="57"/>
      <c r="PGK3" s="57"/>
      <c r="PGL3" s="57"/>
      <c r="PGM3" s="57"/>
      <c r="PGN3" s="57"/>
      <c r="PGO3" s="57"/>
      <c r="PGP3" s="57"/>
      <c r="PGQ3" s="57"/>
      <c r="PGR3" s="57"/>
      <c r="PGS3" s="57"/>
      <c r="PGT3" s="57"/>
      <c r="PGU3" s="57"/>
      <c r="PGV3" s="57"/>
      <c r="PGW3" s="57"/>
      <c r="PGX3" s="57"/>
      <c r="PGY3" s="57"/>
      <c r="PGZ3" s="57"/>
      <c r="PHA3" s="57"/>
      <c r="PHB3" s="57"/>
      <c r="PHC3" s="57"/>
      <c r="PHD3" s="57"/>
      <c r="PHE3" s="57"/>
      <c r="PHF3" s="57"/>
      <c r="PHG3" s="57"/>
      <c r="PHH3" s="57"/>
      <c r="PHI3" s="57"/>
      <c r="PHJ3" s="57"/>
      <c r="PHK3" s="57"/>
      <c r="PHL3" s="57"/>
      <c r="PHM3" s="57"/>
      <c r="PHN3" s="57"/>
      <c r="PHO3" s="57"/>
      <c r="PHP3" s="57"/>
      <c r="PHQ3" s="57"/>
      <c r="PHR3" s="57"/>
      <c r="PHS3" s="57"/>
      <c r="PHT3" s="57"/>
      <c r="PHU3" s="57"/>
      <c r="PHV3" s="57"/>
      <c r="PHW3" s="57"/>
      <c r="PHX3" s="57"/>
      <c r="PHY3" s="57"/>
      <c r="PHZ3" s="57"/>
      <c r="PIA3" s="57"/>
      <c r="PIB3" s="57"/>
      <c r="PIC3" s="57"/>
      <c r="PID3" s="57"/>
      <c r="PIE3" s="57"/>
      <c r="PIF3" s="57"/>
      <c r="PIG3" s="57"/>
      <c r="PIH3" s="57"/>
      <c r="PII3" s="57"/>
      <c r="PIJ3" s="57"/>
      <c r="PIK3" s="57"/>
      <c r="PIL3" s="57"/>
      <c r="PIM3" s="57"/>
      <c r="PIN3" s="57"/>
      <c r="PIO3" s="57"/>
      <c r="PIP3" s="57"/>
      <c r="PIQ3" s="57"/>
      <c r="PIR3" s="57"/>
      <c r="PIS3" s="57"/>
      <c r="PIT3" s="57"/>
      <c r="PIU3" s="57"/>
      <c r="PIV3" s="57"/>
      <c r="PIW3" s="57"/>
      <c r="PIX3" s="57"/>
      <c r="PIY3" s="57"/>
      <c r="PIZ3" s="57"/>
      <c r="PJA3" s="57"/>
      <c r="PJB3" s="57"/>
      <c r="PJC3" s="57"/>
      <c r="PJD3" s="57"/>
      <c r="PJE3" s="57"/>
      <c r="PJF3" s="57"/>
      <c r="PJG3" s="57"/>
      <c r="PJH3" s="57"/>
      <c r="PJI3" s="57"/>
      <c r="PJJ3" s="57"/>
      <c r="PJK3" s="57"/>
      <c r="PJL3" s="57"/>
      <c r="PJM3" s="57"/>
      <c r="PJN3" s="57"/>
      <c r="PJO3" s="57"/>
      <c r="PJP3" s="57"/>
      <c r="PJQ3" s="57"/>
      <c r="PJR3" s="57"/>
      <c r="PJS3" s="57"/>
      <c r="PJT3" s="57"/>
      <c r="PJU3" s="57"/>
      <c r="PJV3" s="57"/>
      <c r="PJW3" s="57"/>
      <c r="PJX3" s="57"/>
      <c r="PJY3" s="57"/>
      <c r="PJZ3" s="57"/>
      <c r="PKA3" s="57"/>
      <c r="PKB3" s="57"/>
      <c r="PKC3" s="57"/>
      <c r="PKD3" s="57"/>
      <c r="PKE3" s="57"/>
      <c r="PKF3" s="57"/>
      <c r="PKG3" s="57"/>
      <c r="PKH3" s="57"/>
      <c r="PKI3" s="57"/>
      <c r="PKJ3" s="57"/>
      <c r="PKK3" s="57"/>
      <c r="PKL3" s="57"/>
      <c r="PKM3" s="57"/>
      <c r="PKN3" s="57"/>
      <c r="PKO3" s="57"/>
      <c r="PKP3" s="57"/>
      <c r="PKQ3" s="57"/>
      <c r="PKR3" s="57"/>
      <c r="PKS3" s="57"/>
      <c r="PKT3" s="57"/>
      <c r="PKU3" s="57"/>
      <c r="PKV3" s="57"/>
      <c r="PKW3" s="57"/>
      <c r="PKX3" s="57"/>
      <c r="PKY3" s="57"/>
      <c r="PKZ3" s="57"/>
      <c r="PLA3" s="57"/>
      <c r="PLB3" s="57"/>
      <c r="PLC3" s="57"/>
      <c r="PLD3" s="57"/>
      <c r="PLE3" s="57"/>
      <c r="PLF3" s="57"/>
      <c r="PLG3" s="57"/>
      <c r="PLH3" s="57"/>
      <c r="PLI3" s="57"/>
      <c r="PLJ3" s="57"/>
      <c r="PLK3" s="57"/>
      <c r="PLL3" s="57"/>
      <c r="PLM3" s="57"/>
      <c r="PLN3" s="57"/>
      <c r="PLO3" s="57"/>
      <c r="PLP3" s="57"/>
      <c r="PLQ3" s="57"/>
      <c r="PLR3" s="57"/>
      <c r="PLS3" s="57"/>
      <c r="PLT3" s="57"/>
      <c r="PLU3" s="57"/>
      <c r="PLV3" s="57"/>
      <c r="PLW3" s="57"/>
      <c r="PLX3" s="57"/>
      <c r="PLY3" s="57"/>
      <c r="PLZ3" s="57"/>
      <c r="PMA3" s="57"/>
      <c r="PMB3" s="57"/>
      <c r="PMC3" s="57"/>
      <c r="PMD3" s="57"/>
      <c r="PME3" s="57"/>
      <c r="PMF3" s="57"/>
      <c r="PMG3" s="57"/>
      <c r="PMH3" s="57"/>
      <c r="PMI3" s="57"/>
      <c r="PMJ3" s="57"/>
      <c r="PMK3" s="57"/>
      <c r="PML3" s="57"/>
      <c r="PMM3" s="57"/>
      <c r="PMN3" s="57"/>
      <c r="PMO3" s="57"/>
      <c r="PMP3" s="57"/>
      <c r="PMQ3" s="57"/>
      <c r="PMR3" s="57"/>
      <c r="PMS3" s="57"/>
      <c r="PMT3" s="57"/>
      <c r="PMU3" s="57"/>
      <c r="PMV3" s="57"/>
      <c r="PMW3" s="57"/>
      <c r="PMX3" s="57"/>
      <c r="PMY3" s="57"/>
      <c r="PMZ3" s="57"/>
      <c r="PNA3" s="57"/>
      <c r="PNB3" s="57"/>
      <c r="PNC3" s="57"/>
      <c r="PND3" s="57"/>
      <c r="PNE3" s="57"/>
      <c r="PNF3" s="57"/>
      <c r="PNG3" s="57"/>
      <c r="PNH3" s="57"/>
      <c r="PNI3" s="57"/>
      <c r="PNJ3" s="57"/>
      <c r="PNK3" s="57"/>
      <c r="PNL3" s="57"/>
      <c r="PNM3" s="57"/>
      <c r="PNN3" s="57"/>
      <c r="PNO3" s="57"/>
      <c r="PNP3" s="57"/>
      <c r="PNQ3" s="57"/>
      <c r="PNR3" s="57"/>
      <c r="PNS3" s="57"/>
      <c r="PNT3" s="57"/>
      <c r="PNU3" s="57"/>
      <c r="PNV3" s="57"/>
      <c r="PNW3" s="57"/>
      <c r="PNX3" s="57"/>
      <c r="PNY3" s="57"/>
      <c r="PNZ3" s="57"/>
      <c r="POA3" s="57"/>
      <c r="POB3" s="57"/>
      <c r="POC3" s="57"/>
      <c r="POD3" s="57"/>
      <c r="POE3" s="57"/>
      <c r="POF3" s="57"/>
      <c r="POG3" s="57"/>
      <c r="POH3" s="57"/>
      <c r="POI3" s="57"/>
      <c r="POJ3" s="57"/>
      <c r="POK3" s="57"/>
      <c r="POL3" s="57"/>
      <c r="POM3" s="57"/>
      <c r="PON3" s="57"/>
      <c r="POO3" s="57"/>
      <c r="POP3" s="57"/>
      <c r="POQ3" s="57"/>
      <c r="POR3" s="57"/>
      <c r="POS3" s="57"/>
      <c r="POT3" s="57"/>
      <c r="POU3" s="57"/>
      <c r="POV3" s="57"/>
      <c r="POW3" s="57"/>
      <c r="POX3" s="57"/>
      <c r="POY3" s="57"/>
      <c r="POZ3" s="57"/>
      <c r="PPA3" s="57"/>
      <c r="PPB3" s="57"/>
      <c r="PPC3" s="57"/>
      <c r="PPD3" s="57"/>
      <c r="PPE3" s="57"/>
      <c r="PPF3" s="57"/>
      <c r="PPG3" s="57"/>
      <c r="PPH3" s="57"/>
      <c r="PPI3" s="57"/>
      <c r="PPJ3" s="57"/>
      <c r="PPK3" s="57"/>
      <c r="PPL3" s="57"/>
      <c r="PPM3" s="57"/>
      <c r="PPN3" s="57"/>
      <c r="PPO3" s="57"/>
      <c r="PPP3" s="57"/>
      <c r="PPQ3" s="57"/>
      <c r="PPR3" s="57"/>
      <c r="PPS3" s="57"/>
      <c r="PPT3" s="57"/>
      <c r="PPU3" s="57"/>
      <c r="PPV3" s="57"/>
      <c r="PPW3" s="57"/>
      <c r="PPX3" s="57"/>
      <c r="PPY3" s="57"/>
      <c r="PPZ3" s="57"/>
      <c r="PQA3" s="57"/>
      <c r="PQB3" s="57"/>
      <c r="PQC3" s="57"/>
      <c r="PQD3" s="57"/>
      <c r="PQE3" s="57"/>
      <c r="PQF3" s="57"/>
      <c r="PQG3" s="57"/>
      <c r="PQH3" s="57"/>
      <c r="PQI3" s="57"/>
      <c r="PQJ3" s="57"/>
      <c r="PQK3" s="57"/>
      <c r="PQL3" s="57"/>
      <c r="PQM3" s="57"/>
      <c r="PQN3" s="57"/>
      <c r="PQO3" s="57"/>
      <c r="PQP3" s="57"/>
      <c r="PQQ3" s="57"/>
      <c r="PQR3" s="57"/>
      <c r="PQS3" s="57"/>
      <c r="PQT3" s="57"/>
      <c r="PQU3" s="57"/>
      <c r="PQV3" s="57"/>
      <c r="PQW3" s="57"/>
      <c r="PQX3" s="57"/>
      <c r="PQY3" s="57"/>
      <c r="PQZ3" s="57"/>
      <c r="PRA3" s="57"/>
      <c r="PRB3" s="57"/>
      <c r="PRC3" s="57"/>
      <c r="PRD3" s="57"/>
      <c r="PRE3" s="57"/>
      <c r="PRF3" s="57"/>
      <c r="PRG3" s="57"/>
      <c r="PRH3" s="57"/>
      <c r="PRI3" s="57"/>
      <c r="PRJ3" s="57"/>
      <c r="PRK3" s="57"/>
      <c r="PRL3" s="57"/>
      <c r="PRM3" s="57"/>
      <c r="PRN3" s="57"/>
      <c r="PRO3" s="57"/>
      <c r="PRP3" s="57"/>
      <c r="PRQ3" s="57"/>
      <c r="PRR3" s="57"/>
      <c r="PRS3" s="57"/>
      <c r="PRT3" s="57"/>
      <c r="PRU3" s="57"/>
      <c r="PRV3" s="57"/>
      <c r="PRW3" s="57"/>
      <c r="PRX3" s="57"/>
      <c r="PRY3" s="57"/>
      <c r="PRZ3" s="57"/>
      <c r="PSA3" s="57"/>
      <c r="PSB3" s="57"/>
      <c r="PSC3" s="57"/>
      <c r="PSD3" s="57"/>
      <c r="PSE3" s="57"/>
      <c r="PSF3" s="57"/>
      <c r="PSG3" s="57"/>
      <c r="PSH3" s="57"/>
      <c r="PSI3" s="57"/>
      <c r="PSJ3" s="57"/>
      <c r="PSK3" s="57"/>
      <c r="PSL3" s="57"/>
      <c r="PSM3" s="57"/>
      <c r="PSN3" s="57"/>
      <c r="PSO3" s="57"/>
      <c r="PSP3" s="57"/>
      <c r="PSQ3" s="57"/>
      <c r="PSR3" s="57"/>
      <c r="PSS3" s="57"/>
      <c r="PST3" s="57"/>
      <c r="PSU3" s="57"/>
      <c r="PSV3" s="57"/>
      <c r="PSW3" s="57"/>
      <c r="PSX3" s="57"/>
      <c r="PSY3" s="57"/>
      <c r="PSZ3" s="57"/>
      <c r="PTA3" s="57"/>
      <c r="PTB3" s="57"/>
      <c r="PTC3" s="57"/>
      <c r="PTD3" s="57"/>
      <c r="PTE3" s="57"/>
      <c r="PTF3" s="57"/>
      <c r="PTG3" s="57"/>
      <c r="PTH3" s="57"/>
      <c r="PTI3" s="57"/>
      <c r="PTJ3" s="57"/>
      <c r="PTK3" s="57"/>
      <c r="PTL3" s="57"/>
      <c r="PTM3" s="57"/>
      <c r="PTN3" s="57"/>
      <c r="PTO3" s="57"/>
      <c r="PTP3" s="57"/>
      <c r="PTQ3" s="57"/>
      <c r="PTR3" s="57"/>
      <c r="PTS3" s="57"/>
      <c r="PTT3" s="57"/>
      <c r="PTU3" s="57"/>
      <c r="PTV3" s="57"/>
      <c r="PTW3" s="57"/>
      <c r="PTX3" s="57"/>
      <c r="PTY3" s="57"/>
      <c r="PTZ3" s="57"/>
      <c r="PUA3" s="57"/>
      <c r="PUB3" s="57"/>
      <c r="PUC3" s="57"/>
      <c r="PUD3" s="57"/>
      <c r="PUE3" s="57"/>
      <c r="PUF3" s="57"/>
      <c r="PUG3" s="57"/>
      <c r="PUH3" s="57"/>
      <c r="PUI3" s="57"/>
      <c r="PUJ3" s="57"/>
      <c r="PUK3" s="57"/>
      <c r="PUL3" s="57"/>
      <c r="PUM3" s="57"/>
      <c r="PUN3" s="57"/>
      <c r="PUO3" s="57"/>
      <c r="PUP3" s="57"/>
      <c r="PUQ3" s="57"/>
      <c r="PUR3" s="57"/>
      <c r="PUS3" s="57"/>
      <c r="PUT3" s="57"/>
      <c r="PUU3" s="57"/>
      <c r="PUV3" s="57"/>
      <c r="PUW3" s="57"/>
      <c r="PUX3" s="57"/>
      <c r="PUY3" s="57"/>
      <c r="PUZ3" s="57"/>
      <c r="PVA3" s="57"/>
      <c r="PVB3" s="57"/>
      <c r="PVC3" s="57"/>
      <c r="PVD3" s="57"/>
      <c r="PVE3" s="57"/>
      <c r="PVF3" s="57"/>
      <c r="PVG3" s="57"/>
      <c r="PVH3" s="57"/>
      <c r="PVI3" s="57"/>
      <c r="PVJ3" s="57"/>
      <c r="PVK3" s="57"/>
      <c r="PVL3" s="57"/>
      <c r="PVM3" s="57"/>
      <c r="PVN3" s="57"/>
      <c r="PVO3" s="57"/>
      <c r="PVP3" s="57"/>
      <c r="PVQ3" s="57"/>
      <c r="PVR3" s="57"/>
      <c r="PVS3" s="57"/>
      <c r="PVT3" s="57"/>
      <c r="PVU3" s="57"/>
      <c r="PVV3" s="57"/>
      <c r="PVW3" s="57"/>
      <c r="PVX3" s="57"/>
      <c r="PVY3" s="57"/>
      <c r="PVZ3" s="57"/>
      <c r="PWA3" s="57"/>
      <c r="PWB3" s="57"/>
      <c r="PWC3" s="57"/>
      <c r="PWD3" s="57"/>
      <c r="PWE3" s="57"/>
      <c r="PWF3" s="57"/>
      <c r="PWG3" s="57"/>
      <c r="PWH3" s="57"/>
      <c r="PWI3" s="57"/>
      <c r="PWJ3" s="57"/>
      <c r="PWK3" s="57"/>
      <c r="PWL3" s="57"/>
      <c r="PWM3" s="57"/>
      <c r="PWN3" s="57"/>
      <c r="PWO3" s="57"/>
      <c r="PWP3" s="57"/>
      <c r="PWQ3" s="57"/>
      <c r="PWR3" s="57"/>
      <c r="PWS3" s="57"/>
      <c r="PWT3" s="57"/>
      <c r="PWU3" s="57"/>
      <c r="PWV3" s="57"/>
      <c r="PWW3" s="57"/>
      <c r="PWX3" s="57"/>
      <c r="PWY3" s="57"/>
      <c r="PWZ3" s="57"/>
      <c r="PXA3" s="57"/>
      <c r="PXB3" s="57"/>
      <c r="PXC3" s="57"/>
      <c r="PXD3" s="57"/>
      <c r="PXE3" s="57"/>
      <c r="PXF3" s="57"/>
      <c r="PXG3" s="57"/>
      <c r="PXH3" s="57"/>
      <c r="PXI3" s="57"/>
      <c r="PXJ3" s="57"/>
      <c r="PXK3" s="57"/>
      <c r="PXL3" s="57"/>
      <c r="PXM3" s="57"/>
      <c r="PXN3" s="57"/>
      <c r="PXO3" s="57"/>
      <c r="PXP3" s="57"/>
      <c r="PXQ3" s="57"/>
      <c r="PXR3" s="57"/>
      <c r="PXS3" s="57"/>
      <c r="PXT3" s="57"/>
      <c r="PXU3" s="57"/>
      <c r="PXV3" s="57"/>
      <c r="PXW3" s="57"/>
      <c r="PXX3" s="57"/>
      <c r="PXY3" s="57"/>
      <c r="PXZ3" s="57"/>
      <c r="PYA3" s="57"/>
      <c r="PYB3" s="57"/>
      <c r="PYC3" s="57"/>
      <c r="PYD3" s="57"/>
      <c r="PYE3" s="57"/>
      <c r="PYF3" s="57"/>
      <c r="PYG3" s="57"/>
      <c r="PYH3" s="57"/>
      <c r="PYI3" s="57"/>
      <c r="PYJ3" s="57"/>
      <c r="PYK3" s="57"/>
      <c r="PYL3" s="57"/>
      <c r="PYM3" s="57"/>
      <c r="PYN3" s="57"/>
      <c r="PYO3" s="57"/>
      <c r="PYP3" s="57"/>
      <c r="PYQ3" s="57"/>
      <c r="PYR3" s="57"/>
      <c r="PYS3" s="57"/>
      <c r="PYT3" s="57"/>
      <c r="PYU3" s="57"/>
      <c r="PYV3" s="57"/>
      <c r="PYW3" s="57"/>
      <c r="PYX3" s="57"/>
      <c r="PYY3" s="57"/>
      <c r="PYZ3" s="57"/>
      <c r="PZA3" s="57"/>
      <c r="PZB3" s="57"/>
      <c r="PZC3" s="57"/>
      <c r="PZD3" s="57"/>
      <c r="PZE3" s="57"/>
      <c r="PZF3" s="57"/>
      <c r="PZG3" s="57"/>
      <c r="PZH3" s="57"/>
      <c r="PZI3" s="57"/>
      <c r="PZJ3" s="57"/>
      <c r="PZK3" s="57"/>
      <c r="PZL3" s="57"/>
      <c r="PZM3" s="57"/>
      <c r="PZN3" s="57"/>
      <c r="PZO3" s="57"/>
      <c r="PZP3" s="57"/>
      <c r="PZQ3" s="57"/>
      <c r="PZR3" s="57"/>
      <c r="PZS3" s="57"/>
      <c r="PZT3" s="57"/>
      <c r="PZU3" s="57"/>
      <c r="PZV3" s="57"/>
      <c r="PZW3" s="57"/>
      <c r="PZX3" s="57"/>
      <c r="PZY3" s="57"/>
      <c r="PZZ3" s="57"/>
      <c r="QAA3" s="57"/>
      <c r="QAB3" s="57"/>
      <c r="QAC3" s="57"/>
      <c r="QAD3" s="57"/>
      <c r="QAE3" s="57"/>
      <c r="QAF3" s="57"/>
      <c r="QAG3" s="57"/>
      <c r="QAH3" s="57"/>
      <c r="QAI3" s="57"/>
      <c r="QAJ3" s="57"/>
      <c r="QAK3" s="57"/>
      <c r="QAL3" s="57"/>
      <c r="QAM3" s="57"/>
      <c r="QAN3" s="57"/>
      <c r="QAO3" s="57"/>
      <c r="QAP3" s="57"/>
      <c r="QAQ3" s="57"/>
      <c r="QAR3" s="57"/>
      <c r="QAS3" s="57"/>
      <c r="QAT3" s="57"/>
      <c r="QAU3" s="57"/>
      <c r="QAV3" s="57"/>
      <c r="QAW3" s="57"/>
      <c r="QAX3" s="57"/>
      <c r="QAY3" s="57"/>
      <c r="QAZ3" s="57"/>
      <c r="QBA3" s="57"/>
      <c r="QBB3" s="57"/>
      <c r="QBC3" s="57"/>
      <c r="QBD3" s="57"/>
      <c r="QBE3" s="57"/>
      <c r="QBF3" s="57"/>
      <c r="QBG3" s="57"/>
      <c r="QBH3" s="57"/>
      <c r="QBI3" s="57"/>
      <c r="QBJ3" s="57"/>
      <c r="QBK3" s="57"/>
      <c r="QBL3" s="57"/>
      <c r="QBM3" s="57"/>
      <c r="QBN3" s="57"/>
      <c r="QBO3" s="57"/>
      <c r="QBP3" s="57"/>
      <c r="QBQ3" s="57"/>
      <c r="QBR3" s="57"/>
      <c r="QBS3" s="57"/>
      <c r="QBT3" s="57"/>
      <c r="QBU3" s="57"/>
      <c r="QBV3" s="57"/>
      <c r="QBW3" s="57"/>
      <c r="QBX3" s="57"/>
      <c r="QBY3" s="57"/>
      <c r="QBZ3" s="57"/>
      <c r="QCA3" s="57"/>
      <c r="QCB3" s="57"/>
      <c r="QCC3" s="57"/>
      <c r="QCD3" s="57"/>
      <c r="QCE3" s="57"/>
      <c r="QCF3" s="57"/>
      <c r="QCG3" s="57"/>
      <c r="QCH3" s="57"/>
      <c r="QCI3" s="57"/>
      <c r="QCJ3" s="57"/>
      <c r="QCK3" s="57"/>
      <c r="QCL3" s="57"/>
      <c r="QCM3" s="57"/>
      <c r="QCN3" s="57"/>
      <c r="QCO3" s="57"/>
      <c r="QCP3" s="57"/>
      <c r="QCQ3" s="57"/>
      <c r="QCR3" s="57"/>
      <c r="QCS3" s="57"/>
      <c r="QCT3" s="57"/>
      <c r="QCU3" s="57"/>
      <c r="QCV3" s="57"/>
      <c r="QCW3" s="57"/>
      <c r="QCX3" s="57"/>
      <c r="QCY3" s="57"/>
      <c r="QCZ3" s="57"/>
      <c r="QDA3" s="57"/>
      <c r="QDB3" s="57"/>
      <c r="QDC3" s="57"/>
      <c r="QDD3" s="57"/>
      <c r="QDE3" s="57"/>
      <c r="QDF3" s="57"/>
      <c r="QDG3" s="57"/>
      <c r="QDH3" s="57"/>
      <c r="QDI3" s="57"/>
      <c r="QDJ3" s="57"/>
      <c r="QDK3" s="57"/>
      <c r="QDL3" s="57"/>
      <c r="QDM3" s="57"/>
      <c r="QDN3" s="57"/>
      <c r="QDO3" s="57"/>
      <c r="QDP3" s="57"/>
      <c r="QDQ3" s="57"/>
      <c r="QDR3" s="57"/>
      <c r="QDS3" s="57"/>
      <c r="QDT3" s="57"/>
      <c r="QDU3" s="57"/>
      <c r="QDV3" s="57"/>
      <c r="QDW3" s="57"/>
      <c r="QDX3" s="57"/>
      <c r="QDY3" s="57"/>
      <c r="QDZ3" s="57"/>
      <c r="QEA3" s="57"/>
      <c r="QEB3" s="57"/>
      <c r="QEC3" s="57"/>
      <c r="QED3" s="57"/>
      <c r="QEE3" s="57"/>
      <c r="QEF3" s="57"/>
      <c r="QEG3" s="57"/>
      <c r="QEH3" s="57"/>
      <c r="QEI3" s="57"/>
      <c r="QEJ3" s="57"/>
      <c r="QEK3" s="57"/>
      <c r="QEL3" s="57"/>
      <c r="QEM3" s="57"/>
      <c r="QEN3" s="57"/>
      <c r="QEO3" s="57"/>
      <c r="QEP3" s="57"/>
      <c r="QEQ3" s="57"/>
      <c r="QER3" s="57"/>
      <c r="QES3" s="57"/>
      <c r="QET3" s="57"/>
      <c r="QEU3" s="57"/>
      <c r="QEV3" s="57"/>
      <c r="QEW3" s="57"/>
      <c r="QEX3" s="57"/>
      <c r="QEY3" s="57"/>
      <c r="QEZ3" s="57"/>
      <c r="QFA3" s="57"/>
      <c r="QFB3" s="57"/>
      <c r="QFC3" s="57"/>
      <c r="QFD3" s="57"/>
      <c r="QFE3" s="57"/>
      <c r="QFF3" s="57"/>
      <c r="QFG3" s="57"/>
      <c r="QFH3" s="57"/>
      <c r="QFI3" s="57"/>
      <c r="QFJ3" s="57"/>
      <c r="QFK3" s="57"/>
      <c r="QFL3" s="57"/>
      <c r="QFM3" s="57"/>
      <c r="QFN3" s="57"/>
      <c r="QFO3" s="57"/>
      <c r="QFP3" s="57"/>
      <c r="QFQ3" s="57"/>
      <c r="QFR3" s="57"/>
      <c r="QFS3" s="57"/>
      <c r="QFT3" s="57"/>
      <c r="QFU3" s="57"/>
      <c r="QFV3" s="57"/>
      <c r="QFW3" s="57"/>
      <c r="QFX3" s="57"/>
      <c r="QFY3" s="57"/>
      <c r="QFZ3" s="57"/>
      <c r="QGA3" s="57"/>
      <c r="QGB3" s="57"/>
      <c r="QGC3" s="57"/>
      <c r="QGD3" s="57"/>
      <c r="QGE3" s="57"/>
      <c r="QGF3" s="57"/>
      <c r="QGG3" s="57"/>
      <c r="QGH3" s="57"/>
      <c r="QGI3" s="57"/>
      <c r="QGJ3" s="57"/>
      <c r="QGK3" s="57"/>
      <c r="QGL3" s="57"/>
      <c r="QGM3" s="57"/>
      <c r="QGN3" s="57"/>
      <c r="QGO3" s="57"/>
      <c r="QGP3" s="57"/>
      <c r="QGQ3" s="57"/>
      <c r="QGR3" s="57"/>
      <c r="QGS3" s="57"/>
      <c r="QGT3" s="57"/>
      <c r="QGU3" s="57"/>
      <c r="QGV3" s="57"/>
      <c r="QGW3" s="57"/>
      <c r="QGX3" s="57"/>
      <c r="QGY3" s="57"/>
      <c r="QGZ3" s="57"/>
      <c r="QHA3" s="57"/>
      <c r="QHB3" s="57"/>
      <c r="QHC3" s="57"/>
      <c r="QHD3" s="57"/>
      <c r="QHE3" s="57"/>
      <c r="QHF3" s="57"/>
      <c r="QHG3" s="57"/>
      <c r="QHH3" s="57"/>
      <c r="QHI3" s="57"/>
      <c r="QHJ3" s="57"/>
      <c r="QHK3" s="57"/>
      <c r="QHL3" s="57"/>
      <c r="QHM3" s="57"/>
      <c r="QHN3" s="57"/>
      <c r="QHO3" s="57"/>
      <c r="QHP3" s="57"/>
      <c r="QHQ3" s="57"/>
      <c r="QHR3" s="57"/>
      <c r="QHS3" s="57"/>
      <c r="QHT3" s="57"/>
      <c r="QHU3" s="57"/>
      <c r="QHV3" s="57"/>
      <c r="QHW3" s="57"/>
      <c r="QHX3" s="57"/>
      <c r="QHY3" s="57"/>
      <c r="QHZ3" s="57"/>
      <c r="QIA3" s="57"/>
      <c r="QIB3" s="57"/>
      <c r="QIC3" s="57"/>
      <c r="QID3" s="57"/>
      <c r="QIE3" s="57"/>
      <c r="QIF3" s="57"/>
      <c r="QIG3" s="57"/>
      <c r="QIH3" s="57"/>
      <c r="QII3" s="57"/>
      <c r="QIJ3" s="57"/>
      <c r="QIK3" s="57"/>
      <c r="QIL3" s="57"/>
      <c r="QIM3" s="57"/>
      <c r="QIN3" s="57"/>
      <c r="QIO3" s="57"/>
      <c r="QIP3" s="57"/>
      <c r="QIQ3" s="57"/>
      <c r="QIR3" s="57"/>
      <c r="QIS3" s="57"/>
      <c r="QIT3" s="57"/>
      <c r="QIU3" s="57"/>
      <c r="QIV3" s="57"/>
      <c r="QIW3" s="57"/>
      <c r="QIX3" s="57"/>
      <c r="QIY3" s="57"/>
      <c r="QIZ3" s="57"/>
      <c r="QJA3" s="57"/>
      <c r="QJB3" s="57"/>
      <c r="QJC3" s="57"/>
      <c r="QJD3" s="57"/>
      <c r="QJE3" s="57"/>
      <c r="QJF3" s="57"/>
      <c r="QJG3" s="57"/>
      <c r="QJH3" s="57"/>
      <c r="QJI3" s="57"/>
      <c r="QJJ3" s="57"/>
      <c r="QJK3" s="57"/>
      <c r="QJL3" s="57"/>
      <c r="QJM3" s="57"/>
      <c r="QJN3" s="57"/>
      <c r="QJO3" s="57"/>
      <c r="QJP3" s="57"/>
      <c r="QJQ3" s="57"/>
      <c r="QJR3" s="57"/>
      <c r="QJS3" s="57"/>
      <c r="QJT3" s="57"/>
      <c r="QJU3" s="57"/>
      <c r="QJV3" s="57"/>
      <c r="QJW3" s="57"/>
      <c r="QJX3" s="57"/>
      <c r="QJY3" s="57"/>
      <c r="QJZ3" s="57"/>
      <c r="QKA3" s="57"/>
      <c r="QKB3" s="57"/>
      <c r="QKC3" s="57"/>
      <c r="QKD3" s="57"/>
      <c r="QKE3" s="57"/>
      <c r="QKF3" s="57"/>
      <c r="QKG3" s="57"/>
      <c r="QKH3" s="57"/>
      <c r="QKI3" s="57"/>
      <c r="QKJ3" s="57"/>
      <c r="QKK3" s="57"/>
      <c r="QKL3" s="57"/>
      <c r="QKM3" s="57"/>
      <c r="QKN3" s="57"/>
      <c r="QKO3" s="57"/>
      <c r="QKP3" s="57"/>
      <c r="QKQ3" s="57"/>
      <c r="QKR3" s="57"/>
      <c r="QKS3" s="57"/>
      <c r="QKT3" s="57"/>
      <c r="QKU3" s="57"/>
      <c r="QKV3" s="57"/>
      <c r="QKW3" s="57"/>
      <c r="QKX3" s="57"/>
      <c r="QKY3" s="57"/>
      <c r="QKZ3" s="57"/>
      <c r="QLA3" s="57"/>
      <c r="QLB3" s="57"/>
      <c r="QLC3" s="57"/>
      <c r="QLD3" s="57"/>
      <c r="QLE3" s="57"/>
      <c r="QLF3" s="57"/>
      <c r="QLG3" s="57"/>
      <c r="QLH3" s="57"/>
      <c r="QLI3" s="57"/>
      <c r="QLJ3" s="57"/>
      <c r="QLK3" s="57"/>
      <c r="QLL3" s="57"/>
      <c r="QLM3" s="57"/>
      <c r="QLN3" s="57"/>
      <c r="QLO3" s="57"/>
      <c r="QLP3" s="57"/>
      <c r="QLQ3" s="57"/>
      <c r="QLR3" s="57"/>
      <c r="QLS3" s="57"/>
      <c r="QLT3" s="57"/>
      <c r="QLU3" s="57"/>
      <c r="QLV3" s="57"/>
      <c r="QLW3" s="57"/>
      <c r="QLX3" s="57"/>
      <c r="QLY3" s="57"/>
      <c r="QLZ3" s="57"/>
      <c r="QMA3" s="57"/>
      <c r="QMB3" s="57"/>
      <c r="QMC3" s="57"/>
      <c r="QMD3" s="57"/>
      <c r="QME3" s="57"/>
      <c r="QMF3" s="57"/>
      <c r="QMG3" s="57"/>
      <c r="QMH3" s="57"/>
      <c r="QMI3" s="57"/>
      <c r="QMJ3" s="57"/>
      <c r="QMK3" s="57"/>
      <c r="QML3" s="57"/>
      <c r="QMM3" s="57"/>
      <c r="QMN3" s="57"/>
      <c r="QMO3" s="57"/>
      <c r="QMP3" s="57"/>
      <c r="QMQ3" s="57"/>
      <c r="QMR3" s="57"/>
      <c r="QMS3" s="57"/>
      <c r="QMT3" s="57"/>
      <c r="QMU3" s="57"/>
      <c r="QMV3" s="57"/>
      <c r="QMW3" s="57"/>
      <c r="QMX3" s="57"/>
      <c r="QMY3" s="57"/>
      <c r="QMZ3" s="57"/>
      <c r="QNA3" s="57"/>
      <c r="QNB3" s="57"/>
      <c r="QNC3" s="57"/>
      <c r="QND3" s="57"/>
      <c r="QNE3" s="57"/>
      <c r="QNF3" s="57"/>
      <c r="QNG3" s="57"/>
      <c r="QNH3" s="57"/>
      <c r="QNI3" s="57"/>
      <c r="QNJ3" s="57"/>
      <c r="QNK3" s="57"/>
      <c r="QNL3" s="57"/>
      <c r="QNM3" s="57"/>
      <c r="QNN3" s="57"/>
      <c r="QNO3" s="57"/>
      <c r="QNP3" s="57"/>
      <c r="QNQ3" s="57"/>
      <c r="QNR3" s="57"/>
      <c r="QNS3" s="57"/>
      <c r="QNT3" s="57"/>
      <c r="QNU3" s="57"/>
      <c r="QNV3" s="57"/>
      <c r="QNW3" s="57"/>
      <c r="QNX3" s="57"/>
      <c r="QNY3" s="57"/>
      <c r="QNZ3" s="57"/>
      <c r="QOA3" s="57"/>
      <c r="QOB3" s="57"/>
      <c r="QOC3" s="57"/>
      <c r="QOD3" s="57"/>
      <c r="QOE3" s="57"/>
      <c r="QOF3" s="57"/>
      <c r="QOG3" s="57"/>
      <c r="QOH3" s="57"/>
      <c r="QOI3" s="57"/>
      <c r="QOJ3" s="57"/>
      <c r="QOK3" s="57"/>
      <c r="QOL3" s="57"/>
      <c r="QOM3" s="57"/>
      <c r="QON3" s="57"/>
      <c r="QOO3" s="57"/>
      <c r="QOP3" s="57"/>
      <c r="QOQ3" s="57"/>
      <c r="QOR3" s="57"/>
      <c r="QOS3" s="57"/>
      <c r="QOT3" s="57"/>
      <c r="QOU3" s="57"/>
      <c r="QOV3" s="57"/>
      <c r="QOW3" s="57"/>
      <c r="QOX3" s="57"/>
      <c r="QOY3" s="57"/>
      <c r="QOZ3" s="57"/>
      <c r="QPA3" s="57"/>
      <c r="QPB3" s="57"/>
      <c r="QPC3" s="57"/>
      <c r="QPD3" s="57"/>
      <c r="QPE3" s="57"/>
      <c r="QPF3" s="57"/>
      <c r="QPG3" s="57"/>
      <c r="QPH3" s="57"/>
      <c r="QPI3" s="57"/>
      <c r="QPJ3" s="57"/>
      <c r="QPK3" s="57"/>
      <c r="QPL3" s="57"/>
      <c r="QPM3" s="57"/>
      <c r="QPN3" s="57"/>
      <c r="QPO3" s="57"/>
      <c r="QPP3" s="57"/>
      <c r="QPQ3" s="57"/>
      <c r="QPR3" s="57"/>
      <c r="QPS3" s="57"/>
      <c r="QPT3" s="57"/>
      <c r="QPU3" s="57"/>
      <c r="QPV3" s="57"/>
      <c r="QPW3" s="57"/>
      <c r="QPX3" s="57"/>
      <c r="QPY3" s="57"/>
      <c r="QPZ3" s="57"/>
      <c r="QQA3" s="57"/>
      <c r="QQB3" s="57"/>
      <c r="QQC3" s="57"/>
      <c r="QQD3" s="57"/>
      <c r="QQE3" s="57"/>
      <c r="QQF3" s="57"/>
      <c r="QQG3" s="57"/>
      <c r="QQH3" s="57"/>
      <c r="QQI3" s="57"/>
      <c r="QQJ3" s="57"/>
      <c r="QQK3" s="57"/>
      <c r="QQL3" s="57"/>
      <c r="QQM3" s="57"/>
      <c r="QQN3" s="57"/>
      <c r="QQO3" s="57"/>
      <c r="QQP3" s="57"/>
      <c r="QQQ3" s="57"/>
      <c r="QQR3" s="57"/>
      <c r="QQS3" s="57"/>
      <c r="QQT3" s="57"/>
      <c r="QQU3" s="57"/>
      <c r="QQV3" s="57"/>
      <c r="QQW3" s="57"/>
      <c r="QQX3" s="57"/>
      <c r="QQY3" s="57"/>
      <c r="QQZ3" s="57"/>
      <c r="QRA3" s="57"/>
      <c r="QRB3" s="57"/>
      <c r="QRC3" s="57"/>
      <c r="QRD3" s="57"/>
      <c r="QRE3" s="57"/>
      <c r="QRF3" s="57"/>
      <c r="QRG3" s="57"/>
      <c r="QRH3" s="57"/>
      <c r="QRI3" s="57"/>
      <c r="QRJ3" s="57"/>
      <c r="QRK3" s="57"/>
      <c r="QRL3" s="57"/>
      <c r="QRM3" s="57"/>
      <c r="QRN3" s="57"/>
      <c r="QRO3" s="57"/>
      <c r="QRP3" s="57"/>
      <c r="QRQ3" s="57"/>
      <c r="QRR3" s="57"/>
      <c r="QRS3" s="57"/>
      <c r="QRT3" s="57"/>
      <c r="QRU3" s="57"/>
      <c r="QRV3" s="57"/>
      <c r="QRW3" s="57"/>
      <c r="QRX3" s="57"/>
      <c r="QRY3" s="57"/>
      <c r="QRZ3" s="57"/>
      <c r="QSA3" s="57"/>
      <c r="QSB3" s="57"/>
      <c r="QSC3" s="57"/>
      <c r="QSD3" s="57"/>
      <c r="QSE3" s="57"/>
      <c r="QSF3" s="57"/>
      <c r="QSG3" s="57"/>
      <c r="QSH3" s="57"/>
      <c r="QSI3" s="57"/>
      <c r="QSJ3" s="57"/>
      <c r="QSK3" s="57"/>
      <c r="QSL3" s="57"/>
      <c r="QSM3" s="57"/>
      <c r="QSN3" s="57"/>
      <c r="QSO3" s="57"/>
      <c r="QSP3" s="57"/>
      <c r="QSQ3" s="57"/>
      <c r="QSR3" s="57"/>
      <c r="QSS3" s="57"/>
      <c r="QST3" s="57"/>
      <c r="QSU3" s="57"/>
      <c r="QSV3" s="57"/>
      <c r="QSW3" s="57"/>
      <c r="QSX3" s="57"/>
      <c r="QSY3" s="57"/>
      <c r="QSZ3" s="57"/>
      <c r="QTA3" s="57"/>
      <c r="QTB3" s="57"/>
      <c r="QTC3" s="57"/>
      <c r="QTD3" s="57"/>
      <c r="QTE3" s="57"/>
      <c r="QTF3" s="57"/>
      <c r="QTG3" s="57"/>
      <c r="QTH3" s="57"/>
      <c r="QTI3" s="57"/>
      <c r="QTJ3" s="57"/>
      <c r="QTK3" s="57"/>
      <c r="QTL3" s="57"/>
      <c r="QTM3" s="57"/>
      <c r="QTN3" s="57"/>
      <c r="QTO3" s="57"/>
      <c r="QTP3" s="57"/>
      <c r="QTQ3" s="57"/>
      <c r="QTR3" s="57"/>
      <c r="QTS3" s="57"/>
      <c r="QTT3" s="57"/>
      <c r="QTU3" s="57"/>
      <c r="QTV3" s="57"/>
      <c r="QTW3" s="57"/>
      <c r="QTX3" s="57"/>
      <c r="QTY3" s="57"/>
      <c r="QTZ3" s="57"/>
      <c r="QUA3" s="57"/>
      <c r="QUB3" s="57"/>
      <c r="QUC3" s="57"/>
      <c r="QUD3" s="57"/>
      <c r="QUE3" s="57"/>
      <c r="QUF3" s="57"/>
      <c r="QUG3" s="57"/>
      <c r="QUH3" s="57"/>
      <c r="QUI3" s="57"/>
      <c r="QUJ3" s="57"/>
      <c r="QUK3" s="57"/>
      <c r="QUL3" s="57"/>
      <c r="QUM3" s="57"/>
      <c r="QUN3" s="57"/>
      <c r="QUO3" s="57"/>
      <c r="QUP3" s="57"/>
      <c r="QUQ3" s="57"/>
      <c r="QUR3" s="57"/>
      <c r="QUS3" s="57"/>
      <c r="QUT3" s="57"/>
      <c r="QUU3" s="57"/>
      <c r="QUV3" s="57"/>
      <c r="QUW3" s="57"/>
      <c r="QUX3" s="57"/>
      <c r="QUY3" s="57"/>
      <c r="QUZ3" s="57"/>
      <c r="QVA3" s="57"/>
      <c r="QVB3" s="57"/>
      <c r="QVC3" s="57"/>
      <c r="QVD3" s="57"/>
      <c r="QVE3" s="57"/>
      <c r="QVF3" s="57"/>
      <c r="QVG3" s="57"/>
      <c r="QVH3" s="57"/>
      <c r="QVI3" s="57"/>
      <c r="QVJ3" s="57"/>
      <c r="QVK3" s="57"/>
      <c r="QVL3" s="57"/>
      <c r="QVM3" s="57"/>
      <c r="QVN3" s="57"/>
      <c r="QVO3" s="57"/>
      <c r="QVP3" s="57"/>
      <c r="QVQ3" s="57"/>
      <c r="QVR3" s="57"/>
      <c r="QVS3" s="57"/>
      <c r="QVT3" s="57"/>
      <c r="QVU3" s="57"/>
      <c r="QVV3" s="57"/>
      <c r="QVW3" s="57"/>
      <c r="QVX3" s="57"/>
      <c r="QVY3" s="57"/>
      <c r="QVZ3" s="57"/>
      <c r="QWA3" s="57"/>
      <c r="QWB3" s="57"/>
      <c r="QWC3" s="57"/>
      <c r="QWD3" s="57"/>
      <c r="QWE3" s="57"/>
      <c r="QWF3" s="57"/>
      <c r="QWG3" s="57"/>
      <c r="QWH3" s="57"/>
      <c r="QWI3" s="57"/>
      <c r="QWJ3" s="57"/>
      <c r="QWK3" s="57"/>
      <c r="QWL3" s="57"/>
      <c r="QWM3" s="57"/>
      <c r="QWN3" s="57"/>
      <c r="QWO3" s="57"/>
      <c r="QWP3" s="57"/>
      <c r="QWQ3" s="57"/>
      <c r="QWR3" s="57"/>
      <c r="QWS3" s="57"/>
      <c r="QWT3" s="57"/>
      <c r="QWU3" s="57"/>
      <c r="QWV3" s="57"/>
      <c r="QWW3" s="57"/>
      <c r="QWX3" s="57"/>
      <c r="QWY3" s="57"/>
      <c r="QWZ3" s="57"/>
      <c r="QXA3" s="57"/>
      <c r="QXB3" s="57"/>
      <c r="QXC3" s="57"/>
      <c r="QXD3" s="57"/>
      <c r="QXE3" s="57"/>
      <c r="QXF3" s="57"/>
      <c r="QXG3" s="57"/>
      <c r="QXH3" s="57"/>
      <c r="QXI3" s="57"/>
      <c r="QXJ3" s="57"/>
      <c r="QXK3" s="57"/>
      <c r="QXL3" s="57"/>
      <c r="QXM3" s="57"/>
      <c r="QXN3" s="57"/>
      <c r="QXO3" s="57"/>
      <c r="QXP3" s="57"/>
      <c r="QXQ3" s="57"/>
      <c r="QXR3" s="57"/>
      <c r="QXS3" s="57"/>
      <c r="QXT3" s="57"/>
      <c r="QXU3" s="57"/>
      <c r="QXV3" s="57"/>
      <c r="QXW3" s="57"/>
      <c r="QXX3" s="57"/>
      <c r="QXY3" s="57"/>
      <c r="QXZ3" s="57"/>
      <c r="QYA3" s="57"/>
      <c r="QYB3" s="57"/>
      <c r="QYC3" s="57"/>
      <c r="QYD3" s="57"/>
      <c r="QYE3" s="57"/>
      <c r="QYF3" s="57"/>
      <c r="QYG3" s="57"/>
      <c r="QYH3" s="57"/>
      <c r="QYI3" s="57"/>
      <c r="QYJ3" s="57"/>
      <c r="QYK3" s="57"/>
      <c r="QYL3" s="57"/>
      <c r="QYM3" s="57"/>
      <c r="QYN3" s="57"/>
      <c r="QYO3" s="57"/>
      <c r="QYP3" s="57"/>
      <c r="QYQ3" s="57"/>
      <c r="QYR3" s="57"/>
      <c r="QYS3" s="57"/>
      <c r="QYT3" s="57"/>
      <c r="QYU3" s="57"/>
      <c r="QYV3" s="57"/>
      <c r="QYW3" s="57"/>
      <c r="QYX3" s="57"/>
      <c r="QYY3" s="57"/>
      <c r="QYZ3" s="57"/>
      <c r="QZA3" s="57"/>
      <c r="QZB3" s="57"/>
      <c r="QZC3" s="57"/>
      <c r="QZD3" s="57"/>
      <c r="QZE3" s="57"/>
      <c r="QZF3" s="57"/>
      <c r="QZG3" s="57"/>
      <c r="QZH3" s="57"/>
      <c r="QZI3" s="57"/>
      <c r="QZJ3" s="57"/>
      <c r="QZK3" s="57"/>
      <c r="QZL3" s="57"/>
      <c r="QZM3" s="57"/>
      <c r="QZN3" s="57"/>
      <c r="QZO3" s="57"/>
      <c r="QZP3" s="57"/>
      <c r="QZQ3" s="57"/>
      <c r="QZR3" s="57"/>
      <c r="QZS3" s="57"/>
      <c r="QZT3" s="57"/>
      <c r="QZU3" s="57"/>
      <c r="QZV3" s="57"/>
      <c r="QZW3" s="57"/>
      <c r="QZX3" s="57"/>
      <c r="QZY3" s="57"/>
      <c r="QZZ3" s="57"/>
      <c r="RAA3" s="57"/>
      <c r="RAB3" s="57"/>
      <c r="RAC3" s="57"/>
      <c r="RAD3" s="57"/>
      <c r="RAE3" s="57"/>
      <c r="RAF3" s="57"/>
      <c r="RAG3" s="57"/>
      <c r="RAH3" s="57"/>
      <c r="RAI3" s="57"/>
      <c r="RAJ3" s="57"/>
      <c r="RAK3" s="57"/>
      <c r="RAL3" s="57"/>
      <c r="RAM3" s="57"/>
      <c r="RAN3" s="57"/>
      <c r="RAO3" s="57"/>
      <c r="RAP3" s="57"/>
      <c r="RAQ3" s="57"/>
      <c r="RAR3" s="57"/>
      <c r="RAS3" s="57"/>
      <c r="RAT3" s="57"/>
      <c r="RAU3" s="57"/>
      <c r="RAV3" s="57"/>
      <c r="RAW3" s="57"/>
      <c r="RAX3" s="57"/>
      <c r="RAY3" s="57"/>
      <c r="RAZ3" s="57"/>
      <c r="RBA3" s="57"/>
      <c r="RBB3" s="57"/>
      <c r="RBC3" s="57"/>
      <c r="RBD3" s="57"/>
      <c r="RBE3" s="57"/>
      <c r="RBF3" s="57"/>
      <c r="RBG3" s="57"/>
      <c r="RBH3" s="57"/>
      <c r="RBI3" s="57"/>
      <c r="RBJ3" s="57"/>
      <c r="RBK3" s="57"/>
      <c r="RBL3" s="57"/>
      <c r="RBM3" s="57"/>
      <c r="RBN3" s="57"/>
      <c r="RBO3" s="57"/>
      <c r="RBP3" s="57"/>
      <c r="RBQ3" s="57"/>
      <c r="RBR3" s="57"/>
      <c r="RBS3" s="57"/>
      <c r="RBT3" s="57"/>
      <c r="RBU3" s="57"/>
      <c r="RBV3" s="57"/>
      <c r="RBW3" s="57"/>
      <c r="RBX3" s="57"/>
      <c r="RBY3" s="57"/>
      <c r="RBZ3" s="57"/>
      <c r="RCA3" s="57"/>
      <c r="RCB3" s="57"/>
      <c r="RCC3" s="57"/>
      <c r="RCD3" s="57"/>
      <c r="RCE3" s="57"/>
      <c r="RCF3" s="57"/>
      <c r="RCG3" s="57"/>
      <c r="RCH3" s="57"/>
      <c r="RCI3" s="57"/>
      <c r="RCJ3" s="57"/>
      <c r="RCK3" s="57"/>
      <c r="RCL3" s="57"/>
      <c r="RCM3" s="57"/>
      <c r="RCN3" s="57"/>
      <c r="RCO3" s="57"/>
      <c r="RCP3" s="57"/>
      <c r="RCQ3" s="57"/>
      <c r="RCR3" s="57"/>
      <c r="RCS3" s="57"/>
      <c r="RCT3" s="57"/>
      <c r="RCU3" s="57"/>
      <c r="RCV3" s="57"/>
      <c r="RCW3" s="57"/>
      <c r="RCX3" s="57"/>
      <c r="RCY3" s="57"/>
      <c r="RCZ3" s="57"/>
      <c r="RDA3" s="57"/>
      <c r="RDB3" s="57"/>
      <c r="RDC3" s="57"/>
      <c r="RDD3" s="57"/>
      <c r="RDE3" s="57"/>
      <c r="RDF3" s="57"/>
      <c r="RDG3" s="57"/>
      <c r="RDH3" s="57"/>
      <c r="RDI3" s="57"/>
      <c r="RDJ3" s="57"/>
      <c r="RDK3" s="57"/>
      <c r="RDL3" s="57"/>
      <c r="RDM3" s="57"/>
      <c r="RDN3" s="57"/>
      <c r="RDO3" s="57"/>
      <c r="RDP3" s="57"/>
      <c r="RDQ3" s="57"/>
      <c r="RDR3" s="57"/>
      <c r="RDS3" s="57"/>
      <c r="RDT3" s="57"/>
      <c r="RDU3" s="57"/>
      <c r="RDV3" s="57"/>
      <c r="RDW3" s="57"/>
      <c r="RDX3" s="57"/>
      <c r="RDY3" s="57"/>
      <c r="RDZ3" s="57"/>
      <c r="REA3" s="57"/>
      <c r="REB3" s="57"/>
      <c r="REC3" s="57"/>
      <c r="RED3" s="57"/>
      <c r="REE3" s="57"/>
      <c r="REF3" s="57"/>
      <c r="REG3" s="57"/>
      <c r="REH3" s="57"/>
      <c r="REI3" s="57"/>
      <c r="REJ3" s="57"/>
      <c r="REK3" s="57"/>
      <c r="REL3" s="57"/>
      <c r="REM3" s="57"/>
      <c r="REN3" s="57"/>
      <c r="REO3" s="57"/>
      <c r="REP3" s="57"/>
      <c r="REQ3" s="57"/>
      <c r="RER3" s="57"/>
      <c r="RES3" s="57"/>
      <c r="RET3" s="57"/>
      <c r="REU3" s="57"/>
      <c r="REV3" s="57"/>
      <c r="REW3" s="57"/>
      <c r="REX3" s="57"/>
      <c r="REY3" s="57"/>
      <c r="REZ3" s="57"/>
      <c r="RFA3" s="57"/>
      <c r="RFB3" s="57"/>
      <c r="RFC3" s="57"/>
      <c r="RFD3" s="57"/>
      <c r="RFE3" s="57"/>
      <c r="RFF3" s="57"/>
      <c r="RFG3" s="57"/>
      <c r="RFH3" s="57"/>
      <c r="RFI3" s="57"/>
      <c r="RFJ3" s="57"/>
      <c r="RFK3" s="57"/>
      <c r="RFL3" s="57"/>
      <c r="RFM3" s="57"/>
      <c r="RFN3" s="57"/>
      <c r="RFO3" s="57"/>
      <c r="RFP3" s="57"/>
      <c r="RFQ3" s="57"/>
      <c r="RFR3" s="57"/>
      <c r="RFS3" s="57"/>
      <c r="RFT3" s="57"/>
      <c r="RFU3" s="57"/>
      <c r="RFV3" s="57"/>
      <c r="RFW3" s="57"/>
      <c r="RFX3" s="57"/>
      <c r="RFY3" s="57"/>
      <c r="RFZ3" s="57"/>
      <c r="RGA3" s="57"/>
      <c r="RGB3" s="57"/>
      <c r="RGC3" s="57"/>
      <c r="RGD3" s="57"/>
      <c r="RGE3" s="57"/>
      <c r="RGF3" s="57"/>
      <c r="RGG3" s="57"/>
      <c r="RGH3" s="57"/>
      <c r="RGI3" s="57"/>
      <c r="RGJ3" s="57"/>
      <c r="RGK3" s="57"/>
      <c r="RGL3" s="57"/>
      <c r="RGM3" s="57"/>
      <c r="RGN3" s="57"/>
      <c r="RGO3" s="57"/>
      <c r="RGP3" s="57"/>
      <c r="RGQ3" s="57"/>
      <c r="RGR3" s="57"/>
      <c r="RGS3" s="57"/>
      <c r="RGT3" s="57"/>
      <c r="RGU3" s="57"/>
      <c r="RGV3" s="57"/>
      <c r="RGW3" s="57"/>
      <c r="RGX3" s="57"/>
      <c r="RGY3" s="57"/>
      <c r="RGZ3" s="57"/>
      <c r="RHA3" s="57"/>
      <c r="RHB3" s="57"/>
      <c r="RHC3" s="57"/>
      <c r="RHD3" s="57"/>
      <c r="RHE3" s="57"/>
      <c r="RHF3" s="57"/>
      <c r="RHG3" s="57"/>
      <c r="RHH3" s="57"/>
      <c r="RHI3" s="57"/>
      <c r="RHJ3" s="57"/>
      <c r="RHK3" s="57"/>
      <c r="RHL3" s="57"/>
      <c r="RHM3" s="57"/>
      <c r="RHN3" s="57"/>
      <c r="RHO3" s="57"/>
      <c r="RHP3" s="57"/>
      <c r="RHQ3" s="57"/>
      <c r="RHR3" s="57"/>
      <c r="RHS3" s="57"/>
      <c r="RHT3" s="57"/>
      <c r="RHU3" s="57"/>
      <c r="RHV3" s="57"/>
      <c r="RHW3" s="57"/>
      <c r="RHX3" s="57"/>
      <c r="RHY3" s="57"/>
      <c r="RHZ3" s="57"/>
      <c r="RIA3" s="57"/>
      <c r="RIB3" s="57"/>
      <c r="RIC3" s="57"/>
      <c r="RID3" s="57"/>
      <c r="RIE3" s="57"/>
      <c r="RIF3" s="57"/>
      <c r="RIG3" s="57"/>
      <c r="RIH3" s="57"/>
      <c r="RII3" s="57"/>
      <c r="RIJ3" s="57"/>
      <c r="RIK3" s="57"/>
      <c r="RIL3" s="57"/>
      <c r="RIM3" s="57"/>
      <c r="RIN3" s="57"/>
      <c r="RIO3" s="57"/>
      <c r="RIP3" s="57"/>
      <c r="RIQ3" s="57"/>
      <c r="RIR3" s="57"/>
      <c r="RIS3" s="57"/>
      <c r="RIT3" s="57"/>
      <c r="RIU3" s="57"/>
      <c r="RIV3" s="57"/>
      <c r="RIW3" s="57"/>
      <c r="RIX3" s="57"/>
      <c r="RIY3" s="57"/>
      <c r="RIZ3" s="57"/>
      <c r="RJA3" s="57"/>
      <c r="RJB3" s="57"/>
      <c r="RJC3" s="57"/>
      <c r="RJD3" s="57"/>
      <c r="RJE3" s="57"/>
      <c r="RJF3" s="57"/>
      <c r="RJG3" s="57"/>
      <c r="RJH3" s="57"/>
      <c r="RJI3" s="57"/>
      <c r="RJJ3" s="57"/>
      <c r="RJK3" s="57"/>
      <c r="RJL3" s="57"/>
      <c r="RJM3" s="57"/>
      <c r="RJN3" s="57"/>
      <c r="RJO3" s="57"/>
      <c r="RJP3" s="57"/>
      <c r="RJQ3" s="57"/>
      <c r="RJR3" s="57"/>
      <c r="RJS3" s="57"/>
      <c r="RJT3" s="57"/>
      <c r="RJU3" s="57"/>
      <c r="RJV3" s="57"/>
      <c r="RJW3" s="57"/>
      <c r="RJX3" s="57"/>
      <c r="RJY3" s="57"/>
      <c r="RJZ3" s="57"/>
      <c r="RKA3" s="57"/>
      <c r="RKB3" s="57"/>
      <c r="RKC3" s="57"/>
      <c r="RKD3" s="57"/>
      <c r="RKE3" s="57"/>
      <c r="RKF3" s="57"/>
      <c r="RKG3" s="57"/>
      <c r="RKH3" s="57"/>
      <c r="RKI3" s="57"/>
      <c r="RKJ3" s="57"/>
      <c r="RKK3" s="57"/>
      <c r="RKL3" s="57"/>
      <c r="RKM3" s="57"/>
      <c r="RKN3" s="57"/>
      <c r="RKO3" s="57"/>
      <c r="RKP3" s="57"/>
      <c r="RKQ3" s="57"/>
      <c r="RKR3" s="57"/>
      <c r="RKS3" s="57"/>
      <c r="RKT3" s="57"/>
      <c r="RKU3" s="57"/>
      <c r="RKV3" s="57"/>
      <c r="RKW3" s="57"/>
      <c r="RKX3" s="57"/>
      <c r="RKY3" s="57"/>
      <c r="RKZ3" s="57"/>
      <c r="RLA3" s="57"/>
      <c r="RLB3" s="57"/>
      <c r="RLC3" s="57"/>
      <c r="RLD3" s="57"/>
      <c r="RLE3" s="57"/>
      <c r="RLF3" s="57"/>
      <c r="RLG3" s="57"/>
      <c r="RLH3" s="57"/>
      <c r="RLI3" s="57"/>
      <c r="RLJ3" s="57"/>
      <c r="RLK3" s="57"/>
      <c r="RLL3" s="57"/>
      <c r="RLM3" s="57"/>
      <c r="RLN3" s="57"/>
      <c r="RLO3" s="57"/>
      <c r="RLP3" s="57"/>
      <c r="RLQ3" s="57"/>
      <c r="RLR3" s="57"/>
      <c r="RLS3" s="57"/>
      <c r="RLT3" s="57"/>
      <c r="RLU3" s="57"/>
      <c r="RLV3" s="57"/>
      <c r="RLW3" s="57"/>
      <c r="RLX3" s="57"/>
      <c r="RLY3" s="57"/>
      <c r="RLZ3" s="57"/>
      <c r="RMA3" s="57"/>
      <c r="RMB3" s="57"/>
      <c r="RMC3" s="57"/>
      <c r="RMD3" s="57"/>
      <c r="RME3" s="57"/>
      <c r="RMF3" s="57"/>
      <c r="RMG3" s="57"/>
      <c r="RMH3" s="57"/>
      <c r="RMI3" s="57"/>
      <c r="RMJ3" s="57"/>
      <c r="RMK3" s="57"/>
      <c r="RML3" s="57"/>
      <c r="RMM3" s="57"/>
      <c r="RMN3" s="57"/>
      <c r="RMO3" s="57"/>
      <c r="RMP3" s="57"/>
      <c r="RMQ3" s="57"/>
      <c r="RMR3" s="57"/>
      <c r="RMS3" s="57"/>
      <c r="RMT3" s="57"/>
      <c r="RMU3" s="57"/>
      <c r="RMV3" s="57"/>
      <c r="RMW3" s="57"/>
      <c r="RMX3" s="57"/>
      <c r="RMY3" s="57"/>
      <c r="RMZ3" s="57"/>
      <c r="RNA3" s="57"/>
      <c r="RNB3" s="57"/>
      <c r="RNC3" s="57"/>
      <c r="RND3" s="57"/>
      <c r="RNE3" s="57"/>
      <c r="RNF3" s="57"/>
      <c r="RNG3" s="57"/>
      <c r="RNH3" s="57"/>
      <c r="RNI3" s="57"/>
      <c r="RNJ3" s="57"/>
      <c r="RNK3" s="57"/>
      <c r="RNL3" s="57"/>
      <c r="RNM3" s="57"/>
      <c r="RNN3" s="57"/>
      <c r="RNO3" s="57"/>
      <c r="RNP3" s="57"/>
      <c r="RNQ3" s="57"/>
      <c r="RNR3" s="57"/>
      <c r="RNS3" s="57"/>
      <c r="RNT3" s="57"/>
      <c r="RNU3" s="57"/>
      <c r="RNV3" s="57"/>
      <c r="RNW3" s="57"/>
      <c r="RNX3" s="57"/>
      <c r="RNY3" s="57"/>
      <c r="RNZ3" s="57"/>
      <c r="ROA3" s="57"/>
      <c r="ROB3" s="57"/>
      <c r="ROC3" s="57"/>
      <c r="ROD3" s="57"/>
      <c r="ROE3" s="57"/>
      <c r="ROF3" s="57"/>
      <c r="ROG3" s="57"/>
      <c r="ROH3" s="57"/>
      <c r="ROI3" s="57"/>
      <c r="ROJ3" s="57"/>
      <c r="ROK3" s="57"/>
      <c r="ROL3" s="57"/>
      <c r="ROM3" s="57"/>
      <c r="RON3" s="57"/>
      <c r="ROO3" s="57"/>
      <c r="ROP3" s="57"/>
      <c r="ROQ3" s="57"/>
      <c r="ROR3" s="57"/>
      <c r="ROS3" s="57"/>
      <c r="ROT3" s="57"/>
      <c r="ROU3" s="57"/>
      <c r="ROV3" s="57"/>
      <c r="ROW3" s="57"/>
      <c r="ROX3" s="57"/>
      <c r="ROY3" s="57"/>
      <c r="ROZ3" s="57"/>
      <c r="RPA3" s="57"/>
      <c r="RPB3" s="57"/>
      <c r="RPC3" s="57"/>
      <c r="RPD3" s="57"/>
      <c r="RPE3" s="57"/>
      <c r="RPF3" s="57"/>
      <c r="RPG3" s="57"/>
      <c r="RPH3" s="57"/>
      <c r="RPI3" s="57"/>
      <c r="RPJ3" s="57"/>
      <c r="RPK3" s="57"/>
      <c r="RPL3" s="57"/>
      <c r="RPM3" s="57"/>
      <c r="RPN3" s="57"/>
      <c r="RPO3" s="57"/>
      <c r="RPP3" s="57"/>
      <c r="RPQ3" s="57"/>
      <c r="RPR3" s="57"/>
      <c r="RPS3" s="57"/>
      <c r="RPT3" s="57"/>
      <c r="RPU3" s="57"/>
      <c r="RPV3" s="57"/>
      <c r="RPW3" s="57"/>
      <c r="RPX3" s="57"/>
      <c r="RPY3" s="57"/>
      <c r="RPZ3" s="57"/>
      <c r="RQA3" s="57"/>
      <c r="RQB3" s="57"/>
      <c r="RQC3" s="57"/>
      <c r="RQD3" s="57"/>
      <c r="RQE3" s="57"/>
      <c r="RQF3" s="57"/>
      <c r="RQG3" s="57"/>
      <c r="RQH3" s="57"/>
      <c r="RQI3" s="57"/>
      <c r="RQJ3" s="57"/>
      <c r="RQK3" s="57"/>
      <c r="RQL3" s="57"/>
      <c r="RQM3" s="57"/>
      <c r="RQN3" s="57"/>
      <c r="RQO3" s="57"/>
      <c r="RQP3" s="57"/>
      <c r="RQQ3" s="57"/>
      <c r="RQR3" s="57"/>
      <c r="RQS3" s="57"/>
      <c r="RQT3" s="57"/>
      <c r="RQU3" s="57"/>
      <c r="RQV3" s="57"/>
      <c r="RQW3" s="57"/>
      <c r="RQX3" s="57"/>
      <c r="RQY3" s="57"/>
      <c r="RQZ3" s="57"/>
      <c r="RRA3" s="57"/>
      <c r="RRB3" s="57"/>
      <c r="RRC3" s="57"/>
      <c r="RRD3" s="57"/>
      <c r="RRE3" s="57"/>
      <c r="RRF3" s="57"/>
      <c r="RRG3" s="57"/>
      <c r="RRH3" s="57"/>
      <c r="RRI3" s="57"/>
      <c r="RRJ3" s="57"/>
      <c r="RRK3" s="57"/>
      <c r="RRL3" s="57"/>
      <c r="RRM3" s="57"/>
      <c r="RRN3" s="57"/>
      <c r="RRO3" s="57"/>
      <c r="RRP3" s="57"/>
      <c r="RRQ3" s="57"/>
      <c r="RRR3" s="57"/>
      <c r="RRS3" s="57"/>
      <c r="RRT3" s="57"/>
      <c r="RRU3" s="57"/>
      <c r="RRV3" s="57"/>
      <c r="RRW3" s="57"/>
      <c r="RRX3" s="57"/>
      <c r="RRY3" s="57"/>
      <c r="RRZ3" s="57"/>
      <c r="RSA3" s="57"/>
      <c r="RSB3" s="57"/>
      <c r="RSC3" s="57"/>
      <c r="RSD3" s="57"/>
      <c r="RSE3" s="57"/>
      <c r="RSF3" s="57"/>
      <c r="RSG3" s="57"/>
      <c r="RSH3" s="57"/>
      <c r="RSI3" s="57"/>
      <c r="RSJ3" s="57"/>
      <c r="RSK3" s="57"/>
      <c r="RSL3" s="57"/>
      <c r="RSM3" s="57"/>
      <c r="RSN3" s="57"/>
      <c r="RSO3" s="57"/>
      <c r="RSP3" s="57"/>
      <c r="RSQ3" s="57"/>
      <c r="RSR3" s="57"/>
      <c r="RSS3" s="57"/>
      <c r="RST3" s="57"/>
      <c r="RSU3" s="57"/>
      <c r="RSV3" s="57"/>
      <c r="RSW3" s="57"/>
      <c r="RSX3" s="57"/>
      <c r="RSY3" s="57"/>
      <c r="RSZ3" s="57"/>
      <c r="RTA3" s="57"/>
      <c r="RTB3" s="57"/>
      <c r="RTC3" s="57"/>
      <c r="RTD3" s="57"/>
      <c r="RTE3" s="57"/>
      <c r="RTF3" s="57"/>
      <c r="RTG3" s="57"/>
      <c r="RTH3" s="57"/>
      <c r="RTI3" s="57"/>
      <c r="RTJ3" s="57"/>
      <c r="RTK3" s="57"/>
      <c r="RTL3" s="57"/>
      <c r="RTM3" s="57"/>
      <c r="RTN3" s="57"/>
      <c r="RTO3" s="57"/>
      <c r="RTP3" s="57"/>
      <c r="RTQ3" s="57"/>
      <c r="RTR3" s="57"/>
      <c r="RTS3" s="57"/>
      <c r="RTT3" s="57"/>
      <c r="RTU3" s="57"/>
      <c r="RTV3" s="57"/>
      <c r="RTW3" s="57"/>
      <c r="RTX3" s="57"/>
      <c r="RTY3" s="57"/>
      <c r="RTZ3" s="57"/>
      <c r="RUA3" s="57"/>
      <c r="RUB3" s="57"/>
      <c r="RUC3" s="57"/>
      <c r="RUD3" s="57"/>
      <c r="RUE3" s="57"/>
      <c r="RUF3" s="57"/>
      <c r="RUG3" s="57"/>
      <c r="RUH3" s="57"/>
      <c r="RUI3" s="57"/>
      <c r="RUJ3" s="57"/>
      <c r="RUK3" s="57"/>
      <c r="RUL3" s="57"/>
      <c r="RUM3" s="57"/>
      <c r="RUN3" s="57"/>
      <c r="RUO3" s="57"/>
      <c r="RUP3" s="57"/>
      <c r="RUQ3" s="57"/>
      <c r="RUR3" s="57"/>
      <c r="RUS3" s="57"/>
      <c r="RUT3" s="57"/>
      <c r="RUU3" s="57"/>
      <c r="RUV3" s="57"/>
      <c r="RUW3" s="57"/>
      <c r="RUX3" s="57"/>
      <c r="RUY3" s="57"/>
      <c r="RUZ3" s="57"/>
      <c r="RVA3" s="57"/>
      <c r="RVB3" s="57"/>
      <c r="RVC3" s="57"/>
      <c r="RVD3" s="57"/>
      <c r="RVE3" s="57"/>
      <c r="RVF3" s="57"/>
      <c r="RVG3" s="57"/>
      <c r="RVH3" s="57"/>
      <c r="RVI3" s="57"/>
      <c r="RVJ3" s="57"/>
      <c r="RVK3" s="57"/>
      <c r="RVL3" s="57"/>
      <c r="RVM3" s="57"/>
      <c r="RVN3" s="57"/>
      <c r="RVO3" s="57"/>
      <c r="RVP3" s="57"/>
      <c r="RVQ3" s="57"/>
      <c r="RVR3" s="57"/>
      <c r="RVS3" s="57"/>
      <c r="RVT3" s="57"/>
      <c r="RVU3" s="57"/>
      <c r="RVV3" s="57"/>
      <c r="RVW3" s="57"/>
      <c r="RVX3" s="57"/>
      <c r="RVY3" s="57"/>
      <c r="RVZ3" s="57"/>
      <c r="RWA3" s="57"/>
      <c r="RWB3" s="57"/>
      <c r="RWC3" s="57"/>
      <c r="RWD3" s="57"/>
      <c r="RWE3" s="57"/>
      <c r="RWF3" s="57"/>
      <c r="RWG3" s="57"/>
      <c r="RWH3" s="57"/>
      <c r="RWI3" s="57"/>
      <c r="RWJ3" s="57"/>
      <c r="RWK3" s="57"/>
      <c r="RWL3" s="57"/>
      <c r="RWM3" s="57"/>
      <c r="RWN3" s="57"/>
      <c r="RWO3" s="57"/>
      <c r="RWP3" s="57"/>
      <c r="RWQ3" s="57"/>
      <c r="RWR3" s="57"/>
      <c r="RWS3" s="57"/>
      <c r="RWT3" s="57"/>
      <c r="RWU3" s="57"/>
      <c r="RWV3" s="57"/>
      <c r="RWW3" s="57"/>
      <c r="RWX3" s="57"/>
      <c r="RWY3" s="57"/>
      <c r="RWZ3" s="57"/>
      <c r="RXA3" s="57"/>
      <c r="RXB3" s="57"/>
      <c r="RXC3" s="57"/>
      <c r="RXD3" s="57"/>
      <c r="RXE3" s="57"/>
      <c r="RXF3" s="57"/>
      <c r="RXG3" s="57"/>
      <c r="RXH3" s="57"/>
      <c r="RXI3" s="57"/>
      <c r="RXJ3" s="57"/>
      <c r="RXK3" s="57"/>
      <c r="RXL3" s="57"/>
      <c r="RXM3" s="57"/>
      <c r="RXN3" s="57"/>
      <c r="RXO3" s="57"/>
      <c r="RXP3" s="57"/>
      <c r="RXQ3" s="57"/>
      <c r="RXR3" s="57"/>
      <c r="RXS3" s="57"/>
      <c r="RXT3" s="57"/>
      <c r="RXU3" s="57"/>
      <c r="RXV3" s="57"/>
      <c r="RXW3" s="57"/>
      <c r="RXX3" s="57"/>
      <c r="RXY3" s="57"/>
      <c r="RXZ3" s="57"/>
      <c r="RYA3" s="57"/>
      <c r="RYB3" s="57"/>
      <c r="RYC3" s="57"/>
      <c r="RYD3" s="57"/>
      <c r="RYE3" s="57"/>
      <c r="RYF3" s="57"/>
      <c r="RYG3" s="57"/>
      <c r="RYH3" s="57"/>
      <c r="RYI3" s="57"/>
      <c r="RYJ3" s="57"/>
      <c r="RYK3" s="57"/>
      <c r="RYL3" s="57"/>
      <c r="RYM3" s="57"/>
      <c r="RYN3" s="57"/>
      <c r="RYO3" s="57"/>
      <c r="RYP3" s="57"/>
      <c r="RYQ3" s="57"/>
      <c r="RYR3" s="57"/>
      <c r="RYS3" s="57"/>
      <c r="RYT3" s="57"/>
      <c r="RYU3" s="57"/>
      <c r="RYV3" s="57"/>
      <c r="RYW3" s="57"/>
      <c r="RYX3" s="57"/>
      <c r="RYY3" s="57"/>
      <c r="RYZ3" s="57"/>
      <c r="RZA3" s="57"/>
      <c r="RZB3" s="57"/>
      <c r="RZC3" s="57"/>
      <c r="RZD3" s="57"/>
      <c r="RZE3" s="57"/>
      <c r="RZF3" s="57"/>
      <c r="RZG3" s="57"/>
      <c r="RZH3" s="57"/>
      <c r="RZI3" s="57"/>
      <c r="RZJ3" s="57"/>
      <c r="RZK3" s="57"/>
      <c r="RZL3" s="57"/>
      <c r="RZM3" s="57"/>
      <c r="RZN3" s="57"/>
      <c r="RZO3" s="57"/>
      <c r="RZP3" s="57"/>
      <c r="RZQ3" s="57"/>
      <c r="RZR3" s="57"/>
      <c r="RZS3" s="57"/>
      <c r="RZT3" s="57"/>
      <c r="RZU3" s="57"/>
      <c r="RZV3" s="57"/>
      <c r="RZW3" s="57"/>
      <c r="RZX3" s="57"/>
      <c r="RZY3" s="57"/>
      <c r="RZZ3" s="57"/>
      <c r="SAA3" s="57"/>
      <c r="SAB3" s="57"/>
      <c r="SAC3" s="57"/>
      <c r="SAD3" s="57"/>
      <c r="SAE3" s="57"/>
      <c r="SAF3" s="57"/>
      <c r="SAG3" s="57"/>
      <c r="SAH3" s="57"/>
      <c r="SAI3" s="57"/>
      <c r="SAJ3" s="57"/>
      <c r="SAK3" s="57"/>
      <c r="SAL3" s="57"/>
      <c r="SAM3" s="57"/>
      <c r="SAN3" s="57"/>
      <c r="SAO3" s="57"/>
      <c r="SAP3" s="57"/>
      <c r="SAQ3" s="57"/>
      <c r="SAR3" s="57"/>
      <c r="SAS3" s="57"/>
      <c r="SAT3" s="57"/>
      <c r="SAU3" s="57"/>
      <c r="SAV3" s="57"/>
      <c r="SAW3" s="57"/>
      <c r="SAX3" s="57"/>
      <c r="SAY3" s="57"/>
      <c r="SAZ3" s="57"/>
      <c r="SBA3" s="57"/>
      <c r="SBB3" s="57"/>
      <c r="SBC3" s="57"/>
      <c r="SBD3" s="57"/>
      <c r="SBE3" s="57"/>
      <c r="SBF3" s="57"/>
      <c r="SBG3" s="57"/>
      <c r="SBH3" s="57"/>
      <c r="SBI3" s="57"/>
      <c r="SBJ3" s="57"/>
      <c r="SBK3" s="57"/>
      <c r="SBL3" s="57"/>
      <c r="SBM3" s="57"/>
      <c r="SBN3" s="57"/>
      <c r="SBO3" s="57"/>
      <c r="SBP3" s="57"/>
      <c r="SBQ3" s="57"/>
      <c r="SBR3" s="57"/>
      <c r="SBS3" s="57"/>
      <c r="SBT3" s="57"/>
      <c r="SBU3" s="57"/>
      <c r="SBV3" s="57"/>
      <c r="SBW3" s="57"/>
      <c r="SBX3" s="57"/>
      <c r="SBY3" s="57"/>
      <c r="SBZ3" s="57"/>
      <c r="SCA3" s="57"/>
      <c r="SCB3" s="57"/>
      <c r="SCC3" s="57"/>
      <c r="SCD3" s="57"/>
      <c r="SCE3" s="57"/>
      <c r="SCF3" s="57"/>
      <c r="SCG3" s="57"/>
      <c r="SCH3" s="57"/>
      <c r="SCI3" s="57"/>
      <c r="SCJ3" s="57"/>
      <c r="SCK3" s="57"/>
      <c r="SCL3" s="57"/>
      <c r="SCM3" s="57"/>
      <c r="SCN3" s="57"/>
      <c r="SCO3" s="57"/>
      <c r="SCP3" s="57"/>
      <c r="SCQ3" s="57"/>
      <c r="SCR3" s="57"/>
      <c r="SCS3" s="57"/>
      <c r="SCT3" s="57"/>
      <c r="SCU3" s="57"/>
      <c r="SCV3" s="57"/>
      <c r="SCW3" s="57"/>
      <c r="SCX3" s="57"/>
      <c r="SCY3" s="57"/>
      <c r="SCZ3" s="57"/>
      <c r="SDA3" s="57"/>
      <c r="SDB3" s="57"/>
      <c r="SDC3" s="57"/>
      <c r="SDD3" s="57"/>
      <c r="SDE3" s="57"/>
      <c r="SDF3" s="57"/>
      <c r="SDG3" s="57"/>
      <c r="SDH3" s="57"/>
      <c r="SDI3" s="57"/>
      <c r="SDJ3" s="57"/>
      <c r="SDK3" s="57"/>
      <c r="SDL3" s="57"/>
      <c r="SDM3" s="57"/>
      <c r="SDN3" s="57"/>
      <c r="SDO3" s="57"/>
      <c r="SDP3" s="57"/>
      <c r="SDQ3" s="57"/>
      <c r="SDR3" s="57"/>
      <c r="SDS3" s="57"/>
      <c r="SDT3" s="57"/>
      <c r="SDU3" s="57"/>
      <c r="SDV3" s="57"/>
      <c r="SDW3" s="57"/>
      <c r="SDX3" s="57"/>
      <c r="SDY3" s="57"/>
      <c r="SDZ3" s="57"/>
      <c r="SEA3" s="57"/>
      <c r="SEB3" s="57"/>
      <c r="SEC3" s="57"/>
      <c r="SED3" s="57"/>
      <c r="SEE3" s="57"/>
      <c r="SEF3" s="57"/>
      <c r="SEG3" s="57"/>
      <c r="SEH3" s="57"/>
      <c r="SEI3" s="57"/>
      <c r="SEJ3" s="57"/>
      <c r="SEK3" s="57"/>
      <c r="SEL3" s="57"/>
      <c r="SEM3" s="57"/>
      <c r="SEN3" s="57"/>
      <c r="SEO3" s="57"/>
      <c r="SEP3" s="57"/>
      <c r="SEQ3" s="57"/>
      <c r="SER3" s="57"/>
      <c r="SES3" s="57"/>
      <c r="SET3" s="57"/>
      <c r="SEU3" s="57"/>
      <c r="SEV3" s="57"/>
      <c r="SEW3" s="57"/>
      <c r="SEX3" s="57"/>
      <c r="SEY3" s="57"/>
      <c r="SEZ3" s="57"/>
      <c r="SFA3" s="57"/>
      <c r="SFB3" s="57"/>
      <c r="SFC3" s="57"/>
      <c r="SFD3" s="57"/>
      <c r="SFE3" s="57"/>
      <c r="SFF3" s="57"/>
      <c r="SFG3" s="57"/>
      <c r="SFH3" s="57"/>
      <c r="SFI3" s="57"/>
      <c r="SFJ3" s="57"/>
      <c r="SFK3" s="57"/>
      <c r="SFL3" s="57"/>
      <c r="SFM3" s="57"/>
      <c r="SFN3" s="57"/>
      <c r="SFO3" s="57"/>
      <c r="SFP3" s="57"/>
      <c r="SFQ3" s="57"/>
      <c r="SFR3" s="57"/>
      <c r="SFS3" s="57"/>
      <c r="SFT3" s="57"/>
      <c r="SFU3" s="57"/>
      <c r="SFV3" s="57"/>
      <c r="SFW3" s="57"/>
      <c r="SFX3" s="57"/>
      <c r="SFY3" s="57"/>
      <c r="SFZ3" s="57"/>
      <c r="SGA3" s="57"/>
      <c r="SGB3" s="57"/>
      <c r="SGC3" s="57"/>
      <c r="SGD3" s="57"/>
      <c r="SGE3" s="57"/>
      <c r="SGF3" s="57"/>
      <c r="SGG3" s="57"/>
      <c r="SGH3" s="57"/>
      <c r="SGI3" s="57"/>
      <c r="SGJ3" s="57"/>
      <c r="SGK3" s="57"/>
      <c r="SGL3" s="57"/>
      <c r="SGM3" s="57"/>
      <c r="SGN3" s="57"/>
      <c r="SGO3" s="57"/>
      <c r="SGP3" s="57"/>
      <c r="SGQ3" s="57"/>
      <c r="SGR3" s="57"/>
      <c r="SGS3" s="57"/>
      <c r="SGT3" s="57"/>
      <c r="SGU3" s="57"/>
      <c r="SGV3" s="57"/>
      <c r="SGW3" s="57"/>
      <c r="SGX3" s="57"/>
      <c r="SGY3" s="57"/>
      <c r="SGZ3" s="57"/>
      <c r="SHA3" s="57"/>
      <c r="SHB3" s="57"/>
      <c r="SHC3" s="57"/>
      <c r="SHD3" s="57"/>
      <c r="SHE3" s="57"/>
      <c r="SHF3" s="57"/>
      <c r="SHG3" s="57"/>
      <c r="SHH3" s="57"/>
      <c r="SHI3" s="57"/>
      <c r="SHJ3" s="57"/>
      <c r="SHK3" s="57"/>
      <c r="SHL3" s="57"/>
      <c r="SHM3" s="57"/>
      <c r="SHN3" s="57"/>
      <c r="SHO3" s="57"/>
      <c r="SHP3" s="57"/>
      <c r="SHQ3" s="57"/>
      <c r="SHR3" s="57"/>
      <c r="SHS3" s="57"/>
      <c r="SHT3" s="57"/>
      <c r="SHU3" s="57"/>
      <c r="SHV3" s="57"/>
      <c r="SHW3" s="57"/>
      <c r="SHX3" s="57"/>
      <c r="SHY3" s="57"/>
      <c r="SHZ3" s="57"/>
      <c r="SIA3" s="57"/>
      <c r="SIB3" s="57"/>
      <c r="SIC3" s="57"/>
      <c r="SID3" s="57"/>
      <c r="SIE3" s="57"/>
      <c r="SIF3" s="57"/>
      <c r="SIG3" s="57"/>
      <c r="SIH3" s="57"/>
      <c r="SII3" s="57"/>
      <c r="SIJ3" s="57"/>
      <c r="SIK3" s="57"/>
      <c r="SIL3" s="57"/>
      <c r="SIM3" s="57"/>
      <c r="SIN3" s="57"/>
      <c r="SIO3" s="57"/>
      <c r="SIP3" s="57"/>
      <c r="SIQ3" s="57"/>
      <c r="SIR3" s="57"/>
      <c r="SIS3" s="57"/>
      <c r="SIT3" s="57"/>
      <c r="SIU3" s="57"/>
      <c r="SIV3" s="57"/>
      <c r="SIW3" s="57"/>
      <c r="SIX3" s="57"/>
      <c r="SIY3" s="57"/>
      <c r="SIZ3" s="57"/>
      <c r="SJA3" s="57"/>
      <c r="SJB3" s="57"/>
      <c r="SJC3" s="57"/>
      <c r="SJD3" s="57"/>
      <c r="SJE3" s="57"/>
      <c r="SJF3" s="57"/>
      <c r="SJG3" s="57"/>
      <c r="SJH3" s="57"/>
      <c r="SJI3" s="57"/>
      <c r="SJJ3" s="57"/>
      <c r="SJK3" s="57"/>
      <c r="SJL3" s="57"/>
      <c r="SJM3" s="57"/>
      <c r="SJN3" s="57"/>
      <c r="SJO3" s="57"/>
      <c r="SJP3" s="57"/>
      <c r="SJQ3" s="57"/>
      <c r="SJR3" s="57"/>
      <c r="SJS3" s="57"/>
      <c r="SJT3" s="57"/>
      <c r="SJU3" s="57"/>
      <c r="SJV3" s="57"/>
      <c r="SJW3" s="57"/>
      <c r="SJX3" s="57"/>
      <c r="SJY3" s="57"/>
      <c r="SJZ3" s="57"/>
      <c r="SKA3" s="57"/>
      <c r="SKB3" s="57"/>
      <c r="SKC3" s="57"/>
      <c r="SKD3" s="57"/>
      <c r="SKE3" s="57"/>
      <c r="SKF3" s="57"/>
      <c r="SKG3" s="57"/>
      <c r="SKH3" s="57"/>
      <c r="SKI3" s="57"/>
      <c r="SKJ3" s="57"/>
      <c r="SKK3" s="57"/>
      <c r="SKL3" s="57"/>
      <c r="SKM3" s="57"/>
      <c r="SKN3" s="57"/>
      <c r="SKO3" s="57"/>
      <c r="SKP3" s="57"/>
      <c r="SKQ3" s="57"/>
      <c r="SKR3" s="57"/>
      <c r="SKS3" s="57"/>
      <c r="SKT3" s="57"/>
      <c r="SKU3" s="57"/>
      <c r="SKV3" s="57"/>
      <c r="SKW3" s="57"/>
      <c r="SKX3" s="57"/>
      <c r="SKY3" s="57"/>
      <c r="SKZ3" s="57"/>
      <c r="SLA3" s="57"/>
      <c r="SLB3" s="57"/>
      <c r="SLC3" s="57"/>
      <c r="SLD3" s="57"/>
      <c r="SLE3" s="57"/>
      <c r="SLF3" s="57"/>
      <c r="SLG3" s="57"/>
      <c r="SLH3" s="57"/>
      <c r="SLI3" s="57"/>
      <c r="SLJ3" s="57"/>
      <c r="SLK3" s="57"/>
      <c r="SLL3" s="57"/>
      <c r="SLM3" s="57"/>
      <c r="SLN3" s="57"/>
      <c r="SLO3" s="57"/>
      <c r="SLP3" s="57"/>
      <c r="SLQ3" s="57"/>
      <c r="SLR3" s="57"/>
      <c r="SLS3" s="57"/>
      <c r="SLT3" s="57"/>
      <c r="SLU3" s="57"/>
      <c r="SLV3" s="57"/>
      <c r="SLW3" s="57"/>
      <c r="SLX3" s="57"/>
      <c r="SLY3" s="57"/>
      <c r="SLZ3" s="57"/>
      <c r="SMA3" s="57"/>
      <c r="SMB3" s="57"/>
      <c r="SMC3" s="57"/>
      <c r="SMD3" s="57"/>
      <c r="SME3" s="57"/>
      <c r="SMF3" s="57"/>
      <c r="SMG3" s="57"/>
      <c r="SMH3" s="57"/>
      <c r="SMI3" s="57"/>
      <c r="SMJ3" s="57"/>
      <c r="SMK3" s="57"/>
      <c r="SML3" s="57"/>
      <c r="SMM3" s="57"/>
      <c r="SMN3" s="57"/>
      <c r="SMO3" s="57"/>
      <c r="SMP3" s="57"/>
      <c r="SMQ3" s="57"/>
      <c r="SMR3" s="57"/>
      <c r="SMS3" s="57"/>
      <c r="SMT3" s="57"/>
      <c r="SMU3" s="57"/>
      <c r="SMV3" s="57"/>
      <c r="SMW3" s="57"/>
      <c r="SMX3" s="57"/>
      <c r="SMY3" s="57"/>
      <c r="SMZ3" s="57"/>
      <c r="SNA3" s="57"/>
      <c r="SNB3" s="57"/>
      <c r="SNC3" s="57"/>
      <c r="SND3" s="57"/>
      <c r="SNE3" s="57"/>
      <c r="SNF3" s="57"/>
      <c r="SNG3" s="57"/>
      <c r="SNH3" s="57"/>
      <c r="SNI3" s="57"/>
      <c r="SNJ3" s="57"/>
      <c r="SNK3" s="57"/>
      <c r="SNL3" s="57"/>
      <c r="SNM3" s="57"/>
      <c r="SNN3" s="57"/>
      <c r="SNO3" s="57"/>
      <c r="SNP3" s="57"/>
      <c r="SNQ3" s="57"/>
      <c r="SNR3" s="57"/>
      <c r="SNS3" s="57"/>
      <c r="SNT3" s="57"/>
      <c r="SNU3" s="57"/>
      <c r="SNV3" s="57"/>
      <c r="SNW3" s="57"/>
      <c r="SNX3" s="57"/>
      <c r="SNY3" s="57"/>
      <c r="SNZ3" s="57"/>
      <c r="SOA3" s="57"/>
      <c r="SOB3" s="57"/>
      <c r="SOC3" s="57"/>
      <c r="SOD3" s="57"/>
      <c r="SOE3" s="57"/>
      <c r="SOF3" s="57"/>
      <c r="SOG3" s="57"/>
      <c r="SOH3" s="57"/>
      <c r="SOI3" s="57"/>
      <c r="SOJ3" s="57"/>
      <c r="SOK3" s="57"/>
      <c r="SOL3" s="57"/>
      <c r="SOM3" s="57"/>
      <c r="SON3" s="57"/>
      <c r="SOO3" s="57"/>
      <c r="SOP3" s="57"/>
      <c r="SOQ3" s="57"/>
      <c r="SOR3" s="57"/>
      <c r="SOS3" s="57"/>
      <c r="SOT3" s="57"/>
      <c r="SOU3" s="57"/>
      <c r="SOV3" s="57"/>
      <c r="SOW3" s="57"/>
      <c r="SOX3" s="57"/>
      <c r="SOY3" s="57"/>
      <c r="SOZ3" s="57"/>
      <c r="SPA3" s="57"/>
      <c r="SPB3" s="57"/>
      <c r="SPC3" s="57"/>
      <c r="SPD3" s="57"/>
      <c r="SPE3" s="57"/>
      <c r="SPF3" s="57"/>
      <c r="SPG3" s="57"/>
      <c r="SPH3" s="57"/>
      <c r="SPI3" s="57"/>
      <c r="SPJ3" s="57"/>
      <c r="SPK3" s="57"/>
      <c r="SPL3" s="57"/>
      <c r="SPM3" s="57"/>
      <c r="SPN3" s="57"/>
      <c r="SPO3" s="57"/>
      <c r="SPP3" s="57"/>
      <c r="SPQ3" s="57"/>
      <c r="SPR3" s="57"/>
      <c r="SPS3" s="57"/>
      <c r="SPT3" s="57"/>
      <c r="SPU3" s="57"/>
      <c r="SPV3" s="57"/>
      <c r="SPW3" s="57"/>
      <c r="SPX3" s="57"/>
      <c r="SPY3" s="57"/>
      <c r="SPZ3" s="57"/>
      <c r="SQA3" s="57"/>
      <c r="SQB3" s="57"/>
      <c r="SQC3" s="57"/>
      <c r="SQD3" s="57"/>
      <c r="SQE3" s="57"/>
      <c r="SQF3" s="57"/>
      <c r="SQG3" s="57"/>
      <c r="SQH3" s="57"/>
      <c r="SQI3" s="57"/>
      <c r="SQJ3" s="57"/>
      <c r="SQK3" s="57"/>
      <c r="SQL3" s="57"/>
      <c r="SQM3" s="57"/>
      <c r="SQN3" s="57"/>
      <c r="SQO3" s="57"/>
      <c r="SQP3" s="57"/>
      <c r="SQQ3" s="57"/>
      <c r="SQR3" s="57"/>
      <c r="SQS3" s="57"/>
      <c r="SQT3" s="57"/>
      <c r="SQU3" s="57"/>
      <c r="SQV3" s="57"/>
      <c r="SQW3" s="57"/>
      <c r="SQX3" s="57"/>
      <c r="SQY3" s="57"/>
      <c r="SQZ3" s="57"/>
      <c r="SRA3" s="57"/>
      <c r="SRB3" s="57"/>
      <c r="SRC3" s="57"/>
      <c r="SRD3" s="57"/>
      <c r="SRE3" s="57"/>
      <c r="SRF3" s="57"/>
      <c r="SRG3" s="57"/>
      <c r="SRH3" s="57"/>
      <c r="SRI3" s="57"/>
      <c r="SRJ3" s="57"/>
      <c r="SRK3" s="57"/>
      <c r="SRL3" s="57"/>
      <c r="SRM3" s="57"/>
      <c r="SRN3" s="57"/>
      <c r="SRO3" s="57"/>
      <c r="SRP3" s="57"/>
      <c r="SRQ3" s="57"/>
      <c r="SRR3" s="57"/>
      <c r="SRS3" s="57"/>
      <c r="SRT3" s="57"/>
      <c r="SRU3" s="57"/>
      <c r="SRV3" s="57"/>
      <c r="SRW3" s="57"/>
      <c r="SRX3" s="57"/>
      <c r="SRY3" s="57"/>
      <c r="SRZ3" s="57"/>
      <c r="SSA3" s="57"/>
      <c r="SSB3" s="57"/>
      <c r="SSC3" s="57"/>
      <c r="SSD3" s="57"/>
      <c r="SSE3" s="57"/>
      <c r="SSF3" s="57"/>
      <c r="SSG3" s="57"/>
      <c r="SSH3" s="57"/>
      <c r="SSI3" s="57"/>
      <c r="SSJ3" s="57"/>
      <c r="SSK3" s="57"/>
      <c r="SSL3" s="57"/>
      <c r="SSM3" s="57"/>
      <c r="SSN3" s="57"/>
      <c r="SSO3" s="57"/>
      <c r="SSP3" s="57"/>
      <c r="SSQ3" s="57"/>
      <c r="SSR3" s="57"/>
      <c r="SSS3" s="57"/>
      <c r="SST3" s="57"/>
      <c r="SSU3" s="57"/>
      <c r="SSV3" s="57"/>
      <c r="SSW3" s="57"/>
      <c r="SSX3" s="57"/>
      <c r="SSY3" s="57"/>
      <c r="SSZ3" s="57"/>
      <c r="STA3" s="57"/>
      <c r="STB3" s="57"/>
      <c r="STC3" s="57"/>
      <c r="STD3" s="57"/>
      <c r="STE3" s="57"/>
      <c r="STF3" s="57"/>
      <c r="STG3" s="57"/>
      <c r="STH3" s="57"/>
      <c r="STI3" s="57"/>
      <c r="STJ3" s="57"/>
      <c r="STK3" s="57"/>
      <c r="STL3" s="57"/>
      <c r="STM3" s="57"/>
      <c r="STN3" s="57"/>
      <c r="STO3" s="57"/>
      <c r="STP3" s="57"/>
      <c r="STQ3" s="57"/>
      <c r="STR3" s="57"/>
      <c r="STS3" s="57"/>
      <c r="STT3" s="57"/>
      <c r="STU3" s="57"/>
      <c r="STV3" s="57"/>
      <c r="STW3" s="57"/>
      <c r="STX3" s="57"/>
      <c r="STY3" s="57"/>
      <c r="STZ3" s="57"/>
      <c r="SUA3" s="57"/>
      <c r="SUB3" s="57"/>
      <c r="SUC3" s="57"/>
      <c r="SUD3" s="57"/>
      <c r="SUE3" s="57"/>
      <c r="SUF3" s="57"/>
      <c r="SUG3" s="57"/>
      <c r="SUH3" s="57"/>
      <c r="SUI3" s="57"/>
      <c r="SUJ3" s="57"/>
      <c r="SUK3" s="57"/>
      <c r="SUL3" s="57"/>
      <c r="SUM3" s="57"/>
      <c r="SUN3" s="57"/>
      <c r="SUO3" s="57"/>
      <c r="SUP3" s="57"/>
      <c r="SUQ3" s="57"/>
      <c r="SUR3" s="57"/>
      <c r="SUS3" s="57"/>
      <c r="SUT3" s="57"/>
      <c r="SUU3" s="57"/>
      <c r="SUV3" s="57"/>
      <c r="SUW3" s="57"/>
      <c r="SUX3" s="57"/>
      <c r="SUY3" s="57"/>
      <c r="SUZ3" s="57"/>
      <c r="SVA3" s="57"/>
      <c r="SVB3" s="57"/>
      <c r="SVC3" s="57"/>
      <c r="SVD3" s="57"/>
      <c r="SVE3" s="57"/>
      <c r="SVF3" s="57"/>
      <c r="SVG3" s="57"/>
      <c r="SVH3" s="57"/>
      <c r="SVI3" s="57"/>
      <c r="SVJ3" s="57"/>
      <c r="SVK3" s="57"/>
      <c r="SVL3" s="57"/>
      <c r="SVM3" s="57"/>
      <c r="SVN3" s="57"/>
      <c r="SVO3" s="57"/>
      <c r="SVP3" s="57"/>
      <c r="SVQ3" s="57"/>
      <c r="SVR3" s="57"/>
      <c r="SVS3" s="57"/>
      <c r="SVT3" s="57"/>
      <c r="SVU3" s="57"/>
      <c r="SVV3" s="57"/>
      <c r="SVW3" s="57"/>
      <c r="SVX3" s="57"/>
      <c r="SVY3" s="57"/>
      <c r="SVZ3" s="57"/>
      <c r="SWA3" s="57"/>
      <c r="SWB3" s="57"/>
      <c r="SWC3" s="57"/>
      <c r="SWD3" s="57"/>
      <c r="SWE3" s="57"/>
      <c r="SWF3" s="57"/>
      <c r="SWG3" s="57"/>
      <c r="SWH3" s="57"/>
      <c r="SWI3" s="57"/>
      <c r="SWJ3" s="57"/>
      <c r="SWK3" s="57"/>
      <c r="SWL3" s="57"/>
      <c r="SWM3" s="57"/>
      <c r="SWN3" s="57"/>
      <c r="SWO3" s="57"/>
      <c r="SWP3" s="57"/>
      <c r="SWQ3" s="57"/>
      <c r="SWR3" s="57"/>
      <c r="SWS3" s="57"/>
      <c r="SWT3" s="57"/>
      <c r="SWU3" s="57"/>
      <c r="SWV3" s="57"/>
      <c r="SWW3" s="57"/>
      <c r="SWX3" s="57"/>
      <c r="SWY3" s="57"/>
      <c r="SWZ3" s="57"/>
      <c r="SXA3" s="57"/>
      <c r="SXB3" s="57"/>
      <c r="SXC3" s="57"/>
      <c r="SXD3" s="57"/>
      <c r="SXE3" s="57"/>
      <c r="SXF3" s="57"/>
      <c r="SXG3" s="57"/>
      <c r="SXH3" s="57"/>
      <c r="SXI3" s="57"/>
      <c r="SXJ3" s="57"/>
      <c r="SXK3" s="57"/>
      <c r="SXL3" s="57"/>
      <c r="SXM3" s="57"/>
      <c r="SXN3" s="57"/>
      <c r="SXO3" s="57"/>
      <c r="SXP3" s="57"/>
      <c r="SXQ3" s="57"/>
      <c r="SXR3" s="57"/>
      <c r="SXS3" s="57"/>
      <c r="SXT3" s="57"/>
      <c r="SXU3" s="57"/>
      <c r="SXV3" s="57"/>
      <c r="SXW3" s="57"/>
      <c r="SXX3" s="57"/>
      <c r="SXY3" s="57"/>
      <c r="SXZ3" s="57"/>
      <c r="SYA3" s="57"/>
      <c r="SYB3" s="57"/>
      <c r="SYC3" s="57"/>
      <c r="SYD3" s="57"/>
      <c r="SYE3" s="57"/>
      <c r="SYF3" s="57"/>
      <c r="SYG3" s="57"/>
      <c r="SYH3" s="57"/>
      <c r="SYI3" s="57"/>
      <c r="SYJ3" s="57"/>
      <c r="SYK3" s="57"/>
      <c r="SYL3" s="57"/>
      <c r="SYM3" s="57"/>
      <c r="SYN3" s="57"/>
      <c r="SYO3" s="57"/>
      <c r="SYP3" s="57"/>
      <c r="SYQ3" s="57"/>
      <c r="SYR3" s="57"/>
      <c r="SYS3" s="57"/>
      <c r="SYT3" s="57"/>
      <c r="SYU3" s="57"/>
      <c r="SYV3" s="57"/>
      <c r="SYW3" s="57"/>
      <c r="SYX3" s="57"/>
      <c r="SYY3" s="57"/>
      <c r="SYZ3" s="57"/>
      <c r="SZA3" s="57"/>
      <c r="SZB3" s="57"/>
      <c r="SZC3" s="57"/>
      <c r="SZD3" s="57"/>
      <c r="SZE3" s="57"/>
      <c r="SZF3" s="57"/>
      <c r="SZG3" s="57"/>
      <c r="SZH3" s="57"/>
      <c r="SZI3" s="57"/>
      <c r="SZJ3" s="57"/>
      <c r="SZK3" s="57"/>
      <c r="SZL3" s="57"/>
      <c r="SZM3" s="57"/>
      <c r="SZN3" s="57"/>
      <c r="SZO3" s="57"/>
      <c r="SZP3" s="57"/>
      <c r="SZQ3" s="57"/>
      <c r="SZR3" s="57"/>
      <c r="SZS3" s="57"/>
      <c r="SZT3" s="57"/>
      <c r="SZU3" s="57"/>
      <c r="SZV3" s="57"/>
      <c r="SZW3" s="57"/>
      <c r="SZX3" s="57"/>
      <c r="SZY3" s="57"/>
      <c r="SZZ3" s="57"/>
      <c r="TAA3" s="57"/>
      <c r="TAB3" s="57"/>
      <c r="TAC3" s="57"/>
      <c r="TAD3" s="57"/>
      <c r="TAE3" s="57"/>
      <c r="TAF3" s="57"/>
      <c r="TAG3" s="57"/>
      <c r="TAH3" s="57"/>
      <c r="TAI3" s="57"/>
      <c r="TAJ3" s="57"/>
      <c r="TAK3" s="57"/>
      <c r="TAL3" s="57"/>
      <c r="TAM3" s="57"/>
      <c r="TAN3" s="57"/>
      <c r="TAO3" s="57"/>
      <c r="TAP3" s="57"/>
      <c r="TAQ3" s="57"/>
      <c r="TAR3" s="57"/>
      <c r="TAS3" s="57"/>
      <c r="TAT3" s="57"/>
      <c r="TAU3" s="57"/>
      <c r="TAV3" s="57"/>
      <c r="TAW3" s="57"/>
      <c r="TAX3" s="57"/>
      <c r="TAY3" s="57"/>
      <c r="TAZ3" s="57"/>
      <c r="TBA3" s="57"/>
      <c r="TBB3" s="57"/>
      <c r="TBC3" s="57"/>
      <c r="TBD3" s="57"/>
      <c r="TBE3" s="57"/>
      <c r="TBF3" s="57"/>
      <c r="TBG3" s="57"/>
      <c r="TBH3" s="57"/>
      <c r="TBI3" s="57"/>
      <c r="TBJ3" s="57"/>
      <c r="TBK3" s="57"/>
      <c r="TBL3" s="57"/>
      <c r="TBM3" s="57"/>
      <c r="TBN3" s="57"/>
      <c r="TBO3" s="57"/>
      <c r="TBP3" s="57"/>
      <c r="TBQ3" s="57"/>
      <c r="TBR3" s="57"/>
      <c r="TBS3" s="57"/>
      <c r="TBT3" s="57"/>
      <c r="TBU3" s="57"/>
      <c r="TBV3" s="57"/>
      <c r="TBW3" s="57"/>
      <c r="TBX3" s="57"/>
      <c r="TBY3" s="57"/>
      <c r="TBZ3" s="57"/>
      <c r="TCA3" s="57"/>
      <c r="TCB3" s="57"/>
      <c r="TCC3" s="57"/>
      <c r="TCD3" s="57"/>
      <c r="TCE3" s="57"/>
      <c r="TCF3" s="57"/>
      <c r="TCG3" s="57"/>
      <c r="TCH3" s="57"/>
      <c r="TCI3" s="57"/>
      <c r="TCJ3" s="57"/>
      <c r="TCK3" s="57"/>
      <c r="TCL3" s="57"/>
      <c r="TCM3" s="57"/>
      <c r="TCN3" s="57"/>
      <c r="TCO3" s="57"/>
      <c r="TCP3" s="57"/>
      <c r="TCQ3" s="57"/>
      <c r="TCR3" s="57"/>
      <c r="TCS3" s="57"/>
      <c r="TCT3" s="57"/>
      <c r="TCU3" s="57"/>
      <c r="TCV3" s="57"/>
      <c r="TCW3" s="57"/>
      <c r="TCX3" s="57"/>
      <c r="TCY3" s="57"/>
      <c r="TCZ3" s="57"/>
      <c r="TDA3" s="57"/>
      <c r="TDB3" s="57"/>
      <c r="TDC3" s="57"/>
      <c r="TDD3" s="57"/>
      <c r="TDE3" s="57"/>
      <c r="TDF3" s="57"/>
      <c r="TDG3" s="57"/>
      <c r="TDH3" s="57"/>
      <c r="TDI3" s="57"/>
      <c r="TDJ3" s="57"/>
      <c r="TDK3" s="57"/>
      <c r="TDL3" s="57"/>
      <c r="TDM3" s="57"/>
      <c r="TDN3" s="57"/>
      <c r="TDO3" s="57"/>
      <c r="TDP3" s="57"/>
      <c r="TDQ3" s="57"/>
      <c r="TDR3" s="57"/>
      <c r="TDS3" s="57"/>
      <c r="TDT3" s="57"/>
      <c r="TDU3" s="57"/>
      <c r="TDV3" s="57"/>
      <c r="TDW3" s="57"/>
      <c r="TDX3" s="57"/>
      <c r="TDY3" s="57"/>
      <c r="TDZ3" s="57"/>
      <c r="TEA3" s="57"/>
      <c r="TEB3" s="57"/>
      <c r="TEC3" s="57"/>
      <c r="TED3" s="57"/>
      <c r="TEE3" s="57"/>
      <c r="TEF3" s="57"/>
      <c r="TEG3" s="57"/>
      <c r="TEH3" s="57"/>
      <c r="TEI3" s="57"/>
      <c r="TEJ3" s="57"/>
      <c r="TEK3" s="57"/>
      <c r="TEL3" s="57"/>
      <c r="TEM3" s="57"/>
      <c r="TEN3" s="57"/>
      <c r="TEO3" s="57"/>
      <c r="TEP3" s="57"/>
      <c r="TEQ3" s="57"/>
      <c r="TER3" s="57"/>
      <c r="TES3" s="57"/>
      <c r="TET3" s="57"/>
      <c r="TEU3" s="57"/>
      <c r="TEV3" s="57"/>
      <c r="TEW3" s="57"/>
      <c r="TEX3" s="57"/>
      <c r="TEY3" s="57"/>
      <c r="TEZ3" s="57"/>
      <c r="TFA3" s="57"/>
      <c r="TFB3" s="57"/>
      <c r="TFC3" s="57"/>
      <c r="TFD3" s="57"/>
      <c r="TFE3" s="57"/>
      <c r="TFF3" s="57"/>
      <c r="TFG3" s="57"/>
      <c r="TFH3" s="57"/>
      <c r="TFI3" s="57"/>
      <c r="TFJ3" s="57"/>
      <c r="TFK3" s="57"/>
      <c r="TFL3" s="57"/>
      <c r="TFM3" s="57"/>
      <c r="TFN3" s="57"/>
      <c r="TFO3" s="57"/>
      <c r="TFP3" s="57"/>
      <c r="TFQ3" s="57"/>
      <c r="TFR3" s="57"/>
      <c r="TFS3" s="57"/>
      <c r="TFT3" s="57"/>
      <c r="TFU3" s="57"/>
      <c r="TFV3" s="57"/>
      <c r="TFW3" s="57"/>
      <c r="TFX3" s="57"/>
      <c r="TFY3" s="57"/>
      <c r="TFZ3" s="57"/>
      <c r="TGA3" s="57"/>
      <c r="TGB3" s="57"/>
      <c r="TGC3" s="57"/>
      <c r="TGD3" s="57"/>
      <c r="TGE3" s="57"/>
      <c r="TGF3" s="57"/>
      <c r="TGG3" s="57"/>
      <c r="TGH3" s="57"/>
      <c r="TGI3" s="57"/>
      <c r="TGJ3" s="57"/>
      <c r="TGK3" s="57"/>
      <c r="TGL3" s="57"/>
      <c r="TGM3" s="57"/>
      <c r="TGN3" s="57"/>
      <c r="TGO3" s="57"/>
      <c r="TGP3" s="57"/>
      <c r="TGQ3" s="57"/>
      <c r="TGR3" s="57"/>
      <c r="TGS3" s="57"/>
      <c r="TGT3" s="57"/>
      <c r="TGU3" s="57"/>
      <c r="TGV3" s="57"/>
      <c r="TGW3" s="57"/>
      <c r="TGX3" s="57"/>
      <c r="TGY3" s="57"/>
      <c r="TGZ3" s="57"/>
      <c r="THA3" s="57"/>
      <c r="THB3" s="57"/>
      <c r="THC3" s="57"/>
      <c r="THD3" s="57"/>
      <c r="THE3" s="57"/>
      <c r="THF3" s="57"/>
      <c r="THG3" s="57"/>
      <c r="THH3" s="57"/>
      <c r="THI3" s="57"/>
      <c r="THJ3" s="57"/>
      <c r="THK3" s="57"/>
      <c r="THL3" s="57"/>
      <c r="THM3" s="57"/>
      <c r="THN3" s="57"/>
      <c r="THO3" s="57"/>
      <c r="THP3" s="57"/>
      <c r="THQ3" s="57"/>
      <c r="THR3" s="57"/>
      <c r="THS3" s="57"/>
      <c r="THT3" s="57"/>
      <c r="THU3" s="57"/>
      <c r="THV3" s="57"/>
      <c r="THW3" s="57"/>
      <c r="THX3" s="57"/>
      <c r="THY3" s="57"/>
      <c r="THZ3" s="57"/>
      <c r="TIA3" s="57"/>
      <c r="TIB3" s="57"/>
      <c r="TIC3" s="57"/>
      <c r="TID3" s="57"/>
      <c r="TIE3" s="57"/>
      <c r="TIF3" s="57"/>
      <c r="TIG3" s="57"/>
      <c r="TIH3" s="57"/>
      <c r="TII3" s="57"/>
      <c r="TIJ3" s="57"/>
      <c r="TIK3" s="57"/>
      <c r="TIL3" s="57"/>
      <c r="TIM3" s="57"/>
      <c r="TIN3" s="57"/>
      <c r="TIO3" s="57"/>
      <c r="TIP3" s="57"/>
      <c r="TIQ3" s="57"/>
      <c r="TIR3" s="57"/>
      <c r="TIS3" s="57"/>
      <c r="TIT3" s="57"/>
      <c r="TIU3" s="57"/>
      <c r="TIV3" s="57"/>
      <c r="TIW3" s="57"/>
      <c r="TIX3" s="57"/>
      <c r="TIY3" s="57"/>
      <c r="TIZ3" s="57"/>
      <c r="TJA3" s="57"/>
      <c r="TJB3" s="57"/>
      <c r="TJC3" s="57"/>
      <c r="TJD3" s="57"/>
      <c r="TJE3" s="57"/>
      <c r="TJF3" s="57"/>
      <c r="TJG3" s="57"/>
      <c r="TJH3" s="57"/>
      <c r="TJI3" s="57"/>
      <c r="TJJ3" s="57"/>
      <c r="TJK3" s="57"/>
      <c r="TJL3" s="57"/>
      <c r="TJM3" s="57"/>
      <c r="TJN3" s="57"/>
      <c r="TJO3" s="57"/>
      <c r="TJP3" s="57"/>
      <c r="TJQ3" s="57"/>
      <c r="TJR3" s="57"/>
      <c r="TJS3" s="57"/>
      <c r="TJT3" s="57"/>
      <c r="TJU3" s="57"/>
      <c r="TJV3" s="57"/>
      <c r="TJW3" s="57"/>
      <c r="TJX3" s="57"/>
      <c r="TJY3" s="57"/>
      <c r="TJZ3" s="57"/>
      <c r="TKA3" s="57"/>
      <c r="TKB3" s="57"/>
      <c r="TKC3" s="57"/>
      <c r="TKD3" s="57"/>
      <c r="TKE3" s="57"/>
      <c r="TKF3" s="57"/>
      <c r="TKG3" s="57"/>
      <c r="TKH3" s="57"/>
      <c r="TKI3" s="57"/>
      <c r="TKJ3" s="57"/>
      <c r="TKK3" s="57"/>
      <c r="TKL3" s="57"/>
      <c r="TKM3" s="57"/>
      <c r="TKN3" s="57"/>
      <c r="TKO3" s="57"/>
      <c r="TKP3" s="57"/>
      <c r="TKQ3" s="57"/>
      <c r="TKR3" s="57"/>
      <c r="TKS3" s="57"/>
      <c r="TKT3" s="57"/>
      <c r="TKU3" s="57"/>
      <c r="TKV3" s="57"/>
      <c r="TKW3" s="57"/>
      <c r="TKX3" s="57"/>
      <c r="TKY3" s="57"/>
      <c r="TKZ3" s="57"/>
      <c r="TLA3" s="57"/>
      <c r="TLB3" s="57"/>
      <c r="TLC3" s="57"/>
      <c r="TLD3" s="57"/>
      <c r="TLE3" s="57"/>
      <c r="TLF3" s="57"/>
      <c r="TLG3" s="57"/>
      <c r="TLH3" s="57"/>
      <c r="TLI3" s="57"/>
      <c r="TLJ3" s="57"/>
      <c r="TLK3" s="57"/>
      <c r="TLL3" s="57"/>
      <c r="TLM3" s="57"/>
      <c r="TLN3" s="57"/>
      <c r="TLO3" s="57"/>
      <c r="TLP3" s="57"/>
      <c r="TLQ3" s="57"/>
      <c r="TLR3" s="57"/>
      <c r="TLS3" s="57"/>
      <c r="TLT3" s="57"/>
      <c r="TLU3" s="57"/>
      <c r="TLV3" s="57"/>
      <c r="TLW3" s="57"/>
      <c r="TLX3" s="57"/>
      <c r="TLY3" s="57"/>
      <c r="TLZ3" s="57"/>
      <c r="TMA3" s="57"/>
      <c r="TMB3" s="57"/>
      <c r="TMC3" s="57"/>
      <c r="TMD3" s="57"/>
      <c r="TME3" s="57"/>
      <c r="TMF3" s="57"/>
      <c r="TMG3" s="57"/>
      <c r="TMH3" s="57"/>
      <c r="TMI3" s="57"/>
      <c r="TMJ3" s="57"/>
      <c r="TMK3" s="57"/>
      <c r="TML3" s="57"/>
      <c r="TMM3" s="57"/>
      <c r="TMN3" s="57"/>
      <c r="TMO3" s="57"/>
      <c r="TMP3" s="57"/>
      <c r="TMQ3" s="57"/>
      <c r="TMR3" s="57"/>
      <c r="TMS3" s="57"/>
      <c r="TMT3" s="57"/>
      <c r="TMU3" s="57"/>
      <c r="TMV3" s="57"/>
      <c r="TMW3" s="57"/>
      <c r="TMX3" s="57"/>
      <c r="TMY3" s="57"/>
      <c r="TMZ3" s="57"/>
      <c r="TNA3" s="57"/>
      <c r="TNB3" s="57"/>
      <c r="TNC3" s="57"/>
      <c r="TND3" s="57"/>
      <c r="TNE3" s="57"/>
      <c r="TNF3" s="57"/>
      <c r="TNG3" s="57"/>
      <c r="TNH3" s="57"/>
      <c r="TNI3" s="57"/>
      <c r="TNJ3" s="57"/>
      <c r="TNK3" s="57"/>
      <c r="TNL3" s="57"/>
      <c r="TNM3" s="57"/>
      <c r="TNN3" s="57"/>
      <c r="TNO3" s="57"/>
      <c r="TNP3" s="57"/>
      <c r="TNQ3" s="57"/>
      <c r="TNR3" s="57"/>
      <c r="TNS3" s="57"/>
      <c r="TNT3" s="57"/>
      <c r="TNU3" s="57"/>
      <c r="TNV3" s="57"/>
      <c r="TNW3" s="57"/>
      <c r="TNX3" s="57"/>
      <c r="TNY3" s="57"/>
      <c r="TNZ3" s="57"/>
      <c r="TOA3" s="57"/>
      <c r="TOB3" s="57"/>
      <c r="TOC3" s="57"/>
      <c r="TOD3" s="57"/>
      <c r="TOE3" s="57"/>
      <c r="TOF3" s="57"/>
      <c r="TOG3" s="57"/>
      <c r="TOH3" s="57"/>
      <c r="TOI3" s="57"/>
      <c r="TOJ3" s="57"/>
      <c r="TOK3" s="57"/>
      <c r="TOL3" s="57"/>
      <c r="TOM3" s="57"/>
      <c r="TON3" s="57"/>
      <c r="TOO3" s="57"/>
      <c r="TOP3" s="57"/>
      <c r="TOQ3" s="57"/>
      <c r="TOR3" s="57"/>
      <c r="TOS3" s="57"/>
      <c r="TOT3" s="57"/>
      <c r="TOU3" s="57"/>
      <c r="TOV3" s="57"/>
      <c r="TOW3" s="57"/>
      <c r="TOX3" s="57"/>
      <c r="TOY3" s="57"/>
      <c r="TOZ3" s="57"/>
      <c r="TPA3" s="57"/>
      <c r="TPB3" s="57"/>
      <c r="TPC3" s="57"/>
      <c r="TPD3" s="57"/>
      <c r="TPE3" s="57"/>
      <c r="TPF3" s="57"/>
      <c r="TPG3" s="57"/>
      <c r="TPH3" s="57"/>
      <c r="TPI3" s="57"/>
      <c r="TPJ3" s="57"/>
      <c r="TPK3" s="57"/>
      <c r="TPL3" s="57"/>
      <c r="TPM3" s="57"/>
      <c r="TPN3" s="57"/>
      <c r="TPO3" s="57"/>
      <c r="TPP3" s="57"/>
      <c r="TPQ3" s="57"/>
      <c r="TPR3" s="57"/>
      <c r="TPS3" s="57"/>
      <c r="TPT3" s="57"/>
      <c r="TPU3" s="57"/>
      <c r="TPV3" s="57"/>
      <c r="TPW3" s="57"/>
      <c r="TPX3" s="57"/>
      <c r="TPY3" s="57"/>
      <c r="TPZ3" s="57"/>
      <c r="TQA3" s="57"/>
      <c r="TQB3" s="57"/>
      <c r="TQC3" s="57"/>
      <c r="TQD3" s="57"/>
      <c r="TQE3" s="57"/>
      <c r="TQF3" s="57"/>
      <c r="TQG3" s="57"/>
      <c r="TQH3" s="57"/>
      <c r="TQI3" s="57"/>
      <c r="TQJ3" s="57"/>
      <c r="TQK3" s="57"/>
      <c r="TQL3" s="57"/>
      <c r="TQM3" s="57"/>
      <c r="TQN3" s="57"/>
      <c r="TQO3" s="57"/>
      <c r="TQP3" s="57"/>
      <c r="TQQ3" s="57"/>
      <c r="TQR3" s="57"/>
      <c r="TQS3" s="57"/>
      <c r="TQT3" s="57"/>
      <c r="TQU3" s="57"/>
      <c r="TQV3" s="57"/>
      <c r="TQW3" s="57"/>
      <c r="TQX3" s="57"/>
      <c r="TQY3" s="57"/>
      <c r="TQZ3" s="57"/>
      <c r="TRA3" s="57"/>
      <c r="TRB3" s="57"/>
      <c r="TRC3" s="57"/>
      <c r="TRD3" s="57"/>
      <c r="TRE3" s="57"/>
      <c r="TRF3" s="57"/>
      <c r="TRG3" s="57"/>
      <c r="TRH3" s="57"/>
      <c r="TRI3" s="57"/>
      <c r="TRJ3" s="57"/>
      <c r="TRK3" s="57"/>
      <c r="TRL3" s="57"/>
      <c r="TRM3" s="57"/>
      <c r="TRN3" s="57"/>
      <c r="TRO3" s="57"/>
      <c r="TRP3" s="57"/>
      <c r="TRQ3" s="57"/>
      <c r="TRR3" s="57"/>
      <c r="TRS3" s="57"/>
      <c r="TRT3" s="57"/>
      <c r="TRU3" s="57"/>
      <c r="TRV3" s="57"/>
      <c r="TRW3" s="57"/>
      <c r="TRX3" s="57"/>
      <c r="TRY3" s="57"/>
      <c r="TRZ3" s="57"/>
      <c r="TSA3" s="57"/>
      <c r="TSB3" s="57"/>
      <c r="TSC3" s="57"/>
      <c r="TSD3" s="57"/>
      <c r="TSE3" s="57"/>
      <c r="TSF3" s="57"/>
      <c r="TSG3" s="57"/>
      <c r="TSH3" s="57"/>
      <c r="TSI3" s="57"/>
      <c r="TSJ3" s="57"/>
      <c r="TSK3" s="57"/>
      <c r="TSL3" s="57"/>
      <c r="TSM3" s="57"/>
      <c r="TSN3" s="57"/>
      <c r="TSO3" s="57"/>
      <c r="TSP3" s="57"/>
      <c r="TSQ3" s="57"/>
      <c r="TSR3" s="57"/>
      <c r="TSS3" s="57"/>
      <c r="TST3" s="57"/>
      <c r="TSU3" s="57"/>
      <c r="TSV3" s="57"/>
      <c r="TSW3" s="57"/>
      <c r="TSX3" s="57"/>
      <c r="TSY3" s="57"/>
      <c r="TSZ3" s="57"/>
      <c r="TTA3" s="57"/>
      <c r="TTB3" s="57"/>
      <c r="TTC3" s="57"/>
      <c r="TTD3" s="57"/>
      <c r="TTE3" s="57"/>
      <c r="TTF3" s="57"/>
      <c r="TTG3" s="57"/>
      <c r="TTH3" s="57"/>
      <c r="TTI3" s="57"/>
      <c r="TTJ3" s="57"/>
      <c r="TTK3" s="57"/>
      <c r="TTL3" s="57"/>
      <c r="TTM3" s="57"/>
      <c r="TTN3" s="57"/>
      <c r="TTO3" s="57"/>
      <c r="TTP3" s="57"/>
      <c r="TTQ3" s="57"/>
      <c r="TTR3" s="57"/>
      <c r="TTS3" s="57"/>
      <c r="TTT3" s="57"/>
      <c r="TTU3" s="57"/>
      <c r="TTV3" s="57"/>
      <c r="TTW3" s="57"/>
      <c r="TTX3" s="57"/>
      <c r="TTY3" s="57"/>
      <c r="TTZ3" s="57"/>
      <c r="TUA3" s="57"/>
      <c r="TUB3" s="57"/>
      <c r="TUC3" s="57"/>
      <c r="TUD3" s="57"/>
      <c r="TUE3" s="57"/>
      <c r="TUF3" s="57"/>
      <c r="TUG3" s="57"/>
      <c r="TUH3" s="57"/>
      <c r="TUI3" s="57"/>
      <c r="TUJ3" s="57"/>
      <c r="TUK3" s="57"/>
      <c r="TUL3" s="57"/>
      <c r="TUM3" s="57"/>
      <c r="TUN3" s="57"/>
      <c r="TUO3" s="57"/>
      <c r="TUP3" s="57"/>
      <c r="TUQ3" s="57"/>
      <c r="TUR3" s="57"/>
      <c r="TUS3" s="57"/>
      <c r="TUT3" s="57"/>
      <c r="TUU3" s="57"/>
      <c r="TUV3" s="57"/>
      <c r="TUW3" s="57"/>
      <c r="TUX3" s="57"/>
      <c r="TUY3" s="57"/>
      <c r="TUZ3" s="57"/>
      <c r="TVA3" s="57"/>
      <c r="TVB3" s="57"/>
      <c r="TVC3" s="57"/>
      <c r="TVD3" s="57"/>
      <c r="TVE3" s="57"/>
      <c r="TVF3" s="57"/>
      <c r="TVG3" s="57"/>
      <c r="TVH3" s="57"/>
      <c r="TVI3" s="57"/>
      <c r="TVJ3" s="57"/>
      <c r="TVK3" s="57"/>
      <c r="TVL3" s="57"/>
      <c r="TVM3" s="57"/>
      <c r="TVN3" s="57"/>
      <c r="TVO3" s="57"/>
      <c r="TVP3" s="57"/>
      <c r="TVQ3" s="57"/>
      <c r="TVR3" s="57"/>
      <c r="TVS3" s="57"/>
      <c r="TVT3" s="57"/>
      <c r="TVU3" s="57"/>
      <c r="TVV3" s="57"/>
      <c r="TVW3" s="57"/>
      <c r="TVX3" s="57"/>
      <c r="TVY3" s="57"/>
      <c r="TVZ3" s="57"/>
      <c r="TWA3" s="57"/>
      <c r="TWB3" s="57"/>
      <c r="TWC3" s="57"/>
      <c r="TWD3" s="57"/>
      <c r="TWE3" s="57"/>
      <c r="TWF3" s="57"/>
      <c r="TWG3" s="57"/>
      <c r="TWH3" s="57"/>
      <c r="TWI3" s="57"/>
      <c r="TWJ3" s="57"/>
      <c r="TWK3" s="57"/>
      <c r="TWL3" s="57"/>
      <c r="TWM3" s="57"/>
      <c r="TWN3" s="57"/>
      <c r="TWO3" s="57"/>
      <c r="TWP3" s="57"/>
      <c r="TWQ3" s="57"/>
      <c r="TWR3" s="57"/>
      <c r="TWS3" s="57"/>
      <c r="TWT3" s="57"/>
      <c r="TWU3" s="57"/>
      <c r="TWV3" s="57"/>
      <c r="TWW3" s="57"/>
      <c r="TWX3" s="57"/>
      <c r="TWY3" s="57"/>
      <c r="TWZ3" s="57"/>
      <c r="TXA3" s="57"/>
      <c r="TXB3" s="57"/>
      <c r="TXC3" s="57"/>
      <c r="TXD3" s="57"/>
      <c r="TXE3" s="57"/>
      <c r="TXF3" s="57"/>
      <c r="TXG3" s="57"/>
      <c r="TXH3" s="57"/>
      <c r="TXI3" s="57"/>
      <c r="TXJ3" s="57"/>
      <c r="TXK3" s="57"/>
      <c r="TXL3" s="57"/>
      <c r="TXM3" s="57"/>
      <c r="TXN3" s="57"/>
      <c r="TXO3" s="57"/>
      <c r="TXP3" s="57"/>
      <c r="TXQ3" s="57"/>
      <c r="TXR3" s="57"/>
      <c r="TXS3" s="57"/>
      <c r="TXT3" s="57"/>
      <c r="TXU3" s="57"/>
      <c r="TXV3" s="57"/>
      <c r="TXW3" s="57"/>
      <c r="TXX3" s="57"/>
      <c r="TXY3" s="57"/>
      <c r="TXZ3" s="57"/>
      <c r="TYA3" s="57"/>
      <c r="TYB3" s="57"/>
      <c r="TYC3" s="57"/>
      <c r="TYD3" s="57"/>
      <c r="TYE3" s="57"/>
      <c r="TYF3" s="57"/>
      <c r="TYG3" s="57"/>
      <c r="TYH3" s="57"/>
      <c r="TYI3" s="57"/>
      <c r="TYJ3" s="57"/>
      <c r="TYK3" s="57"/>
      <c r="TYL3" s="57"/>
      <c r="TYM3" s="57"/>
      <c r="TYN3" s="57"/>
      <c r="TYO3" s="57"/>
      <c r="TYP3" s="57"/>
      <c r="TYQ3" s="57"/>
      <c r="TYR3" s="57"/>
      <c r="TYS3" s="57"/>
      <c r="TYT3" s="57"/>
      <c r="TYU3" s="57"/>
      <c r="TYV3" s="57"/>
      <c r="TYW3" s="57"/>
      <c r="TYX3" s="57"/>
      <c r="TYY3" s="57"/>
      <c r="TYZ3" s="57"/>
      <c r="TZA3" s="57"/>
      <c r="TZB3" s="57"/>
      <c r="TZC3" s="57"/>
      <c r="TZD3" s="57"/>
      <c r="TZE3" s="57"/>
      <c r="TZF3" s="57"/>
      <c r="TZG3" s="57"/>
      <c r="TZH3" s="57"/>
      <c r="TZI3" s="57"/>
      <c r="TZJ3" s="57"/>
      <c r="TZK3" s="57"/>
      <c r="TZL3" s="57"/>
      <c r="TZM3" s="57"/>
      <c r="TZN3" s="57"/>
      <c r="TZO3" s="57"/>
      <c r="TZP3" s="57"/>
      <c r="TZQ3" s="57"/>
      <c r="TZR3" s="57"/>
      <c r="TZS3" s="57"/>
      <c r="TZT3" s="57"/>
      <c r="TZU3" s="57"/>
      <c r="TZV3" s="57"/>
      <c r="TZW3" s="57"/>
      <c r="TZX3" s="57"/>
      <c r="TZY3" s="57"/>
      <c r="TZZ3" s="57"/>
      <c r="UAA3" s="57"/>
      <c r="UAB3" s="57"/>
      <c r="UAC3" s="57"/>
      <c r="UAD3" s="57"/>
      <c r="UAE3" s="57"/>
      <c r="UAF3" s="57"/>
      <c r="UAG3" s="57"/>
      <c r="UAH3" s="57"/>
      <c r="UAI3" s="57"/>
      <c r="UAJ3" s="57"/>
      <c r="UAK3" s="57"/>
      <c r="UAL3" s="57"/>
      <c r="UAM3" s="57"/>
      <c r="UAN3" s="57"/>
      <c r="UAO3" s="57"/>
      <c r="UAP3" s="57"/>
      <c r="UAQ3" s="57"/>
      <c r="UAR3" s="57"/>
      <c r="UAS3" s="57"/>
      <c r="UAT3" s="57"/>
      <c r="UAU3" s="57"/>
      <c r="UAV3" s="57"/>
      <c r="UAW3" s="57"/>
      <c r="UAX3" s="57"/>
      <c r="UAY3" s="57"/>
      <c r="UAZ3" s="57"/>
      <c r="UBA3" s="57"/>
      <c r="UBB3" s="57"/>
      <c r="UBC3" s="57"/>
      <c r="UBD3" s="57"/>
      <c r="UBE3" s="57"/>
      <c r="UBF3" s="57"/>
      <c r="UBG3" s="57"/>
      <c r="UBH3" s="57"/>
      <c r="UBI3" s="57"/>
      <c r="UBJ3" s="57"/>
      <c r="UBK3" s="57"/>
      <c r="UBL3" s="57"/>
      <c r="UBM3" s="57"/>
      <c r="UBN3" s="57"/>
      <c r="UBO3" s="57"/>
      <c r="UBP3" s="57"/>
      <c r="UBQ3" s="57"/>
      <c r="UBR3" s="57"/>
      <c r="UBS3" s="57"/>
      <c r="UBT3" s="57"/>
      <c r="UBU3" s="57"/>
      <c r="UBV3" s="57"/>
      <c r="UBW3" s="57"/>
      <c r="UBX3" s="57"/>
      <c r="UBY3" s="57"/>
      <c r="UBZ3" s="57"/>
      <c r="UCA3" s="57"/>
      <c r="UCB3" s="57"/>
      <c r="UCC3" s="57"/>
      <c r="UCD3" s="57"/>
      <c r="UCE3" s="57"/>
      <c r="UCF3" s="57"/>
      <c r="UCG3" s="57"/>
      <c r="UCH3" s="57"/>
      <c r="UCI3" s="57"/>
      <c r="UCJ3" s="57"/>
      <c r="UCK3" s="57"/>
      <c r="UCL3" s="57"/>
      <c r="UCM3" s="57"/>
      <c r="UCN3" s="57"/>
      <c r="UCO3" s="57"/>
      <c r="UCP3" s="57"/>
      <c r="UCQ3" s="57"/>
      <c r="UCR3" s="57"/>
      <c r="UCS3" s="57"/>
      <c r="UCT3" s="57"/>
      <c r="UCU3" s="57"/>
      <c r="UCV3" s="57"/>
      <c r="UCW3" s="57"/>
      <c r="UCX3" s="57"/>
      <c r="UCY3" s="57"/>
      <c r="UCZ3" s="57"/>
      <c r="UDA3" s="57"/>
      <c r="UDB3" s="57"/>
      <c r="UDC3" s="57"/>
      <c r="UDD3" s="57"/>
      <c r="UDE3" s="57"/>
      <c r="UDF3" s="57"/>
      <c r="UDG3" s="57"/>
      <c r="UDH3" s="57"/>
      <c r="UDI3" s="57"/>
      <c r="UDJ3" s="57"/>
      <c r="UDK3" s="57"/>
      <c r="UDL3" s="57"/>
      <c r="UDM3" s="57"/>
      <c r="UDN3" s="57"/>
      <c r="UDO3" s="57"/>
      <c r="UDP3" s="57"/>
      <c r="UDQ3" s="57"/>
      <c r="UDR3" s="57"/>
      <c r="UDS3" s="57"/>
      <c r="UDT3" s="57"/>
      <c r="UDU3" s="57"/>
      <c r="UDV3" s="57"/>
      <c r="UDW3" s="57"/>
      <c r="UDX3" s="57"/>
      <c r="UDY3" s="57"/>
      <c r="UDZ3" s="57"/>
      <c r="UEA3" s="57"/>
      <c r="UEB3" s="57"/>
      <c r="UEC3" s="57"/>
      <c r="UED3" s="57"/>
      <c r="UEE3" s="57"/>
      <c r="UEF3" s="57"/>
      <c r="UEG3" s="57"/>
      <c r="UEH3" s="57"/>
      <c r="UEI3" s="57"/>
      <c r="UEJ3" s="57"/>
      <c r="UEK3" s="57"/>
      <c r="UEL3" s="57"/>
      <c r="UEM3" s="57"/>
      <c r="UEN3" s="57"/>
      <c r="UEO3" s="57"/>
      <c r="UEP3" s="57"/>
      <c r="UEQ3" s="57"/>
      <c r="UER3" s="57"/>
      <c r="UES3" s="57"/>
      <c r="UET3" s="57"/>
      <c r="UEU3" s="57"/>
      <c r="UEV3" s="57"/>
      <c r="UEW3" s="57"/>
      <c r="UEX3" s="57"/>
      <c r="UEY3" s="57"/>
      <c r="UEZ3" s="57"/>
      <c r="UFA3" s="57"/>
      <c r="UFB3" s="57"/>
      <c r="UFC3" s="57"/>
      <c r="UFD3" s="57"/>
      <c r="UFE3" s="57"/>
      <c r="UFF3" s="57"/>
      <c r="UFG3" s="57"/>
      <c r="UFH3" s="57"/>
      <c r="UFI3" s="57"/>
      <c r="UFJ3" s="57"/>
      <c r="UFK3" s="57"/>
      <c r="UFL3" s="57"/>
      <c r="UFM3" s="57"/>
      <c r="UFN3" s="57"/>
      <c r="UFO3" s="57"/>
      <c r="UFP3" s="57"/>
      <c r="UFQ3" s="57"/>
      <c r="UFR3" s="57"/>
      <c r="UFS3" s="57"/>
      <c r="UFT3" s="57"/>
      <c r="UFU3" s="57"/>
      <c r="UFV3" s="57"/>
      <c r="UFW3" s="57"/>
      <c r="UFX3" s="57"/>
      <c r="UFY3" s="57"/>
      <c r="UFZ3" s="57"/>
      <c r="UGA3" s="57"/>
      <c r="UGB3" s="57"/>
      <c r="UGC3" s="57"/>
      <c r="UGD3" s="57"/>
      <c r="UGE3" s="57"/>
      <c r="UGF3" s="57"/>
      <c r="UGG3" s="57"/>
      <c r="UGH3" s="57"/>
      <c r="UGI3" s="57"/>
      <c r="UGJ3" s="57"/>
      <c r="UGK3" s="57"/>
      <c r="UGL3" s="57"/>
      <c r="UGM3" s="57"/>
      <c r="UGN3" s="57"/>
      <c r="UGO3" s="57"/>
      <c r="UGP3" s="57"/>
      <c r="UGQ3" s="57"/>
      <c r="UGR3" s="57"/>
      <c r="UGS3" s="57"/>
      <c r="UGT3" s="57"/>
      <c r="UGU3" s="57"/>
      <c r="UGV3" s="57"/>
      <c r="UGW3" s="57"/>
      <c r="UGX3" s="57"/>
      <c r="UGY3" s="57"/>
      <c r="UGZ3" s="57"/>
      <c r="UHA3" s="57"/>
      <c r="UHB3" s="57"/>
      <c r="UHC3" s="57"/>
      <c r="UHD3" s="57"/>
      <c r="UHE3" s="57"/>
      <c r="UHF3" s="57"/>
      <c r="UHG3" s="57"/>
      <c r="UHH3" s="57"/>
      <c r="UHI3" s="57"/>
      <c r="UHJ3" s="57"/>
      <c r="UHK3" s="57"/>
      <c r="UHL3" s="57"/>
      <c r="UHM3" s="57"/>
      <c r="UHN3" s="57"/>
      <c r="UHO3" s="57"/>
      <c r="UHP3" s="57"/>
      <c r="UHQ3" s="57"/>
      <c r="UHR3" s="57"/>
      <c r="UHS3" s="57"/>
      <c r="UHT3" s="57"/>
      <c r="UHU3" s="57"/>
      <c r="UHV3" s="57"/>
      <c r="UHW3" s="57"/>
      <c r="UHX3" s="57"/>
      <c r="UHY3" s="57"/>
      <c r="UHZ3" s="57"/>
      <c r="UIA3" s="57"/>
      <c r="UIB3" s="57"/>
      <c r="UIC3" s="57"/>
      <c r="UID3" s="57"/>
      <c r="UIE3" s="57"/>
      <c r="UIF3" s="57"/>
      <c r="UIG3" s="57"/>
      <c r="UIH3" s="57"/>
      <c r="UII3" s="57"/>
      <c r="UIJ3" s="57"/>
      <c r="UIK3" s="57"/>
      <c r="UIL3" s="57"/>
      <c r="UIM3" s="57"/>
      <c r="UIN3" s="57"/>
      <c r="UIO3" s="57"/>
      <c r="UIP3" s="57"/>
      <c r="UIQ3" s="57"/>
      <c r="UIR3" s="57"/>
      <c r="UIS3" s="57"/>
      <c r="UIT3" s="57"/>
      <c r="UIU3" s="57"/>
      <c r="UIV3" s="57"/>
      <c r="UIW3" s="57"/>
      <c r="UIX3" s="57"/>
      <c r="UIY3" s="57"/>
      <c r="UIZ3" s="57"/>
      <c r="UJA3" s="57"/>
      <c r="UJB3" s="57"/>
      <c r="UJC3" s="57"/>
      <c r="UJD3" s="57"/>
      <c r="UJE3" s="57"/>
      <c r="UJF3" s="57"/>
      <c r="UJG3" s="57"/>
      <c r="UJH3" s="57"/>
      <c r="UJI3" s="57"/>
      <c r="UJJ3" s="57"/>
      <c r="UJK3" s="57"/>
      <c r="UJL3" s="57"/>
      <c r="UJM3" s="57"/>
      <c r="UJN3" s="57"/>
      <c r="UJO3" s="57"/>
      <c r="UJP3" s="57"/>
      <c r="UJQ3" s="57"/>
      <c r="UJR3" s="57"/>
      <c r="UJS3" s="57"/>
      <c r="UJT3" s="57"/>
      <c r="UJU3" s="57"/>
      <c r="UJV3" s="57"/>
      <c r="UJW3" s="57"/>
      <c r="UJX3" s="57"/>
      <c r="UJY3" s="57"/>
      <c r="UJZ3" s="57"/>
      <c r="UKA3" s="57"/>
      <c r="UKB3" s="57"/>
      <c r="UKC3" s="57"/>
      <c r="UKD3" s="57"/>
      <c r="UKE3" s="57"/>
      <c r="UKF3" s="57"/>
      <c r="UKG3" s="57"/>
      <c r="UKH3" s="57"/>
      <c r="UKI3" s="57"/>
      <c r="UKJ3" s="57"/>
      <c r="UKK3" s="57"/>
      <c r="UKL3" s="57"/>
      <c r="UKM3" s="57"/>
      <c r="UKN3" s="57"/>
      <c r="UKO3" s="57"/>
      <c r="UKP3" s="57"/>
      <c r="UKQ3" s="57"/>
      <c r="UKR3" s="57"/>
      <c r="UKS3" s="57"/>
      <c r="UKT3" s="57"/>
      <c r="UKU3" s="57"/>
      <c r="UKV3" s="57"/>
      <c r="UKW3" s="57"/>
      <c r="UKX3" s="57"/>
      <c r="UKY3" s="57"/>
      <c r="UKZ3" s="57"/>
      <c r="ULA3" s="57"/>
      <c r="ULB3" s="57"/>
      <c r="ULC3" s="57"/>
      <c r="ULD3" s="57"/>
      <c r="ULE3" s="57"/>
      <c r="ULF3" s="57"/>
      <c r="ULG3" s="57"/>
      <c r="ULH3" s="57"/>
      <c r="ULI3" s="57"/>
      <c r="ULJ3" s="57"/>
      <c r="ULK3" s="57"/>
      <c r="ULL3" s="57"/>
      <c r="ULM3" s="57"/>
      <c r="ULN3" s="57"/>
      <c r="ULO3" s="57"/>
      <c r="ULP3" s="57"/>
      <c r="ULQ3" s="57"/>
      <c r="ULR3" s="57"/>
      <c r="ULS3" s="57"/>
      <c r="ULT3" s="57"/>
      <c r="ULU3" s="57"/>
      <c r="ULV3" s="57"/>
      <c r="ULW3" s="57"/>
      <c r="ULX3" s="57"/>
      <c r="ULY3" s="57"/>
      <c r="ULZ3" s="57"/>
      <c r="UMA3" s="57"/>
      <c r="UMB3" s="57"/>
      <c r="UMC3" s="57"/>
      <c r="UMD3" s="57"/>
      <c r="UME3" s="57"/>
      <c r="UMF3" s="57"/>
      <c r="UMG3" s="57"/>
      <c r="UMH3" s="57"/>
      <c r="UMI3" s="57"/>
      <c r="UMJ3" s="57"/>
      <c r="UMK3" s="57"/>
      <c r="UML3" s="57"/>
      <c r="UMM3" s="57"/>
      <c r="UMN3" s="57"/>
      <c r="UMO3" s="57"/>
      <c r="UMP3" s="57"/>
      <c r="UMQ3" s="57"/>
      <c r="UMR3" s="57"/>
      <c r="UMS3" s="57"/>
      <c r="UMT3" s="57"/>
      <c r="UMU3" s="57"/>
      <c r="UMV3" s="57"/>
      <c r="UMW3" s="57"/>
      <c r="UMX3" s="57"/>
      <c r="UMY3" s="57"/>
      <c r="UMZ3" s="57"/>
      <c r="UNA3" s="57"/>
      <c r="UNB3" s="57"/>
      <c r="UNC3" s="57"/>
      <c r="UND3" s="57"/>
      <c r="UNE3" s="57"/>
      <c r="UNF3" s="57"/>
      <c r="UNG3" s="57"/>
      <c r="UNH3" s="57"/>
      <c r="UNI3" s="57"/>
      <c r="UNJ3" s="57"/>
      <c r="UNK3" s="57"/>
      <c r="UNL3" s="57"/>
      <c r="UNM3" s="57"/>
      <c r="UNN3" s="57"/>
      <c r="UNO3" s="57"/>
      <c r="UNP3" s="57"/>
      <c r="UNQ3" s="57"/>
      <c r="UNR3" s="57"/>
      <c r="UNS3" s="57"/>
      <c r="UNT3" s="57"/>
      <c r="UNU3" s="57"/>
      <c r="UNV3" s="57"/>
      <c r="UNW3" s="57"/>
      <c r="UNX3" s="57"/>
      <c r="UNY3" s="57"/>
      <c r="UNZ3" s="57"/>
      <c r="UOA3" s="57"/>
      <c r="UOB3" s="57"/>
      <c r="UOC3" s="57"/>
      <c r="UOD3" s="57"/>
      <c r="UOE3" s="57"/>
      <c r="UOF3" s="57"/>
      <c r="UOG3" s="57"/>
      <c r="UOH3" s="57"/>
      <c r="UOI3" s="57"/>
      <c r="UOJ3" s="57"/>
      <c r="UOK3" s="57"/>
      <c r="UOL3" s="57"/>
      <c r="UOM3" s="57"/>
      <c r="UON3" s="57"/>
      <c r="UOO3" s="57"/>
      <c r="UOP3" s="57"/>
      <c r="UOQ3" s="57"/>
      <c r="UOR3" s="57"/>
      <c r="UOS3" s="57"/>
      <c r="UOT3" s="57"/>
      <c r="UOU3" s="57"/>
      <c r="UOV3" s="57"/>
      <c r="UOW3" s="57"/>
      <c r="UOX3" s="57"/>
      <c r="UOY3" s="57"/>
      <c r="UOZ3" s="57"/>
      <c r="UPA3" s="57"/>
      <c r="UPB3" s="57"/>
      <c r="UPC3" s="57"/>
      <c r="UPD3" s="57"/>
      <c r="UPE3" s="57"/>
      <c r="UPF3" s="57"/>
      <c r="UPG3" s="57"/>
      <c r="UPH3" s="57"/>
      <c r="UPI3" s="57"/>
      <c r="UPJ3" s="57"/>
      <c r="UPK3" s="57"/>
      <c r="UPL3" s="57"/>
      <c r="UPM3" s="57"/>
      <c r="UPN3" s="57"/>
      <c r="UPO3" s="57"/>
      <c r="UPP3" s="57"/>
      <c r="UPQ3" s="57"/>
      <c r="UPR3" s="57"/>
      <c r="UPS3" s="57"/>
      <c r="UPT3" s="57"/>
      <c r="UPU3" s="57"/>
      <c r="UPV3" s="57"/>
      <c r="UPW3" s="57"/>
      <c r="UPX3" s="57"/>
      <c r="UPY3" s="57"/>
      <c r="UPZ3" s="57"/>
      <c r="UQA3" s="57"/>
      <c r="UQB3" s="57"/>
      <c r="UQC3" s="57"/>
      <c r="UQD3" s="57"/>
      <c r="UQE3" s="57"/>
      <c r="UQF3" s="57"/>
      <c r="UQG3" s="57"/>
      <c r="UQH3" s="57"/>
      <c r="UQI3" s="57"/>
      <c r="UQJ3" s="57"/>
      <c r="UQK3" s="57"/>
      <c r="UQL3" s="57"/>
      <c r="UQM3" s="57"/>
      <c r="UQN3" s="57"/>
      <c r="UQO3" s="57"/>
      <c r="UQP3" s="57"/>
      <c r="UQQ3" s="57"/>
      <c r="UQR3" s="57"/>
      <c r="UQS3" s="57"/>
      <c r="UQT3" s="57"/>
      <c r="UQU3" s="57"/>
      <c r="UQV3" s="57"/>
      <c r="UQW3" s="57"/>
      <c r="UQX3" s="57"/>
      <c r="UQY3" s="57"/>
      <c r="UQZ3" s="57"/>
      <c r="URA3" s="57"/>
      <c r="URB3" s="57"/>
      <c r="URC3" s="57"/>
      <c r="URD3" s="57"/>
      <c r="URE3" s="57"/>
      <c r="URF3" s="57"/>
      <c r="URG3" s="57"/>
      <c r="URH3" s="57"/>
      <c r="URI3" s="57"/>
      <c r="URJ3" s="57"/>
      <c r="URK3" s="57"/>
      <c r="URL3" s="57"/>
      <c r="URM3" s="57"/>
      <c r="URN3" s="57"/>
      <c r="URO3" s="57"/>
      <c r="URP3" s="57"/>
      <c r="URQ3" s="57"/>
      <c r="URR3" s="57"/>
      <c r="URS3" s="57"/>
      <c r="URT3" s="57"/>
      <c r="URU3" s="57"/>
      <c r="URV3" s="57"/>
      <c r="URW3" s="57"/>
      <c r="URX3" s="57"/>
      <c r="URY3" s="57"/>
      <c r="URZ3" s="57"/>
      <c r="USA3" s="57"/>
      <c r="USB3" s="57"/>
      <c r="USC3" s="57"/>
      <c r="USD3" s="57"/>
      <c r="USE3" s="57"/>
      <c r="USF3" s="57"/>
      <c r="USG3" s="57"/>
      <c r="USH3" s="57"/>
      <c r="USI3" s="57"/>
      <c r="USJ3" s="57"/>
      <c r="USK3" s="57"/>
      <c r="USL3" s="57"/>
      <c r="USM3" s="57"/>
      <c r="USN3" s="57"/>
      <c r="USO3" s="57"/>
      <c r="USP3" s="57"/>
      <c r="USQ3" s="57"/>
      <c r="USR3" s="57"/>
      <c r="USS3" s="57"/>
      <c r="UST3" s="57"/>
      <c r="USU3" s="57"/>
      <c r="USV3" s="57"/>
      <c r="USW3" s="57"/>
      <c r="USX3" s="57"/>
      <c r="USY3" s="57"/>
      <c r="USZ3" s="57"/>
      <c r="UTA3" s="57"/>
      <c r="UTB3" s="57"/>
      <c r="UTC3" s="57"/>
      <c r="UTD3" s="57"/>
      <c r="UTE3" s="57"/>
      <c r="UTF3" s="57"/>
      <c r="UTG3" s="57"/>
      <c r="UTH3" s="57"/>
      <c r="UTI3" s="57"/>
      <c r="UTJ3" s="57"/>
      <c r="UTK3" s="57"/>
      <c r="UTL3" s="57"/>
      <c r="UTM3" s="57"/>
      <c r="UTN3" s="57"/>
      <c r="UTO3" s="57"/>
      <c r="UTP3" s="57"/>
      <c r="UTQ3" s="57"/>
      <c r="UTR3" s="57"/>
      <c r="UTS3" s="57"/>
      <c r="UTT3" s="57"/>
      <c r="UTU3" s="57"/>
      <c r="UTV3" s="57"/>
      <c r="UTW3" s="57"/>
      <c r="UTX3" s="57"/>
      <c r="UTY3" s="57"/>
      <c r="UTZ3" s="57"/>
      <c r="UUA3" s="57"/>
      <c r="UUB3" s="57"/>
      <c r="UUC3" s="57"/>
      <c r="UUD3" s="57"/>
      <c r="UUE3" s="57"/>
      <c r="UUF3" s="57"/>
      <c r="UUG3" s="57"/>
      <c r="UUH3" s="57"/>
      <c r="UUI3" s="57"/>
      <c r="UUJ3" s="57"/>
      <c r="UUK3" s="57"/>
      <c r="UUL3" s="57"/>
      <c r="UUM3" s="57"/>
      <c r="UUN3" s="57"/>
      <c r="UUO3" s="57"/>
      <c r="UUP3" s="57"/>
      <c r="UUQ3" s="57"/>
      <c r="UUR3" s="57"/>
      <c r="UUS3" s="57"/>
      <c r="UUT3" s="57"/>
      <c r="UUU3" s="57"/>
      <c r="UUV3" s="57"/>
      <c r="UUW3" s="57"/>
      <c r="UUX3" s="57"/>
      <c r="UUY3" s="57"/>
      <c r="UUZ3" s="57"/>
      <c r="UVA3" s="57"/>
      <c r="UVB3" s="57"/>
      <c r="UVC3" s="57"/>
      <c r="UVD3" s="57"/>
      <c r="UVE3" s="57"/>
      <c r="UVF3" s="57"/>
      <c r="UVG3" s="57"/>
      <c r="UVH3" s="57"/>
      <c r="UVI3" s="57"/>
      <c r="UVJ3" s="57"/>
      <c r="UVK3" s="57"/>
      <c r="UVL3" s="57"/>
      <c r="UVM3" s="57"/>
      <c r="UVN3" s="57"/>
      <c r="UVO3" s="57"/>
      <c r="UVP3" s="57"/>
      <c r="UVQ3" s="57"/>
      <c r="UVR3" s="57"/>
      <c r="UVS3" s="57"/>
      <c r="UVT3" s="57"/>
      <c r="UVU3" s="57"/>
      <c r="UVV3" s="57"/>
      <c r="UVW3" s="57"/>
      <c r="UVX3" s="57"/>
      <c r="UVY3" s="57"/>
      <c r="UVZ3" s="57"/>
      <c r="UWA3" s="57"/>
      <c r="UWB3" s="57"/>
      <c r="UWC3" s="57"/>
      <c r="UWD3" s="57"/>
      <c r="UWE3" s="57"/>
      <c r="UWF3" s="57"/>
      <c r="UWG3" s="57"/>
      <c r="UWH3" s="57"/>
      <c r="UWI3" s="57"/>
      <c r="UWJ3" s="57"/>
      <c r="UWK3" s="57"/>
      <c r="UWL3" s="57"/>
      <c r="UWM3" s="57"/>
      <c r="UWN3" s="57"/>
      <c r="UWO3" s="57"/>
      <c r="UWP3" s="57"/>
      <c r="UWQ3" s="57"/>
      <c r="UWR3" s="57"/>
      <c r="UWS3" s="57"/>
      <c r="UWT3" s="57"/>
      <c r="UWU3" s="57"/>
      <c r="UWV3" s="57"/>
      <c r="UWW3" s="57"/>
      <c r="UWX3" s="57"/>
      <c r="UWY3" s="57"/>
      <c r="UWZ3" s="57"/>
      <c r="UXA3" s="57"/>
      <c r="UXB3" s="57"/>
      <c r="UXC3" s="57"/>
      <c r="UXD3" s="57"/>
      <c r="UXE3" s="57"/>
      <c r="UXF3" s="57"/>
      <c r="UXG3" s="57"/>
      <c r="UXH3" s="57"/>
      <c r="UXI3" s="57"/>
      <c r="UXJ3" s="57"/>
      <c r="UXK3" s="57"/>
      <c r="UXL3" s="57"/>
      <c r="UXM3" s="57"/>
      <c r="UXN3" s="57"/>
      <c r="UXO3" s="57"/>
      <c r="UXP3" s="57"/>
      <c r="UXQ3" s="57"/>
      <c r="UXR3" s="57"/>
      <c r="UXS3" s="57"/>
      <c r="UXT3" s="57"/>
      <c r="UXU3" s="57"/>
      <c r="UXV3" s="57"/>
      <c r="UXW3" s="57"/>
      <c r="UXX3" s="57"/>
      <c r="UXY3" s="57"/>
      <c r="UXZ3" s="57"/>
      <c r="UYA3" s="57"/>
      <c r="UYB3" s="57"/>
      <c r="UYC3" s="57"/>
      <c r="UYD3" s="57"/>
      <c r="UYE3" s="57"/>
      <c r="UYF3" s="57"/>
      <c r="UYG3" s="57"/>
      <c r="UYH3" s="57"/>
      <c r="UYI3" s="57"/>
      <c r="UYJ3" s="57"/>
      <c r="UYK3" s="57"/>
      <c r="UYL3" s="57"/>
      <c r="UYM3" s="57"/>
      <c r="UYN3" s="57"/>
      <c r="UYO3" s="57"/>
      <c r="UYP3" s="57"/>
      <c r="UYQ3" s="57"/>
      <c r="UYR3" s="57"/>
      <c r="UYS3" s="57"/>
      <c r="UYT3" s="57"/>
      <c r="UYU3" s="57"/>
      <c r="UYV3" s="57"/>
      <c r="UYW3" s="57"/>
      <c r="UYX3" s="57"/>
      <c r="UYY3" s="57"/>
      <c r="UYZ3" s="57"/>
      <c r="UZA3" s="57"/>
      <c r="UZB3" s="57"/>
      <c r="UZC3" s="57"/>
      <c r="UZD3" s="57"/>
      <c r="UZE3" s="57"/>
      <c r="UZF3" s="57"/>
      <c r="UZG3" s="57"/>
      <c r="UZH3" s="57"/>
      <c r="UZI3" s="57"/>
      <c r="UZJ3" s="57"/>
      <c r="UZK3" s="57"/>
      <c r="UZL3" s="57"/>
      <c r="UZM3" s="57"/>
      <c r="UZN3" s="57"/>
      <c r="UZO3" s="57"/>
      <c r="UZP3" s="57"/>
      <c r="UZQ3" s="57"/>
      <c r="UZR3" s="57"/>
      <c r="UZS3" s="57"/>
      <c r="UZT3" s="57"/>
      <c r="UZU3" s="57"/>
      <c r="UZV3" s="57"/>
      <c r="UZW3" s="57"/>
      <c r="UZX3" s="57"/>
      <c r="UZY3" s="57"/>
      <c r="UZZ3" s="57"/>
      <c r="VAA3" s="57"/>
      <c r="VAB3" s="57"/>
      <c r="VAC3" s="57"/>
      <c r="VAD3" s="57"/>
      <c r="VAE3" s="57"/>
      <c r="VAF3" s="57"/>
      <c r="VAG3" s="57"/>
      <c r="VAH3" s="57"/>
      <c r="VAI3" s="57"/>
      <c r="VAJ3" s="57"/>
      <c r="VAK3" s="57"/>
      <c r="VAL3" s="57"/>
      <c r="VAM3" s="57"/>
      <c r="VAN3" s="57"/>
      <c r="VAO3" s="57"/>
      <c r="VAP3" s="57"/>
      <c r="VAQ3" s="57"/>
      <c r="VAR3" s="57"/>
      <c r="VAS3" s="57"/>
      <c r="VAT3" s="57"/>
      <c r="VAU3" s="57"/>
      <c r="VAV3" s="57"/>
      <c r="VAW3" s="57"/>
      <c r="VAX3" s="57"/>
      <c r="VAY3" s="57"/>
      <c r="VAZ3" s="57"/>
      <c r="VBA3" s="57"/>
      <c r="VBB3" s="57"/>
      <c r="VBC3" s="57"/>
      <c r="VBD3" s="57"/>
      <c r="VBE3" s="57"/>
      <c r="VBF3" s="57"/>
      <c r="VBG3" s="57"/>
      <c r="VBH3" s="57"/>
      <c r="VBI3" s="57"/>
      <c r="VBJ3" s="57"/>
      <c r="VBK3" s="57"/>
      <c r="VBL3" s="57"/>
      <c r="VBM3" s="57"/>
      <c r="VBN3" s="57"/>
      <c r="VBO3" s="57"/>
      <c r="VBP3" s="57"/>
      <c r="VBQ3" s="57"/>
      <c r="VBR3" s="57"/>
      <c r="VBS3" s="57"/>
      <c r="VBT3" s="57"/>
      <c r="VBU3" s="57"/>
      <c r="VBV3" s="57"/>
      <c r="VBW3" s="57"/>
      <c r="VBX3" s="57"/>
      <c r="VBY3" s="57"/>
      <c r="VBZ3" s="57"/>
      <c r="VCA3" s="57"/>
      <c r="VCB3" s="57"/>
      <c r="VCC3" s="57"/>
      <c r="VCD3" s="57"/>
      <c r="VCE3" s="57"/>
      <c r="VCF3" s="57"/>
      <c r="VCG3" s="57"/>
      <c r="VCH3" s="57"/>
      <c r="VCI3" s="57"/>
      <c r="VCJ3" s="57"/>
      <c r="VCK3" s="57"/>
      <c r="VCL3" s="57"/>
      <c r="VCM3" s="57"/>
      <c r="VCN3" s="57"/>
      <c r="VCO3" s="57"/>
      <c r="VCP3" s="57"/>
      <c r="VCQ3" s="57"/>
      <c r="VCR3" s="57"/>
      <c r="VCS3" s="57"/>
      <c r="VCT3" s="57"/>
      <c r="VCU3" s="57"/>
      <c r="VCV3" s="57"/>
      <c r="VCW3" s="57"/>
      <c r="VCX3" s="57"/>
      <c r="VCY3" s="57"/>
      <c r="VCZ3" s="57"/>
      <c r="VDA3" s="57"/>
      <c r="VDB3" s="57"/>
      <c r="VDC3" s="57"/>
      <c r="VDD3" s="57"/>
      <c r="VDE3" s="57"/>
      <c r="VDF3" s="57"/>
      <c r="VDG3" s="57"/>
      <c r="VDH3" s="57"/>
      <c r="VDI3" s="57"/>
      <c r="VDJ3" s="57"/>
      <c r="VDK3" s="57"/>
      <c r="VDL3" s="57"/>
      <c r="VDM3" s="57"/>
      <c r="VDN3" s="57"/>
      <c r="VDO3" s="57"/>
      <c r="VDP3" s="57"/>
      <c r="VDQ3" s="57"/>
      <c r="VDR3" s="57"/>
      <c r="VDS3" s="57"/>
      <c r="VDT3" s="57"/>
      <c r="VDU3" s="57"/>
      <c r="VDV3" s="57"/>
      <c r="VDW3" s="57"/>
      <c r="VDX3" s="57"/>
      <c r="VDY3" s="57"/>
      <c r="VDZ3" s="57"/>
      <c r="VEA3" s="57"/>
      <c r="VEB3" s="57"/>
      <c r="VEC3" s="57"/>
      <c r="VED3" s="57"/>
      <c r="VEE3" s="57"/>
      <c r="VEF3" s="57"/>
      <c r="VEG3" s="57"/>
      <c r="VEH3" s="57"/>
      <c r="VEI3" s="57"/>
      <c r="VEJ3" s="57"/>
      <c r="VEK3" s="57"/>
      <c r="VEL3" s="57"/>
      <c r="VEM3" s="57"/>
      <c r="VEN3" s="57"/>
      <c r="VEO3" s="57"/>
      <c r="VEP3" s="57"/>
      <c r="VEQ3" s="57"/>
      <c r="VER3" s="57"/>
      <c r="VES3" s="57"/>
      <c r="VET3" s="57"/>
      <c r="VEU3" s="57"/>
      <c r="VEV3" s="57"/>
      <c r="VEW3" s="57"/>
      <c r="VEX3" s="57"/>
      <c r="VEY3" s="57"/>
      <c r="VEZ3" s="57"/>
      <c r="VFA3" s="57"/>
      <c r="VFB3" s="57"/>
      <c r="VFC3" s="57"/>
      <c r="VFD3" s="57"/>
      <c r="VFE3" s="57"/>
      <c r="VFF3" s="57"/>
      <c r="VFG3" s="57"/>
      <c r="VFH3" s="57"/>
      <c r="VFI3" s="57"/>
      <c r="VFJ3" s="57"/>
      <c r="VFK3" s="57"/>
      <c r="VFL3" s="57"/>
      <c r="VFM3" s="57"/>
      <c r="VFN3" s="57"/>
      <c r="VFO3" s="57"/>
      <c r="VFP3" s="57"/>
      <c r="VFQ3" s="57"/>
      <c r="VFR3" s="57"/>
      <c r="VFS3" s="57"/>
      <c r="VFT3" s="57"/>
      <c r="VFU3" s="57"/>
      <c r="VFV3" s="57"/>
      <c r="VFW3" s="57"/>
      <c r="VFX3" s="57"/>
      <c r="VFY3" s="57"/>
      <c r="VFZ3" s="57"/>
      <c r="VGA3" s="57"/>
      <c r="VGB3" s="57"/>
      <c r="VGC3" s="57"/>
      <c r="VGD3" s="57"/>
      <c r="VGE3" s="57"/>
      <c r="VGF3" s="57"/>
      <c r="VGG3" s="57"/>
      <c r="VGH3" s="57"/>
      <c r="VGI3" s="57"/>
      <c r="VGJ3" s="57"/>
      <c r="VGK3" s="57"/>
      <c r="VGL3" s="57"/>
      <c r="VGM3" s="57"/>
      <c r="VGN3" s="57"/>
      <c r="VGO3" s="57"/>
      <c r="VGP3" s="57"/>
      <c r="VGQ3" s="57"/>
      <c r="VGR3" s="57"/>
      <c r="VGS3" s="57"/>
      <c r="VGT3" s="57"/>
      <c r="VGU3" s="57"/>
      <c r="VGV3" s="57"/>
      <c r="VGW3" s="57"/>
      <c r="VGX3" s="57"/>
      <c r="VGY3" s="57"/>
      <c r="VGZ3" s="57"/>
      <c r="VHA3" s="57"/>
      <c r="VHB3" s="57"/>
      <c r="VHC3" s="57"/>
      <c r="VHD3" s="57"/>
      <c r="VHE3" s="57"/>
      <c r="VHF3" s="57"/>
      <c r="VHG3" s="57"/>
      <c r="VHH3" s="57"/>
      <c r="VHI3" s="57"/>
      <c r="VHJ3" s="57"/>
      <c r="VHK3" s="57"/>
      <c r="VHL3" s="57"/>
      <c r="VHM3" s="57"/>
      <c r="VHN3" s="57"/>
      <c r="VHO3" s="57"/>
      <c r="VHP3" s="57"/>
      <c r="VHQ3" s="57"/>
      <c r="VHR3" s="57"/>
      <c r="VHS3" s="57"/>
      <c r="VHT3" s="57"/>
      <c r="VHU3" s="57"/>
      <c r="VHV3" s="57"/>
      <c r="VHW3" s="57"/>
      <c r="VHX3" s="57"/>
      <c r="VHY3" s="57"/>
      <c r="VHZ3" s="57"/>
      <c r="VIA3" s="57"/>
      <c r="VIB3" s="57"/>
      <c r="VIC3" s="57"/>
      <c r="VID3" s="57"/>
      <c r="VIE3" s="57"/>
      <c r="VIF3" s="57"/>
      <c r="VIG3" s="57"/>
      <c r="VIH3" s="57"/>
      <c r="VII3" s="57"/>
      <c r="VIJ3" s="57"/>
      <c r="VIK3" s="57"/>
      <c r="VIL3" s="57"/>
      <c r="VIM3" s="57"/>
      <c r="VIN3" s="57"/>
      <c r="VIO3" s="57"/>
      <c r="VIP3" s="57"/>
      <c r="VIQ3" s="57"/>
      <c r="VIR3" s="57"/>
      <c r="VIS3" s="57"/>
      <c r="VIT3" s="57"/>
      <c r="VIU3" s="57"/>
      <c r="VIV3" s="57"/>
      <c r="VIW3" s="57"/>
      <c r="VIX3" s="57"/>
      <c r="VIY3" s="57"/>
      <c r="VIZ3" s="57"/>
      <c r="VJA3" s="57"/>
      <c r="VJB3" s="57"/>
      <c r="VJC3" s="57"/>
      <c r="VJD3" s="57"/>
      <c r="VJE3" s="57"/>
      <c r="VJF3" s="57"/>
      <c r="VJG3" s="57"/>
      <c r="VJH3" s="57"/>
      <c r="VJI3" s="57"/>
      <c r="VJJ3" s="57"/>
      <c r="VJK3" s="57"/>
      <c r="VJL3" s="57"/>
      <c r="VJM3" s="57"/>
      <c r="VJN3" s="57"/>
      <c r="VJO3" s="57"/>
      <c r="VJP3" s="57"/>
      <c r="VJQ3" s="57"/>
      <c r="VJR3" s="57"/>
      <c r="VJS3" s="57"/>
      <c r="VJT3" s="57"/>
      <c r="VJU3" s="57"/>
      <c r="VJV3" s="57"/>
      <c r="VJW3" s="57"/>
      <c r="VJX3" s="57"/>
      <c r="VJY3" s="57"/>
      <c r="VJZ3" s="57"/>
      <c r="VKA3" s="57"/>
      <c r="VKB3" s="57"/>
      <c r="VKC3" s="57"/>
      <c r="VKD3" s="57"/>
      <c r="VKE3" s="57"/>
      <c r="VKF3" s="57"/>
      <c r="VKG3" s="57"/>
      <c r="VKH3" s="57"/>
      <c r="VKI3" s="57"/>
      <c r="VKJ3" s="57"/>
      <c r="VKK3" s="57"/>
      <c r="VKL3" s="57"/>
      <c r="VKM3" s="57"/>
      <c r="VKN3" s="57"/>
      <c r="VKO3" s="57"/>
      <c r="VKP3" s="57"/>
      <c r="VKQ3" s="57"/>
      <c r="VKR3" s="57"/>
      <c r="VKS3" s="57"/>
      <c r="VKT3" s="57"/>
      <c r="VKU3" s="57"/>
      <c r="VKV3" s="57"/>
      <c r="VKW3" s="57"/>
      <c r="VKX3" s="57"/>
      <c r="VKY3" s="57"/>
      <c r="VKZ3" s="57"/>
      <c r="VLA3" s="57"/>
      <c r="VLB3" s="57"/>
      <c r="VLC3" s="57"/>
      <c r="VLD3" s="57"/>
      <c r="VLE3" s="57"/>
      <c r="VLF3" s="57"/>
      <c r="VLG3" s="57"/>
      <c r="VLH3" s="57"/>
      <c r="VLI3" s="57"/>
      <c r="VLJ3" s="57"/>
      <c r="VLK3" s="57"/>
      <c r="VLL3" s="57"/>
      <c r="VLM3" s="57"/>
      <c r="VLN3" s="57"/>
      <c r="VLO3" s="57"/>
      <c r="VLP3" s="57"/>
      <c r="VLQ3" s="57"/>
      <c r="VLR3" s="57"/>
      <c r="VLS3" s="57"/>
      <c r="VLT3" s="57"/>
      <c r="VLU3" s="57"/>
      <c r="VLV3" s="57"/>
      <c r="VLW3" s="57"/>
      <c r="VLX3" s="57"/>
      <c r="VLY3" s="57"/>
      <c r="VLZ3" s="57"/>
      <c r="VMA3" s="57"/>
      <c r="VMB3" s="57"/>
      <c r="VMC3" s="57"/>
      <c r="VMD3" s="57"/>
      <c r="VME3" s="57"/>
      <c r="VMF3" s="57"/>
      <c r="VMG3" s="57"/>
      <c r="VMH3" s="57"/>
      <c r="VMI3" s="57"/>
      <c r="VMJ3" s="57"/>
      <c r="VMK3" s="57"/>
      <c r="VML3" s="57"/>
      <c r="VMM3" s="57"/>
      <c r="VMN3" s="57"/>
      <c r="VMO3" s="57"/>
      <c r="VMP3" s="57"/>
      <c r="VMQ3" s="57"/>
      <c r="VMR3" s="57"/>
      <c r="VMS3" s="57"/>
      <c r="VMT3" s="57"/>
      <c r="VMU3" s="57"/>
      <c r="VMV3" s="57"/>
      <c r="VMW3" s="57"/>
      <c r="VMX3" s="57"/>
      <c r="VMY3" s="57"/>
      <c r="VMZ3" s="57"/>
      <c r="VNA3" s="57"/>
      <c r="VNB3" s="57"/>
      <c r="VNC3" s="57"/>
      <c r="VND3" s="57"/>
      <c r="VNE3" s="57"/>
      <c r="VNF3" s="57"/>
      <c r="VNG3" s="57"/>
      <c r="VNH3" s="57"/>
      <c r="VNI3" s="57"/>
      <c r="VNJ3" s="57"/>
      <c r="VNK3" s="57"/>
      <c r="VNL3" s="57"/>
      <c r="VNM3" s="57"/>
      <c r="VNN3" s="57"/>
      <c r="VNO3" s="57"/>
      <c r="VNP3" s="57"/>
      <c r="VNQ3" s="57"/>
      <c r="VNR3" s="57"/>
      <c r="VNS3" s="57"/>
      <c r="VNT3" s="57"/>
      <c r="VNU3" s="57"/>
      <c r="VNV3" s="57"/>
      <c r="VNW3" s="57"/>
      <c r="VNX3" s="57"/>
      <c r="VNY3" s="57"/>
      <c r="VNZ3" s="57"/>
      <c r="VOA3" s="57"/>
      <c r="VOB3" s="57"/>
      <c r="VOC3" s="57"/>
      <c r="VOD3" s="57"/>
      <c r="VOE3" s="57"/>
      <c r="VOF3" s="57"/>
      <c r="VOG3" s="57"/>
      <c r="VOH3" s="57"/>
      <c r="VOI3" s="57"/>
      <c r="VOJ3" s="57"/>
      <c r="VOK3" s="57"/>
      <c r="VOL3" s="57"/>
      <c r="VOM3" s="57"/>
      <c r="VON3" s="57"/>
      <c r="VOO3" s="57"/>
      <c r="VOP3" s="57"/>
      <c r="VOQ3" s="57"/>
      <c r="VOR3" s="57"/>
      <c r="VOS3" s="57"/>
      <c r="VOT3" s="57"/>
      <c r="VOU3" s="57"/>
      <c r="VOV3" s="57"/>
      <c r="VOW3" s="57"/>
      <c r="VOX3" s="57"/>
      <c r="VOY3" s="57"/>
      <c r="VOZ3" s="57"/>
      <c r="VPA3" s="57"/>
      <c r="VPB3" s="57"/>
      <c r="VPC3" s="57"/>
      <c r="VPD3" s="57"/>
      <c r="VPE3" s="57"/>
      <c r="VPF3" s="57"/>
      <c r="VPG3" s="57"/>
      <c r="VPH3" s="57"/>
      <c r="VPI3" s="57"/>
      <c r="VPJ3" s="57"/>
      <c r="VPK3" s="57"/>
      <c r="VPL3" s="57"/>
      <c r="VPM3" s="57"/>
      <c r="VPN3" s="57"/>
      <c r="VPO3" s="57"/>
      <c r="VPP3" s="57"/>
      <c r="VPQ3" s="57"/>
      <c r="VPR3" s="57"/>
      <c r="VPS3" s="57"/>
      <c r="VPT3" s="57"/>
      <c r="VPU3" s="57"/>
      <c r="VPV3" s="57"/>
      <c r="VPW3" s="57"/>
      <c r="VPX3" s="57"/>
      <c r="VPY3" s="57"/>
      <c r="VPZ3" s="57"/>
      <c r="VQA3" s="57"/>
      <c r="VQB3" s="57"/>
      <c r="VQC3" s="57"/>
      <c r="VQD3" s="57"/>
      <c r="VQE3" s="57"/>
      <c r="VQF3" s="57"/>
      <c r="VQG3" s="57"/>
      <c r="VQH3" s="57"/>
      <c r="VQI3" s="57"/>
      <c r="VQJ3" s="57"/>
      <c r="VQK3" s="57"/>
      <c r="VQL3" s="57"/>
      <c r="VQM3" s="57"/>
      <c r="VQN3" s="57"/>
      <c r="VQO3" s="57"/>
      <c r="VQP3" s="57"/>
      <c r="VQQ3" s="57"/>
      <c r="VQR3" s="57"/>
      <c r="VQS3" s="57"/>
      <c r="VQT3" s="57"/>
      <c r="VQU3" s="57"/>
      <c r="VQV3" s="57"/>
      <c r="VQW3" s="57"/>
      <c r="VQX3" s="57"/>
      <c r="VQY3" s="57"/>
      <c r="VQZ3" s="57"/>
      <c r="VRA3" s="57"/>
      <c r="VRB3" s="57"/>
      <c r="VRC3" s="57"/>
      <c r="VRD3" s="57"/>
      <c r="VRE3" s="57"/>
      <c r="VRF3" s="57"/>
      <c r="VRG3" s="57"/>
      <c r="VRH3" s="57"/>
      <c r="VRI3" s="57"/>
      <c r="VRJ3" s="57"/>
      <c r="VRK3" s="57"/>
      <c r="VRL3" s="57"/>
      <c r="VRM3" s="57"/>
      <c r="VRN3" s="57"/>
      <c r="VRO3" s="57"/>
      <c r="VRP3" s="57"/>
      <c r="VRQ3" s="57"/>
      <c r="VRR3" s="57"/>
      <c r="VRS3" s="57"/>
      <c r="VRT3" s="57"/>
      <c r="VRU3" s="57"/>
      <c r="VRV3" s="57"/>
      <c r="VRW3" s="57"/>
      <c r="VRX3" s="57"/>
      <c r="VRY3" s="57"/>
      <c r="VRZ3" s="57"/>
      <c r="VSA3" s="57"/>
      <c r="VSB3" s="57"/>
      <c r="VSC3" s="57"/>
      <c r="VSD3" s="57"/>
      <c r="VSE3" s="57"/>
      <c r="VSF3" s="57"/>
      <c r="VSG3" s="57"/>
      <c r="VSH3" s="57"/>
      <c r="VSI3" s="57"/>
      <c r="VSJ3" s="57"/>
      <c r="VSK3" s="57"/>
      <c r="VSL3" s="57"/>
      <c r="VSM3" s="57"/>
      <c r="VSN3" s="57"/>
      <c r="VSO3" s="57"/>
      <c r="VSP3" s="57"/>
      <c r="VSQ3" s="57"/>
      <c r="VSR3" s="57"/>
      <c r="VSS3" s="57"/>
      <c r="VST3" s="57"/>
      <c r="VSU3" s="57"/>
      <c r="VSV3" s="57"/>
      <c r="VSW3" s="57"/>
      <c r="VSX3" s="57"/>
      <c r="VSY3" s="57"/>
      <c r="VSZ3" s="57"/>
      <c r="VTA3" s="57"/>
      <c r="VTB3" s="57"/>
      <c r="VTC3" s="57"/>
      <c r="VTD3" s="57"/>
      <c r="VTE3" s="57"/>
      <c r="VTF3" s="57"/>
      <c r="VTG3" s="57"/>
      <c r="VTH3" s="57"/>
      <c r="VTI3" s="57"/>
      <c r="VTJ3" s="57"/>
      <c r="VTK3" s="57"/>
      <c r="VTL3" s="57"/>
      <c r="VTM3" s="57"/>
      <c r="VTN3" s="57"/>
      <c r="VTO3" s="57"/>
      <c r="VTP3" s="57"/>
      <c r="VTQ3" s="57"/>
      <c r="VTR3" s="57"/>
      <c r="VTS3" s="57"/>
      <c r="VTT3" s="57"/>
      <c r="VTU3" s="57"/>
      <c r="VTV3" s="57"/>
      <c r="VTW3" s="57"/>
      <c r="VTX3" s="57"/>
      <c r="VTY3" s="57"/>
      <c r="VTZ3" s="57"/>
      <c r="VUA3" s="57"/>
      <c r="VUB3" s="57"/>
      <c r="VUC3" s="57"/>
      <c r="VUD3" s="57"/>
      <c r="VUE3" s="57"/>
      <c r="VUF3" s="57"/>
      <c r="VUG3" s="57"/>
      <c r="VUH3" s="57"/>
      <c r="VUI3" s="57"/>
      <c r="VUJ3" s="57"/>
      <c r="VUK3" s="57"/>
      <c r="VUL3" s="57"/>
      <c r="VUM3" s="57"/>
      <c r="VUN3" s="57"/>
      <c r="VUO3" s="57"/>
      <c r="VUP3" s="57"/>
      <c r="VUQ3" s="57"/>
      <c r="VUR3" s="57"/>
      <c r="VUS3" s="57"/>
      <c r="VUT3" s="57"/>
      <c r="VUU3" s="57"/>
      <c r="VUV3" s="57"/>
      <c r="VUW3" s="57"/>
      <c r="VUX3" s="57"/>
      <c r="VUY3" s="57"/>
      <c r="VUZ3" s="57"/>
      <c r="VVA3" s="57"/>
      <c r="VVB3" s="57"/>
      <c r="VVC3" s="57"/>
      <c r="VVD3" s="57"/>
      <c r="VVE3" s="57"/>
      <c r="VVF3" s="57"/>
      <c r="VVG3" s="57"/>
      <c r="VVH3" s="57"/>
      <c r="VVI3" s="57"/>
      <c r="VVJ3" s="57"/>
      <c r="VVK3" s="57"/>
      <c r="VVL3" s="57"/>
      <c r="VVM3" s="57"/>
      <c r="VVN3" s="57"/>
      <c r="VVO3" s="57"/>
      <c r="VVP3" s="57"/>
      <c r="VVQ3" s="57"/>
      <c r="VVR3" s="57"/>
      <c r="VVS3" s="57"/>
      <c r="VVT3" s="57"/>
      <c r="VVU3" s="57"/>
      <c r="VVV3" s="57"/>
      <c r="VVW3" s="57"/>
      <c r="VVX3" s="57"/>
      <c r="VVY3" s="57"/>
      <c r="VVZ3" s="57"/>
      <c r="VWA3" s="57"/>
      <c r="VWB3" s="57"/>
      <c r="VWC3" s="57"/>
      <c r="VWD3" s="57"/>
      <c r="VWE3" s="57"/>
      <c r="VWF3" s="57"/>
      <c r="VWG3" s="57"/>
      <c r="VWH3" s="57"/>
      <c r="VWI3" s="57"/>
      <c r="VWJ3" s="57"/>
      <c r="VWK3" s="57"/>
      <c r="VWL3" s="57"/>
      <c r="VWM3" s="57"/>
      <c r="VWN3" s="57"/>
      <c r="VWO3" s="57"/>
      <c r="VWP3" s="57"/>
      <c r="VWQ3" s="57"/>
      <c r="VWR3" s="57"/>
      <c r="VWS3" s="57"/>
      <c r="VWT3" s="57"/>
      <c r="VWU3" s="57"/>
      <c r="VWV3" s="57"/>
      <c r="VWW3" s="57"/>
      <c r="VWX3" s="57"/>
      <c r="VWY3" s="57"/>
      <c r="VWZ3" s="57"/>
      <c r="VXA3" s="57"/>
      <c r="VXB3" s="57"/>
      <c r="VXC3" s="57"/>
      <c r="VXD3" s="57"/>
      <c r="VXE3" s="57"/>
      <c r="VXF3" s="57"/>
      <c r="VXG3" s="57"/>
      <c r="VXH3" s="57"/>
      <c r="VXI3" s="57"/>
      <c r="VXJ3" s="57"/>
      <c r="VXK3" s="57"/>
      <c r="VXL3" s="57"/>
      <c r="VXM3" s="57"/>
      <c r="VXN3" s="57"/>
      <c r="VXO3" s="57"/>
      <c r="VXP3" s="57"/>
      <c r="VXQ3" s="57"/>
      <c r="VXR3" s="57"/>
      <c r="VXS3" s="57"/>
      <c r="VXT3" s="57"/>
      <c r="VXU3" s="57"/>
      <c r="VXV3" s="57"/>
      <c r="VXW3" s="57"/>
      <c r="VXX3" s="57"/>
      <c r="VXY3" s="57"/>
      <c r="VXZ3" s="57"/>
      <c r="VYA3" s="57"/>
      <c r="VYB3" s="57"/>
      <c r="VYC3" s="57"/>
      <c r="VYD3" s="57"/>
      <c r="VYE3" s="57"/>
      <c r="VYF3" s="57"/>
      <c r="VYG3" s="57"/>
      <c r="VYH3" s="57"/>
      <c r="VYI3" s="57"/>
      <c r="VYJ3" s="57"/>
      <c r="VYK3" s="57"/>
      <c r="VYL3" s="57"/>
      <c r="VYM3" s="57"/>
      <c r="VYN3" s="57"/>
      <c r="VYO3" s="57"/>
      <c r="VYP3" s="57"/>
      <c r="VYQ3" s="57"/>
      <c r="VYR3" s="57"/>
      <c r="VYS3" s="57"/>
      <c r="VYT3" s="57"/>
      <c r="VYU3" s="57"/>
      <c r="VYV3" s="57"/>
      <c r="VYW3" s="57"/>
      <c r="VYX3" s="57"/>
      <c r="VYY3" s="57"/>
      <c r="VYZ3" s="57"/>
      <c r="VZA3" s="57"/>
      <c r="VZB3" s="57"/>
      <c r="VZC3" s="57"/>
      <c r="VZD3" s="57"/>
      <c r="VZE3" s="57"/>
      <c r="VZF3" s="57"/>
      <c r="VZG3" s="57"/>
      <c r="VZH3" s="57"/>
      <c r="VZI3" s="57"/>
      <c r="VZJ3" s="57"/>
      <c r="VZK3" s="57"/>
      <c r="VZL3" s="57"/>
      <c r="VZM3" s="57"/>
      <c r="VZN3" s="57"/>
      <c r="VZO3" s="57"/>
      <c r="VZP3" s="57"/>
      <c r="VZQ3" s="57"/>
      <c r="VZR3" s="57"/>
      <c r="VZS3" s="57"/>
      <c r="VZT3" s="57"/>
      <c r="VZU3" s="57"/>
      <c r="VZV3" s="57"/>
      <c r="VZW3" s="57"/>
      <c r="VZX3" s="57"/>
      <c r="VZY3" s="57"/>
      <c r="VZZ3" s="57"/>
      <c r="WAA3" s="57"/>
      <c r="WAB3" s="57"/>
      <c r="WAC3" s="57"/>
      <c r="WAD3" s="57"/>
      <c r="WAE3" s="57"/>
      <c r="WAF3" s="57"/>
      <c r="WAG3" s="57"/>
      <c r="WAH3" s="57"/>
      <c r="WAI3" s="57"/>
      <c r="WAJ3" s="57"/>
      <c r="WAK3" s="57"/>
      <c r="WAL3" s="57"/>
      <c r="WAM3" s="57"/>
      <c r="WAN3" s="57"/>
      <c r="WAO3" s="57"/>
      <c r="WAP3" s="57"/>
      <c r="WAQ3" s="57"/>
      <c r="WAR3" s="57"/>
      <c r="WAS3" s="57"/>
      <c r="WAT3" s="57"/>
      <c r="WAU3" s="57"/>
      <c r="WAV3" s="57"/>
      <c r="WAW3" s="57"/>
      <c r="WAX3" s="57"/>
      <c r="WAY3" s="57"/>
      <c r="WAZ3" s="57"/>
      <c r="WBA3" s="57"/>
      <c r="WBB3" s="57"/>
      <c r="WBC3" s="57"/>
      <c r="WBD3" s="57"/>
      <c r="WBE3" s="57"/>
      <c r="WBF3" s="57"/>
      <c r="WBG3" s="57"/>
      <c r="WBH3" s="57"/>
      <c r="WBI3" s="57"/>
      <c r="WBJ3" s="57"/>
      <c r="WBK3" s="57"/>
      <c r="WBL3" s="57"/>
      <c r="WBM3" s="57"/>
      <c r="WBN3" s="57"/>
      <c r="WBO3" s="57"/>
      <c r="WBP3" s="57"/>
      <c r="WBQ3" s="57"/>
      <c r="WBR3" s="57"/>
      <c r="WBS3" s="57"/>
      <c r="WBT3" s="57"/>
      <c r="WBU3" s="57"/>
      <c r="WBV3" s="57"/>
      <c r="WBW3" s="57"/>
      <c r="WBX3" s="57"/>
      <c r="WBY3" s="57"/>
      <c r="WBZ3" s="57"/>
      <c r="WCA3" s="57"/>
      <c r="WCB3" s="57"/>
      <c r="WCC3" s="57"/>
      <c r="WCD3" s="57"/>
      <c r="WCE3" s="57"/>
      <c r="WCF3" s="57"/>
      <c r="WCG3" s="57"/>
      <c r="WCH3" s="57"/>
      <c r="WCI3" s="57"/>
      <c r="WCJ3" s="57"/>
      <c r="WCK3" s="57"/>
      <c r="WCL3" s="57"/>
      <c r="WCM3" s="57"/>
      <c r="WCN3" s="57"/>
      <c r="WCO3" s="57"/>
      <c r="WCP3" s="57"/>
      <c r="WCQ3" s="57"/>
      <c r="WCR3" s="57"/>
      <c r="WCS3" s="57"/>
      <c r="WCT3" s="57"/>
      <c r="WCU3" s="57"/>
      <c r="WCV3" s="57"/>
      <c r="WCW3" s="57"/>
      <c r="WCX3" s="57"/>
      <c r="WCY3" s="57"/>
      <c r="WCZ3" s="57"/>
      <c r="WDA3" s="57"/>
      <c r="WDB3" s="57"/>
      <c r="WDC3" s="57"/>
      <c r="WDD3" s="57"/>
      <c r="WDE3" s="57"/>
      <c r="WDF3" s="57"/>
      <c r="WDG3" s="57"/>
      <c r="WDH3" s="57"/>
      <c r="WDI3" s="57"/>
      <c r="WDJ3" s="57"/>
      <c r="WDK3" s="57"/>
      <c r="WDL3" s="57"/>
      <c r="WDM3" s="57"/>
      <c r="WDN3" s="57"/>
      <c r="WDO3" s="57"/>
      <c r="WDP3" s="57"/>
      <c r="WDQ3" s="57"/>
      <c r="WDR3" s="57"/>
      <c r="WDS3" s="57"/>
      <c r="WDT3" s="57"/>
      <c r="WDU3" s="57"/>
      <c r="WDV3" s="57"/>
      <c r="WDW3" s="57"/>
      <c r="WDX3" s="57"/>
      <c r="WDY3" s="57"/>
      <c r="WDZ3" s="57"/>
      <c r="WEA3" s="57"/>
      <c r="WEB3" s="57"/>
      <c r="WEC3" s="57"/>
      <c r="WED3" s="57"/>
      <c r="WEE3" s="57"/>
      <c r="WEF3" s="57"/>
      <c r="WEG3" s="57"/>
      <c r="WEH3" s="57"/>
      <c r="WEI3" s="57"/>
      <c r="WEJ3" s="57"/>
      <c r="WEK3" s="57"/>
      <c r="WEL3" s="57"/>
      <c r="WEM3" s="57"/>
      <c r="WEN3" s="57"/>
      <c r="WEO3" s="57"/>
      <c r="WEP3" s="57"/>
      <c r="WEQ3" s="57"/>
      <c r="WER3" s="57"/>
      <c r="WES3" s="57"/>
      <c r="WET3" s="57"/>
      <c r="WEU3" s="57"/>
      <c r="WEV3" s="57"/>
      <c r="WEW3" s="57"/>
      <c r="WEX3" s="57"/>
      <c r="WEY3" s="57"/>
      <c r="WEZ3" s="57"/>
      <c r="WFA3" s="57"/>
      <c r="WFB3" s="57"/>
      <c r="WFC3" s="57"/>
      <c r="WFD3" s="57"/>
      <c r="WFE3" s="57"/>
      <c r="WFF3" s="57"/>
      <c r="WFG3" s="57"/>
      <c r="WFH3" s="57"/>
      <c r="WFI3" s="57"/>
      <c r="WFJ3" s="57"/>
      <c r="WFK3" s="57"/>
      <c r="WFL3" s="57"/>
      <c r="WFM3" s="57"/>
      <c r="WFN3" s="57"/>
      <c r="WFO3" s="57"/>
      <c r="WFP3" s="57"/>
      <c r="WFQ3" s="57"/>
      <c r="WFR3" s="57"/>
      <c r="WFS3" s="57"/>
      <c r="WFT3" s="57"/>
      <c r="WFU3" s="57"/>
      <c r="WFV3" s="57"/>
      <c r="WFW3" s="57"/>
      <c r="WFX3" s="57"/>
      <c r="WFY3" s="57"/>
      <c r="WFZ3" s="57"/>
      <c r="WGA3" s="57"/>
      <c r="WGB3" s="57"/>
      <c r="WGC3" s="57"/>
      <c r="WGD3" s="57"/>
      <c r="WGE3" s="57"/>
      <c r="WGF3" s="57"/>
      <c r="WGG3" s="57"/>
      <c r="WGH3" s="57"/>
      <c r="WGI3" s="57"/>
      <c r="WGJ3" s="57"/>
      <c r="WGK3" s="57"/>
      <c r="WGL3" s="57"/>
      <c r="WGM3" s="57"/>
      <c r="WGN3" s="57"/>
      <c r="WGO3" s="57"/>
      <c r="WGP3" s="57"/>
      <c r="WGQ3" s="57"/>
      <c r="WGR3" s="57"/>
      <c r="WGS3" s="57"/>
      <c r="WGT3" s="57"/>
      <c r="WGU3" s="57"/>
      <c r="WGV3" s="57"/>
      <c r="WGW3" s="57"/>
      <c r="WGX3" s="57"/>
      <c r="WGY3" s="57"/>
      <c r="WGZ3" s="57"/>
      <c r="WHA3" s="57"/>
      <c r="WHB3" s="57"/>
      <c r="WHC3" s="57"/>
      <c r="WHD3" s="57"/>
      <c r="WHE3" s="57"/>
      <c r="WHF3" s="57"/>
      <c r="WHG3" s="57"/>
      <c r="WHH3" s="57"/>
      <c r="WHI3" s="57"/>
      <c r="WHJ3" s="57"/>
      <c r="WHK3" s="57"/>
      <c r="WHL3" s="57"/>
      <c r="WHM3" s="57"/>
      <c r="WHN3" s="57"/>
      <c r="WHO3" s="57"/>
      <c r="WHP3" s="57"/>
      <c r="WHQ3" s="57"/>
      <c r="WHR3" s="57"/>
      <c r="WHS3" s="57"/>
      <c r="WHT3" s="57"/>
      <c r="WHU3" s="57"/>
      <c r="WHV3" s="57"/>
      <c r="WHW3" s="57"/>
      <c r="WHX3" s="57"/>
      <c r="WHY3" s="57"/>
      <c r="WHZ3" s="57"/>
      <c r="WIA3" s="57"/>
      <c r="WIB3" s="57"/>
      <c r="WIC3" s="57"/>
      <c r="WID3" s="57"/>
      <c r="WIE3" s="57"/>
      <c r="WIF3" s="57"/>
      <c r="WIG3" s="57"/>
      <c r="WIH3" s="57"/>
      <c r="WII3" s="57"/>
      <c r="WIJ3" s="57"/>
      <c r="WIK3" s="57"/>
      <c r="WIL3" s="57"/>
      <c r="WIM3" s="57"/>
      <c r="WIN3" s="57"/>
      <c r="WIO3" s="57"/>
      <c r="WIP3" s="57"/>
      <c r="WIQ3" s="57"/>
      <c r="WIR3" s="57"/>
      <c r="WIS3" s="57"/>
      <c r="WIT3" s="57"/>
      <c r="WIU3" s="57"/>
      <c r="WIV3" s="57"/>
      <c r="WIW3" s="57"/>
      <c r="WIX3" s="57"/>
      <c r="WIY3" s="57"/>
      <c r="WIZ3" s="57"/>
      <c r="WJA3" s="57"/>
      <c r="WJB3" s="57"/>
      <c r="WJC3" s="57"/>
      <c r="WJD3" s="57"/>
      <c r="WJE3" s="57"/>
      <c r="WJF3" s="57"/>
      <c r="WJG3" s="57"/>
      <c r="WJH3" s="57"/>
      <c r="WJI3" s="57"/>
      <c r="WJJ3" s="57"/>
      <c r="WJK3" s="57"/>
      <c r="WJL3" s="57"/>
      <c r="WJM3" s="57"/>
      <c r="WJN3" s="57"/>
      <c r="WJO3" s="57"/>
      <c r="WJP3" s="57"/>
      <c r="WJQ3" s="57"/>
      <c r="WJR3" s="57"/>
      <c r="WJS3" s="57"/>
      <c r="WJT3" s="57"/>
      <c r="WJU3" s="57"/>
      <c r="WJV3" s="57"/>
      <c r="WJW3" s="57"/>
      <c r="WJX3" s="57"/>
      <c r="WJY3" s="57"/>
      <c r="WJZ3" s="57"/>
      <c r="WKA3" s="57"/>
      <c r="WKB3" s="57"/>
      <c r="WKC3" s="57"/>
      <c r="WKD3" s="57"/>
      <c r="WKE3" s="57"/>
      <c r="WKF3" s="57"/>
      <c r="WKG3" s="57"/>
      <c r="WKH3" s="57"/>
      <c r="WKI3" s="57"/>
      <c r="WKJ3" s="57"/>
      <c r="WKK3" s="57"/>
      <c r="WKL3" s="57"/>
      <c r="WKM3" s="57"/>
      <c r="WKN3" s="57"/>
      <c r="WKO3" s="57"/>
      <c r="WKP3" s="57"/>
      <c r="WKQ3" s="57"/>
      <c r="WKR3" s="57"/>
      <c r="WKS3" s="57"/>
      <c r="WKT3" s="57"/>
      <c r="WKU3" s="57"/>
      <c r="WKV3" s="57"/>
      <c r="WKW3" s="57"/>
      <c r="WKX3" s="57"/>
      <c r="WKY3" s="57"/>
      <c r="WKZ3" s="57"/>
      <c r="WLA3" s="57"/>
      <c r="WLB3" s="57"/>
      <c r="WLC3" s="57"/>
      <c r="WLD3" s="57"/>
      <c r="WLE3" s="57"/>
      <c r="WLF3" s="57"/>
      <c r="WLG3" s="57"/>
      <c r="WLH3" s="57"/>
      <c r="WLI3" s="57"/>
      <c r="WLJ3" s="57"/>
      <c r="WLK3" s="57"/>
      <c r="WLL3" s="57"/>
      <c r="WLM3" s="57"/>
      <c r="WLN3" s="57"/>
      <c r="WLO3" s="57"/>
      <c r="WLP3" s="57"/>
      <c r="WLQ3" s="57"/>
      <c r="WLR3" s="57"/>
      <c r="WLS3" s="57"/>
      <c r="WLT3" s="57"/>
      <c r="WLU3" s="57"/>
      <c r="WLV3" s="57"/>
      <c r="WLW3" s="57"/>
      <c r="WLX3" s="57"/>
      <c r="WLY3" s="57"/>
      <c r="WLZ3" s="57"/>
      <c r="WMA3" s="57"/>
      <c r="WMB3" s="57"/>
      <c r="WMC3" s="57"/>
      <c r="WMD3" s="57"/>
      <c r="WME3" s="57"/>
      <c r="WMF3" s="57"/>
      <c r="WMG3" s="57"/>
      <c r="WMH3" s="57"/>
      <c r="WMI3" s="57"/>
      <c r="WMJ3" s="57"/>
      <c r="WMK3" s="57"/>
      <c r="WML3" s="57"/>
      <c r="WMM3" s="57"/>
      <c r="WMN3" s="57"/>
      <c r="WMO3" s="57"/>
      <c r="WMP3" s="57"/>
      <c r="WMQ3" s="57"/>
      <c r="WMR3" s="57"/>
      <c r="WMS3" s="57"/>
      <c r="WMT3" s="57"/>
      <c r="WMU3" s="57"/>
      <c r="WMV3" s="57"/>
      <c r="WMW3" s="57"/>
      <c r="WMX3" s="57"/>
      <c r="WMY3" s="57"/>
      <c r="WMZ3" s="57"/>
      <c r="WNA3" s="57"/>
      <c r="WNB3" s="57"/>
      <c r="WNC3" s="57"/>
      <c r="WND3" s="57"/>
      <c r="WNE3" s="57"/>
      <c r="WNF3" s="57"/>
      <c r="WNG3" s="57"/>
      <c r="WNH3" s="57"/>
      <c r="WNI3" s="57"/>
      <c r="WNJ3" s="57"/>
      <c r="WNK3" s="57"/>
      <c r="WNL3" s="57"/>
      <c r="WNM3" s="57"/>
      <c r="WNN3" s="57"/>
      <c r="WNO3" s="57"/>
      <c r="WNP3" s="57"/>
      <c r="WNQ3" s="57"/>
      <c r="WNR3" s="57"/>
      <c r="WNS3" s="57"/>
      <c r="WNT3" s="57"/>
      <c r="WNU3" s="57"/>
      <c r="WNV3" s="57"/>
      <c r="WNW3" s="57"/>
      <c r="WNX3" s="57"/>
      <c r="WNY3" s="57"/>
      <c r="WNZ3" s="57"/>
      <c r="WOA3" s="57"/>
      <c r="WOB3" s="57"/>
      <c r="WOC3" s="57"/>
      <c r="WOD3" s="57"/>
      <c r="WOE3" s="57"/>
      <c r="WOF3" s="57"/>
      <c r="WOG3" s="57"/>
      <c r="WOH3" s="57"/>
      <c r="WOI3" s="57"/>
      <c r="WOJ3" s="57"/>
      <c r="WOK3" s="57"/>
      <c r="WOL3" s="57"/>
      <c r="WOM3" s="57"/>
      <c r="WON3" s="57"/>
      <c r="WOO3" s="57"/>
      <c r="WOP3" s="57"/>
      <c r="WOQ3" s="57"/>
      <c r="WOR3" s="57"/>
      <c r="WOS3" s="57"/>
      <c r="WOT3" s="57"/>
      <c r="WOU3" s="57"/>
      <c r="WOV3" s="57"/>
      <c r="WOW3" s="57"/>
      <c r="WOX3" s="57"/>
      <c r="WOY3" s="57"/>
      <c r="WOZ3" s="57"/>
      <c r="WPA3" s="57"/>
      <c r="WPB3" s="57"/>
      <c r="WPC3" s="57"/>
      <c r="WPD3" s="57"/>
      <c r="WPE3" s="57"/>
      <c r="WPF3" s="57"/>
      <c r="WPG3" s="57"/>
      <c r="WPH3" s="57"/>
      <c r="WPI3" s="57"/>
      <c r="WPJ3" s="57"/>
      <c r="WPK3" s="57"/>
      <c r="WPL3" s="57"/>
      <c r="WPM3" s="57"/>
      <c r="WPN3" s="57"/>
      <c r="WPO3" s="57"/>
      <c r="WPP3" s="57"/>
      <c r="WPQ3" s="57"/>
      <c r="WPR3" s="57"/>
      <c r="WPS3" s="57"/>
      <c r="WPT3" s="57"/>
      <c r="WPU3" s="57"/>
      <c r="WPV3" s="57"/>
      <c r="WPW3" s="57"/>
      <c r="WPX3" s="57"/>
      <c r="WPY3" s="57"/>
      <c r="WPZ3" s="57"/>
      <c r="WQA3" s="57"/>
      <c r="WQB3" s="57"/>
      <c r="WQC3" s="57"/>
      <c r="WQD3" s="57"/>
      <c r="WQE3" s="57"/>
      <c r="WQF3" s="57"/>
      <c r="WQG3" s="57"/>
      <c r="WQH3" s="57"/>
      <c r="WQI3" s="57"/>
      <c r="WQJ3" s="57"/>
      <c r="WQK3" s="57"/>
      <c r="WQL3" s="57"/>
      <c r="WQM3" s="57"/>
      <c r="WQN3" s="57"/>
      <c r="WQO3" s="57"/>
      <c r="WQP3" s="57"/>
      <c r="WQQ3" s="57"/>
      <c r="WQR3" s="57"/>
      <c r="WQS3" s="57"/>
      <c r="WQT3" s="57"/>
      <c r="WQU3" s="57"/>
      <c r="WQV3" s="57"/>
      <c r="WQW3" s="57"/>
      <c r="WQX3" s="57"/>
      <c r="WQY3" s="57"/>
      <c r="WQZ3" s="57"/>
      <c r="WRA3" s="57"/>
      <c r="WRB3" s="57"/>
      <c r="WRC3" s="57"/>
      <c r="WRD3" s="57"/>
      <c r="WRE3" s="57"/>
      <c r="WRF3" s="57"/>
      <c r="WRG3" s="57"/>
      <c r="WRH3" s="57"/>
      <c r="WRI3" s="57"/>
      <c r="WRJ3" s="57"/>
      <c r="WRK3" s="57"/>
      <c r="WRL3" s="57"/>
      <c r="WRM3" s="57"/>
      <c r="WRN3" s="57"/>
      <c r="WRO3" s="57"/>
      <c r="WRP3" s="57"/>
      <c r="WRQ3" s="57"/>
      <c r="WRR3" s="57"/>
      <c r="WRS3" s="57"/>
      <c r="WRT3" s="57"/>
      <c r="WRU3" s="57"/>
      <c r="WRV3" s="57"/>
      <c r="WRW3" s="57"/>
      <c r="WRX3" s="57"/>
      <c r="WRY3" s="57"/>
      <c r="WRZ3" s="57"/>
      <c r="WSA3" s="57"/>
      <c r="WSB3" s="57"/>
      <c r="WSC3" s="57"/>
      <c r="WSD3" s="57"/>
      <c r="WSE3" s="57"/>
      <c r="WSF3" s="57"/>
      <c r="WSG3" s="57"/>
      <c r="WSH3" s="57"/>
      <c r="WSI3" s="57"/>
      <c r="WSJ3" s="57"/>
      <c r="WSK3" s="57"/>
      <c r="WSL3" s="57"/>
      <c r="WSM3" s="57"/>
      <c r="WSN3" s="57"/>
      <c r="WSO3" s="57"/>
      <c r="WSP3" s="57"/>
      <c r="WSQ3" s="57"/>
      <c r="WSR3" s="57"/>
      <c r="WSS3" s="57"/>
      <c r="WST3" s="57"/>
      <c r="WSU3" s="57"/>
      <c r="WSV3" s="57"/>
      <c r="WSW3" s="57"/>
      <c r="WSX3" s="57"/>
      <c r="WSY3" s="57"/>
      <c r="WSZ3" s="57"/>
      <c r="WTA3" s="57"/>
      <c r="WTB3" s="57"/>
      <c r="WTC3" s="57"/>
      <c r="WTD3" s="57"/>
      <c r="WTE3" s="57"/>
      <c r="WTF3" s="57"/>
      <c r="WTG3" s="57"/>
      <c r="WTH3" s="57"/>
      <c r="WTI3" s="57"/>
      <c r="WTJ3" s="57"/>
      <c r="WTK3" s="57"/>
      <c r="WTL3" s="57"/>
      <c r="WTM3" s="57"/>
      <c r="WTN3" s="57"/>
      <c r="WTO3" s="57"/>
      <c r="WTP3" s="57"/>
      <c r="WTQ3" s="57"/>
      <c r="WTR3" s="57"/>
      <c r="WTS3" s="57"/>
      <c r="WTT3" s="57"/>
      <c r="WTU3" s="57"/>
      <c r="WTV3" s="57"/>
      <c r="WTW3" s="57"/>
      <c r="WTX3" s="57"/>
      <c r="WTY3" s="57"/>
      <c r="WTZ3" s="57"/>
      <c r="WUA3" s="57"/>
      <c r="WUB3" s="57"/>
      <c r="WUC3" s="57"/>
      <c r="WUD3" s="57"/>
      <c r="WUE3" s="57"/>
      <c r="WUF3" s="57"/>
      <c r="WUG3" s="57"/>
      <c r="WUH3" s="57"/>
      <c r="WUI3" s="57"/>
      <c r="WUJ3" s="57"/>
      <c r="WUK3" s="57"/>
      <c r="WUL3" s="57"/>
      <c r="WUM3" s="57"/>
      <c r="WUN3" s="57"/>
      <c r="WUO3" s="57"/>
      <c r="WUP3" s="57"/>
      <c r="WUQ3" s="57"/>
      <c r="WUR3" s="57"/>
      <c r="WUS3" s="57"/>
      <c r="WUT3" s="57"/>
      <c r="WUU3" s="57"/>
      <c r="WUV3" s="57"/>
      <c r="WUW3" s="57"/>
      <c r="WUX3" s="57"/>
      <c r="WUY3" s="57"/>
      <c r="WUZ3" s="57"/>
      <c r="WVA3" s="57"/>
      <c r="WVB3" s="57"/>
      <c r="WVC3" s="57"/>
      <c r="WVD3" s="57"/>
      <c r="WVE3" s="57"/>
      <c r="WVF3" s="57"/>
      <c r="WVG3" s="57"/>
      <c r="WVH3" s="57"/>
      <c r="WVI3" s="57"/>
      <c r="WVJ3" s="57"/>
      <c r="WVK3" s="57"/>
      <c r="WVL3" s="57"/>
      <c r="WVM3" s="57"/>
      <c r="WVN3" s="57"/>
      <c r="WVO3" s="57"/>
      <c r="WVP3" s="57"/>
      <c r="WVQ3" s="57"/>
      <c r="WVR3" s="57"/>
      <c r="WVS3" s="57"/>
      <c r="WVT3" s="57"/>
      <c r="WVU3" s="57"/>
      <c r="WVV3" s="57"/>
      <c r="WVW3" s="57"/>
      <c r="WVX3" s="57"/>
      <c r="WVY3" s="57"/>
      <c r="WVZ3" s="57"/>
      <c r="WWA3" s="57"/>
      <c r="WWB3" s="57"/>
      <c r="WWC3" s="57"/>
      <c r="WWD3" s="57"/>
      <c r="WWE3" s="57"/>
      <c r="WWF3" s="57"/>
      <c r="WWG3" s="57"/>
      <c r="WWH3" s="57"/>
      <c r="WWI3" s="57"/>
      <c r="WWJ3" s="57"/>
      <c r="WWK3" s="57"/>
      <c r="WWL3" s="57"/>
      <c r="WWM3" s="57"/>
      <c r="WWN3" s="57"/>
      <c r="WWO3" s="57"/>
      <c r="WWP3" s="57"/>
      <c r="WWQ3" s="57"/>
      <c r="WWR3" s="57"/>
      <c r="WWS3" s="57"/>
      <c r="WWT3" s="57"/>
      <c r="WWU3" s="57"/>
      <c r="WWV3" s="57"/>
      <c r="WWW3" s="57"/>
      <c r="WWX3" s="57"/>
      <c r="WWY3" s="57"/>
      <c r="WWZ3" s="57"/>
      <c r="WXA3" s="57"/>
      <c r="WXB3" s="57"/>
      <c r="WXC3" s="57"/>
      <c r="WXD3" s="57"/>
      <c r="WXE3" s="57"/>
      <c r="WXF3" s="57"/>
      <c r="WXG3" s="57"/>
      <c r="WXH3" s="57"/>
      <c r="WXI3" s="57"/>
      <c r="WXJ3" s="57"/>
      <c r="WXK3" s="57"/>
      <c r="WXL3" s="57"/>
      <c r="WXM3" s="57"/>
      <c r="WXN3" s="57"/>
      <c r="WXO3" s="57"/>
      <c r="WXP3" s="57"/>
      <c r="WXQ3" s="57"/>
      <c r="WXR3" s="57"/>
      <c r="WXS3" s="57"/>
      <c r="WXT3" s="57"/>
      <c r="WXU3" s="57"/>
      <c r="WXV3" s="57"/>
      <c r="WXW3" s="57"/>
      <c r="WXX3" s="57"/>
      <c r="WXY3" s="57"/>
      <c r="WXZ3" s="57"/>
      <c r="WYA3" s="57"/>
      <c r="WYB3" s="57"/>
      <c r="WYC3" s="57"/>
      <c r="WYD3" s="57"/>
      <c r="WYE3" s="57"/>
      <c r="WYF3" s="57"/>
      <c r="WYG3" s="57"/>
      <c r="WYH3" s="57"/>
      <c r="WYI3" s="57"/>
      <c r="WYJ3" s="57"/>
      <c r="WYK3" s="57"/>
      <c r="WYL3" s="57"/>
      <c r="WYM3" s="57"/>
      <c r="WYN3" s="57"/>
      <c r="WYO3" s="57"/>
      <c r="WYP3" s="57"/>
      <c r="WYQ3" s="57"/>
      <c r="WYR3" s="57"/>
      <c r="WYS3" s="57"/>
      <c r="WYT3" s="57"/>
      <c r="WYU3" s="57"/>
      <c r="WYV3" s="57"/>
      <c r="WYW3" s="57"/>
      <c r="WYX3" s="57"/>
      <c r="WYY3" s="57"/>
      <c r="WYZ3" s="57"/>
      <c r="WZA3" s="57"/>
      <c r="WZB3" s="57"/>
      <c r="WZC3" s="57"/>
      <c r="WZD3" s="57"/>
      <c r="WZE3" s="57"/>
      <c r="WZF3" s="57"/>
      <c r="WZG3" s="57"/>
      <c r="WZH3" s="57"/>
      <c r="WZI3" s="57"/>
      <c r="WZJ3" s="57"/>
      <c r="WZK3" s="57"/>
      <c r="WZL3" s="57"/>
      <c r="WZM3" s="57"/>
      <c r="WZN3" s="57"/>
      <c r="WZO3" s="57"/>
      <c r="WZP3" s="57"/>
      <c r="WZQ3" s="57"/>
      <c r="WZR3" s="57"/>
      <c r="WZS3" s="57"/>
      <c r="WZT3" s="57"/>
      <c r="WZU3" s="57"/>
      <c r="WZV3" s="57"/>
      <c r="WZW3" s="57"/>
      <c r="WZX3" s="57"/>
      <c r="WZY3" s="57"/>
      <c r="WZZ3" s="57"/>
      <c r="XAA3" s="57"/>
      <c r="XAB3" s="57"/>
      <c r="XAC3" s="57"/>
      <c r="XAD3" s="57"/>
      <c r="XAE3" s="57"/>
      <c r="XAF3" s="57"/>
      <c r="XAG3" s="57"/>
      <c r="XAH3" s="57"/>
      <c r="XAI3" s="57"/>
      <c r="XAJ3" s="57"/>
      <c r="XAK3" s="57"/>
      <c r="XAL3" s="57"/>
      <c r="XAM3" s="57"/>
      <c r="XAN3" s="57"/>
      <c r="XAO3" s="57"/>
      <c r="XAP3" s="57"/>
      <c r="XAQ3" s="57"/>
      <c r="XAR3" s="57"/>
      <c r="XAS3" s="57"/>
      <c r="XAT3" s="57"/>
      <c r="XAU3" s="57"/>
      <c r="XAV3" s="57"/>
      <c r="XAW3" s="57"/>
      <c r="XAX3" s="57"/>
      <c r="XAY3" s="57"/>
      <c r="XAZ3" s="57"/>
      <c r="XBA3" s="57"/>
      <c r="XBB3" s="57"/>
      <c r="XBC3" s="57"/>
      <c r="XBD3" s="57"/>
      <c r="XBE3" s="57"/>
      <c r="XBF3" s="57"/>
      <c r="XBG3" s="57"/>
      <c r="XBH3" s="57"/>
      <c r="XBI3" s="57"/>
      <c r="XBJ3" s="57"/>
      <c r="XBK3" s="57"/>
      <c r="XBL3" s="57"/>
      <c r="XBM3" s="57"/>
      <c r="XBN3" s="57"/>
      <c r="XBO3" s="57"/>
      <c r="XBP3" s="57"/>
      <c r="XBQ3" s="57"/>
      <c r="XBR3" s="57"/>
      <c r="XBS3" s="57"/>
      <c r="XBT3" s="57"/>
      <c r="XBU3" s="57"/>
      <c r="XBV3" s="57"/>
      <c r="XBW3" s="57"/>
      <c r="XBX3" s="57"/>
      <c r="XBY3" s="57"/>
      <c r="XBZ3" s="57"/>
      <c r="XCA3" s="57"/>
      <c r="XCB3" s="57"/>
      <c r="XCC3" s="57"/>
      <c r="XCD3" s="57"/>
      <c r="XCE3" s="57"/>
      <c r="XCF3" s="57"/>
      <c r="XCG3" s="57"/>
      <c r="XCH3" s="57"/>
      <c r="XCI3" s="57"/>
      <c r="XCJ3" s="57"/>
      <c r="XCK3" s="57"/>
      <c r="XCL3" s="57"/>
      <c r="XCM3" s="57"/>
      <c r="XCN3" s="57"/>
      <c r="XCO3" s="57"/>
      <c r="XCP3" s="57"/>
      <c r="XCQ3" s="57"/>
      <c r="XCR3" s="57"/>
      <c r="XCS3" s="57"/>
      <c r="XCT3" s="57"/>
      <c r="XCU3" s="57"/>
      <c r="XCV3" s="57"/>
      <c r="XCW3" s="57"/>
      <c r="XCX3" s="57"/>
      <c r="XCY3" s="57"/>
      <c r="XCZ3" s="57"/>
      <c r="XDA3" s="57"/>
      <c r="XDB3" s="57"/>
      <c r="XDC3" s="57"/>
      <c r="XDD3" s="57"/>
      <c r="XDE3" s="57"/>
      <c r="XDF3" s="57"/>
      <c r="XDG3" s="57"/>
      <c r="XDH3" s="57"/>
      <c r="XDI3" s="57"/>
      <c r="XDJ3" s="57"/>
      <c r="XDK3" s="57"/>
      <c r="XDL3" s="57"/>
      <c r="XDM3" s="57"/>
      <c r="XDN3" s="57"/>
      <c r="XDO3" s="57"/>
      <c r="XDP3" s="57"/>
      <c r="XDQ3" s="57"/>
      <c r="XDR3" s="57"/>
      <c r="XDS3" s="57"/>
      <c r="XDT3" s="57"/>
      <c r="XDU3" s="57"/>
      <c r="XDV3" s="57"/>
      <c r="XDW3" s="57"/>
      <c r="XDX3" s="57"/>
      <c r="XDY3" s="57"/>
      <c r="XDZ3" s="57"/>
      <c r="XEA3" s="57"/>
      <c r="XEB3" s="57"/>
      <c r="XEC3" s="57"/>
      <c r="XED3" s="57"/>
      <c r="XEE3" s="57"/>
      <c r="XEF3" s="57"/>
      <c r="XEG3" s="57"/>
      <c r="XEH3" s="57"/>
      <c r="XEI3" s="57"/>
      <c r="XEJ3" s="57"/>
      <c r="XEK3" s="57"/>
      <c r="XEL3" s="57"/>
      <c r="XEM3" s="57"/>
      <c r="XEN3" s="57"/>
      <c r="XEO3" s="57"/>
      <c r="XEP3" s="57"/>
      <c r="XEQ3" s="57"/>
      <c r="XER3" s="57"/>
      <c r="XES3" s="57"/>
      <c r="XET3" s="57"/>
      <c r="XEU3" s="57"/>
      <c r="XEV3" s="57"/>
      <c r="XEW3" s="57"/>
      <c r="XEX3" s="57"/>
      <c r="XEY3" s="57"/>
      <c r="XEZ3" s="57"/>
      <c r="XFA3" s="57"/>
    </row>
    <row r="4" spans="2:16381" s="95" customFormat="1" ht="24.6" x14ac:dyDescent="0.55000000000000004">
      <c r="C4" s="58" t="s">
        <v>7</v>
      </c>
      <c r="D4" s="60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7"/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  <c r="XEZ4" s="57"/>
      <c r="XFA4" s="57"/>
    </row>
    <row r="5" spans="2:16381" s="94" customFormat="1" ht="5.0999999999999996" customHeight="1" x14ac:dyDescent="0.45">
      <c r="B5" s="96"/>
      <c r="C5" s="62" t="s">
        <v>8</v>
      </c>
      <c r="D5" s="62"/>
      <c r="E5" s="63"/>
      <c r="F5" s="63"/>
      <c r="G5" s="63"/>
      <c r="H5" s="63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</row>
    <row r="6" spans="2:16381" s="94" customFormat="1" x14ac:dyDescent="0.4"/>
    <row r="7" spans="2:16381" s="94" customFormat="1" x14ac:dyDescent="0.4"/>
    <row r="8" spans="2:16381" s="95" customFormat="1" ht="29.25" customHeight="1" x14ac:dyDescent="0.3">
      <c r="B8" s="97" t="s">
        <v>9</v>
      </c>
      <c r="C8" s="66"/>
      <c r="D8" s="107" t="s">
        <v>26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</row>
    <row r="9" spans="2:16381" s="99" customFormat="1" ht="5.0999999999999996" customHeight="1" x14ac:dyDescent="0.55000000000000004">
      <c r="B9" s="98"/>
      <c r="C9" s="61" t="s">
        <v>8</v>
      </c>
      <c r="D9" s="61"/>
      <c r="E9" s="63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</row>
    <row r="10" spans="2:16381" s="99" customFormat="1" ht="21.6" x14ac:dyDescent="0.5">
      <c r="C10" s="100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</row>
    <row r="11" spans="2:16381" s="99" customFormat="1" ht="21.6" x14ac:dyDescent="0.5">
      <c r="C11" s="100"/>
      <c r="D11" s="110" t="s">
        <v>10</v>
      </c>
      <c r="E11" s="109"/>
      <c r="F11" s="109"/>
      <c r="G11" s="109"/>
      <c r="H11" s="109"/>
      <c r="I11" s="110">
        <f>YEAR(I13)</f>
        <v>2026</v>
      </c>
      <c r="J11" s="110">
        <f t="shared" ref="J11:AR11" si="0">YEAR(J13)</f>
        <v>2026</v>
      </c>
      <c r="K11" s="110">
        <f t="shared" si="0"/>
        <v>2026</v>
      </c>
      <c r="L11" s="110">
        <f t="shared" si="0"/>
        <v>2026</v>
      </c>
      <c r="M11" s="110">
        <f t="shared" si="0"/>
        <v>2026</v>
      </c>
      <c r="N11" s="110">
        <f t="shared" si="0"/>
        <v>2026</v>
      </c>
      <c r="O11" s="110">
        <f t="shared" si="0"/>
        <v>2026</v>
      </c>
      <c r="P11" s="110">
        <f t="shared" si="0"/>
        <v>2026</v>
      </c>
      <c r="Q11" s="110">
        <f t="shared" si="0"/>
        <v>2026</v>
      </c>
      <c r="R11" s="110">
        <f t="shared" si="0"/>
        <v>2026</v>
      </c>
      <c r="S11" s="110">
        <f t="shared" si="0"/>
        <v>2026</v>
      </c>
      <c r="T11" s="110">
        <f t="shared" si="0"/>
        <v>2026</v>
      </c>
      <c r="U11" s="110">
        <f t="shared" si="0"/>
        <v>2027</v>
      </c>
      <c r="V11" s="110">
        <f t="shared" si="0"/>
        <v>2027</v>
      </c>
      <c r="W11" s="110">
        <f t="shared" si="0"/>
        <v>2027</v>
      </c>
      <c r="X11" s="110">
        <f t="shared" si="0"/>
        <v>2027</v>
      </c>
      <c r="Y11" s="110">
        <f t="shared" si="0"/>
        <v>2027</v>
      </c>
      <c r="Z11" s="110">
        <f t="shared" si="0"/>
        <v>2027</v>
      </c>
      <c r="AA11" s="110">
        <f t="shared" si="0"/>
        <v>2027</v>
      </c>
      <c r="AB11" s="110">
        <f t="shared" si="0"/>
        <v>2027</v>
      </c>
      <c r="AC11" s="110">
        <f t="shared" si="0"/>
        <v>2027</v>
      </c>
      <c r="AD11" s="110">
        <f t="shared" si="0"/>
        <v>2027</v>
      </c>
      <c r="AE11" s="110">
        <f t="shared" si="0"/>
        <v>2027</v>
      </c>
      <c r="AF11" s="110">
        <f t="shared" si="0"/>
        <v>2027</v>
      </c>
      <c r="AG11" s="110">
        <f t="shared" si="0"/>
        <v>2028</v>
      </c>
      <c r="AH11" s="110">
        <f t="shared" si="0"/>
        <v>2028</v>
      </c>
      <c r="AI11" s="110">
        <f t="shared" si="0"/>
        <v>2028</v>
      </c>
      <c r="AJ11" s="110">
        <f t="shared" si="0"/>
        <v>2028</v>
      </c>
      <c r="AK11" s="110">
        <f t="shared" si="0"/>
        <v>2028</v>
      </c>
      <c r="AL11" s="110">
        <f t="shared" si="0"/>
        <v>2028</v>
      </c>
      <c r="AM11" s="110">
        <f t="shared" si="0"/>
        <v>2028</v>
      </c>
      <c r="AN11" s="110">
        <f t="shared" si="0"/>
        <v>2028</v>
      </c>
      <c r="AO11" s="110">
        <f t="shared" si="0"/>
        <v>2028</v>
      </c>
      <c r="AP11" s="110">
        <f t="shared" si="0"/>
        <v>2028</v>
      </c>
      <c r="AQ11" s="110">
        <f t="shared" si="0"/>
        <v>2028</v>
      </c>
      <c r="AR11" s="110">
        <f t="shared" si="0"/>
        <v>2028</v>
      </c>
    </row>
    <row r="12" spans="2:16381" s="99" customFormat="1" ht="21.6" x14ac:dyDescent="0.5">
      <c r="C12" s="101"/>
      <c r="D12" s="111" t="s">
        <v>11</v>
      </c>
      <c r="E12" s="112"/>
      <c r="F12" s="112"/>
      <c r="G12" s="112"/>
      <c r="H12" s="108"/>
      <c r="I12" s="108">
        <v>1</v>
      </c>
      <c r="J12" s="108">
        <f t="shared" ref="J12:AR12" si="1">I12+1</f>
        <v>2</v>
      </c>
      <c r="K12" s="108">
        <f t="shared" si="1"/>
        <v>3</v>
      </c>
      <c r="L12" s="108">
        <f t="shared" si="1"/>
        <v>4</v>
      </c>
      <c r="M12" s="108">
        <f t="shared" si="1"/>
        <v>5</v>
      </c>
      <c r="N12" s="108">
        <f t="shared" si="1"/>
        <v>6</v>
      </c>
      <c r="O12" s="108">
        <f t="shared" si="1"/>
        <v>7</v>
      </c>
      <c r="P12" s="108">
        <f t="shared" si="1"/>
        <v>8</v>
      </c>
      <c r="Q12" s="108">
        <f t="shared" si="1"/>
        <v>9</v>
      </c>
      <c r="R12" s="108">
        <f t="shared" si="1"/>
        <v>10</v>
      </c>
      <c r="S12" s="108">
        <f t="shared" si="1"/>
        <v>11</v>
      </c>
      <c r="T12" s="108">
        <f t="shared" si="1"/>
        <v>12</v>
      </c>
      <c r="U12" s="108">
        <f t="shared" si="1"/>
        <v>13</v>
      </c>
      <c r="V12" s="108">
        <f t="shared" si="1"/>
        <v>14</v>
      </c>
      <c r="W12" s="108">
        <f t="shared" si="1"/>
        <v>15</v>
      </c>
      <c r="X12" s="108">
        <f t="shared" si="1"/>
        <v>16</v>
      </c>
      <c r="Y12" s="108">
        <f t="shared" si="1"/>
        <v>17</v>
      </c>
      <c r="Z12" s="108">
        <f t="shared" si="1"/>
        <v>18</v>
      </c>
      <c r="AA12" s="108">
        <f t="shared" si="1"/>
        <v>19</v>
      </c>
      <c r="AB12" s="108">
        <f t="shared" si="1"/>
        <v>20</v>
      </c>
      <c r="AC12" s="108">
        <f t="shared" si="1"/>
        <v>21</v>
      </c>
      <c r="AD12" s="108">
        <f t="shared" si="1"/>
        <v>22</v>
      </c>
      <c r="AE12" s="108">
        <f t="shared" si="1"/>
        <v>23</v>
      </c>
      <c r="AF12" s="108">
        <f t="shared" si="1"/>
        <v>24</v>
      </c>
      <c r="AG12" s="108">
        <f t="shared" si="1"/>
        <v>25</v>
      </c>
      <c r="AH12" s="108">
        <f t="shared" si="1"/>
        <v>26</v>
      </c>
      <c r="AI12" s="108">
        <f t="shared" si="1"/>
        <v>27</v>
      </c>
      <c r="AJ12" s="108">
        <f t="shared" si="1"/>
        <v>28</v>
      </c>
      <c r="AK12" s="108">
        <f t="shared" si="1"/>
        <v>29</v>
      </c>
      <c r="AL12" s="108">
        <f t="shared" si="1"/>
        <v>30</v>
      </c>
      <c r="AM12" s="108">
        <f t="shared" si="1"/>
        <v>31</v>
      </c>
      <c r="AN12" s="108">
        <f t="shared" si="1"/>
        <v>32</v>
      </c>
      <c r="AO12" s="108">
        <f t="shared" si="1"/>
        <v>33</v>
      </c>
      <c r="AP12" s="108">
        <f t="shared" si="1"/>
        <v>34</v>
      </c>
      <c r="AQ12" s="108">
        <f t="shared" si="1"/>
        <v>35</v>
      </c>
      <c r="AR12" s="108">
        <f t="shared" si="1"/>
        <v>36</v>
      </c>
    </row>
    <row r="13" spans="2:16381" s="99" customFormat="1" ht="21.6" x14ac:dyDescent="0.5">
      <c r="C13" s="102"/>
      <c r="D13" s="113"/>
      <c r="E13" s="113"/>
      <c r="F13" s="109"/>
      <c r="G13" s="114">
        <v>2024</v>
      </c>
      <c r="H13" s="114">
        <v>2025</v>
      </c>
      <c r="I13" s="115">
        <v>46053</v>
      </c>
      <c r="J13" s="115">
        <f>EOMONTH(I13,1)</f>
        <v>46081</v>
      </c>
      <c r="K13" s="115">
        <f t="shared" ref="K13:AR13" si="2">EOMONTH(J13,1)</f>
        <v>46112</v>
      </c>
      <c r="L13" s="115">
        <f t="shared" si="2"/>
        <v>46142</v>
      </c>
      <c r="M13" s="115">
        <f t="shared" si="2"/>
        <v>46173</v>
      </c>
      <c r="N13" s="115">
        <f t="shared" si="2"/>
        <v>46203</v>
      </c>
      <c r="O13" s="115">
        <f t="shared" si="2"/>
        <v>46234</v>
      </c>
      <c r="P13" s="115">
        <f t="shared" si="2"/>
        <v>46265</v>
      </c>
      <c r="Q13" s="115">
        <f t="shared" si="2"/>
        <v>46295</v>
      </c>
      <c r="R13" s="115">
        <f t="shared" si="2"/>
        <v>46326</v>
      </c>
      <c r="S13" s="115">
        <f t="shared" si="2"/>
        <v>46356</v>
      </c>
      <c r="T13" s="115">
        <f t="shared" si="2"/>
        <v>46387</v>
      </c>
      <c r="U13" s="115">
        <f t="shared" si="2"/>
        <v>46418</v>
      </c>
      <c r="V13" s="115">
        <f t="shared" si="2"/>
        <v>46446</v>
      </c>
      <c r="W13" s="115">
        <f t="shared" si="2"/>
        <v>46477</v>
      </c>
      <c r="X13" s="115">
        <f t="shared" si="2"/>
        <v>46507</v>
      </c>
      <c r="Y13" s="115">
        <f t="shared" si="2"/>
        <v>46538</v>
      </c>
      <c r="Z13" s="115">
        <f t="shared" si="2"/>
        <v>46568</v>
      </c>
      <c r="AA13" s="115">
        <f t="shared" si="2"/>
        <v>46599</v>
      </c>
      <c r="AB13" s="115">
        <f t="shared" si="2"/>
        <v>46630</v>
      </c>
      <c r="AC13" s="115">
        <f t="shared" si="2"/>
        <v>46660</v>
      </c>
      <c r="AD13" s="115">
        <f t="shared" si="2"/>
        <v>46691</v>
      </c>
      <c r="AE13" s="115">
        <f t="shared" si="2"/>
        <v>46721</v>
      </c>
      <c r="AF13" s="115">
        <f t="shared" si="2"/>
        <v>46752</v>
      </c>
      <c r="AG13" s="115">
        <f t="shared" si="2"/>
        <v>46783</v>
      </c>
      <c r="AH13" s="115">
        <f t="shared" si="2"/>
        <v>46812</v>
      </c>
      <c r="AI13" s="115">
        <f t="shared" si="2"/>
        <v>46843</v>
      </c>
      <c r="AJ13" s="115">
        <f t="shared" si="2"/>
        <v>46873</v>
      </c>
      <c r="AK13" s="115">
        <f t="shared" si="2"/>
        <v>46904</v>
      </c>
      <c r="AL13" s="115">
        <f t="shared" si="2"/>
        <v>46934</v>
      </c>
      <c r="AM13" s="115">
        <f t="shared" si="2"/>
        <v>46965</v>
      </c>
      <c r="AN13" s="115">
        <f t="shared" si="2"/>
        <v>46996</v>
      </c>
      <c r="AO13" s="115">
        <f t="shared" si="2"/>
        <v>47026</v>
      </c>
      <c r="AP13" s="115">
        <f t="shared" si="2"/>
        <v>47057</v>
      </c>
      <c r="AQ13" s="115">
        <f t="shared" si="2"/>
        <v>47087</v>
      </c>
      <c r="AR13" s="115">
        <f t="shared" si="2"/>
        <v>47118</v>
      </c>
    </row>
    <row r="14" spans="2:16381" s="99" customFormat="1" ht="21.6" x14ac:dyDescent="0.5">
      <c r="C14" s="100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</row>
    <row r="15" spans="2:16381" s="99" customFormat="1" ht="21.6" x14ac:dyDescent="0.5">
      <c r="C15" s="100"/>
      <c r="D15" s="116" t="s">
        <v>29</v>
      </c>
      <c r="E15" s="117" t="s">
        <v>12</v>
      </c>
      <c r="F15" s="117" t="s">
        <v>13</v>
      </c>
      <c r="G15" s="118"/>
      <c r="H15" s="119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</row>
    <row r="16" spans="2:16381" s="99" customFormat="1" ht="21.6" x14ac:dyDescent="0.5">
      <c r="C16" s="100"/>
      <c r="D16" s="109" t="s">
        <v>32</v>
      </c>
      <c r="E16" s="120">
        <f>F16/$F$25</f>
        <v>2.0499753397214649E-2</v>
      </c>
      <c r="F16" s="118">
        <f t="shared" ref="F16:F23" si="3">SUM(G16:AR16)</f>
        <v>-6393125.54</v>
      </c>
      <c r="G16" s="118">
        <v>0</v>
      </c>
      <c r="H16" s="118">
        <v>-4602035.54</v>
      </c>
      <c r="I16" s="118">
        <v>-57900</v>
      </c>
      <c r="J16" s="118">
        <v>-57900</v>
      </c>
      <c r="K16" s="118">
        <v>-57900</v>
      </c>
      <c r="L16" s="118">
        <v>-225080</v>
      </c>
      <c r="M16" s="118">
        <v>-225080</v>
      </c>
      <c r="N16" s="118">
        <v>-225080</v>
      </c>
      <c r="O16" s="118">
        <v>-314050</v>
      </c>
      <c r="P16" s="118">
        <v>-314050</v>
      </c>
      <c r="Q16" s="118">
        <v>-314050</v>
      </c>
      <c r="R16" s="118">
        <v>0</v>
      </c>
      <c r="S16" s="118">
        <v>0</v>
      </c>
      <c r="T16" s="118">
        <v>0</v>
      </c>
      <c r="U16" s="118">
        <v>0</v>
      </c>
      <c r="V16" s="118">
        <v>0</v>
      </c>
      <c r="W16" s="118">
        <v>0</v>
      </c>
      <c r="X16" s="118">
        <v>0</v>
      </c>
      <c r="Y16" s="118">
        <v>0</v>
      </c>
      <c r="Z16" s="118">
        <v>0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0</v>
      </c>
      <c r="AG16" s="118">
        <v>0</v>
      </c>
      <c r="AH16" s="118">
        <v>0</v>
      </c>
      <c r="AI16" s="118">
        <v>0</v>
      </c>
      <c r="AJ16" s="118">
        <v>0</v>
      </c>
      <c r="AK16" s="118">
        <v>0</v>
      </c>
      <c r="AL16" s="118">
        <v>0</v>
      </c>
      <c r="AM16" s="118">
        <v>0</v>
      </c>
      <c r="AN16" s="118">
        <v>0</v>
      </c>
      <c r="AO16" s="118">
        <v>0</v>
      </c>
      <c r="AP16" s="118">
        <v>0</v>
      </c>
      <c r="AQ16" s="118">
        <v>0</v>
      </c>
      <c r="AR16" s="118">
        <v>0</v>
      </c>
    </row>
    <row r="17" spans="3:44" s="99" customFormat="1" ht="21.6" x14ac:dyDescent="0.5">
      <c r="C17" s="100"/>
      <c r="D17" s="109" t="s">
        <v>33</v>
      </c>
      <c r="E17" s="120">
        <f t="shared" ref="E17:E23" si="4">F17/$F$25</f>
        <v>5.7109391057755143E-2</v>
      </c>
      <c r="F17" s="118">
        <f t="shared" si="3"/>
        <v>-17810336.518232949</v>
      </c>
      <c r="G17" s="118">
        <v>0</v>
      </c>
      <c r="H17" s="118">
        <v>-525664.32999999996</v>
      </c>
      <c r="I17" s="118">
        <v>-94454.2</v>
      </c>
      <c r="J17" s="118">
        <v>-77500</v>
      </c>
      <c r="K17" s="118">
        <v>-21770</v>
      </c>
      <c r="L17" s="118">
        <v>-352916.81999999995</v>
      </c>
      <c r="M17" s="118">
        <v>-143563.04</v>
      </c>
      <c r="N17" s="118">
        <v>-219860.54</v>
      </c>
      <c r="O17" s="118">
        <v>-782505</v>
      </c>
      <c r="P17" s="118">
        <v>-777074</v>
      </c>
      <c r="Q17" s="118">
        <v>-847010</v>
      </c>
      <c r="R17" s="118">
        <v>-747380</v>
      </c>
      <c r="S17" s="118">
        <v>-743756</v>
      </c>
      <c r="T17" s="118">
        <v>-542473.15601012798</v>
      </c>
      <c r="U17" s="118">
        <v>-542473.15601012798</v>
      </c>
      <c r="V17" s="118">
        <v>-542473.15601012798</v>
      </c>
      <c r="W17" s="118">
        <v>-542473.15601012798</v>
      </c>
      <c r="X17" s="118">
        <v>-542473.15601012798</v>
      </c>
      <c r="Y17" s="118">
        <v>-542473.15601012798</v>
      </c>
      <c r="Z17" s="118">
        <v>-542473.15601012798</v>
      </c>
      <c r="AA17" s="118">
        <v>-542473.15601012798</v>
      </c>
      <c r="AB17" s="118">
        <v>-542473.15601012798</v>
      </c>
      <c r="AC17" s="118">
        <v>-542473.15601012798</v>
      </c>
      <c r="AD17" s="118">
        <v>-542473.15601012798</v>
      </c>
      <c r="AE17" s="118">
        <v>-542473.15601012798</v>
      </c>
      <c r="AF17" s="118">
        <v>-542473.15601012798</v>
      </c>
      <c r="AG17" s="118">
        <v>-542473.15601012798</v>
      </c>
      <c r="AH17" s="118">
        <v>-542473.15601012798</v>
      </c>
      <c r="AI17" s="118">
        <v>-542473.15601012798</v>
      </c>
      <c r="AJ17" s="118">
        <v>-542473.15601012798</v>
      </c>
      <c r="AK17" s="118">
        <v>-542473.15601012798</v>
      </c>
      <c r="AL17" s="118">
        <v>-542473.15601012798</v>
      </c>
      <c r="AM17" s="118">
        <v>-542473.15601012798</v>
      </c>
      <c r="AN17" s="118">
        <v>-542473.15601012798</v>
      </c>
      <c r="AO17" s="118">
        <v>-271236.57800506399</v>
      </c>
      <c r="AP17" s="118">
        <v>-271236.57800506399</v>
      </c>
      <c r="AQ17" s="118">
        <v>-271236.57800506399</v>
      </c>
      <c r="AR17" s="118">
        <v>-271236.57800506399</v>
      </c>
    </row>
    <row r="18" spans="3:44" s="99" customFormat="1" ht="21.6" x14ac:dyDescent="0.5">
      <c r="C18" s="100"/>
      <c r="D18" s="109" t="s">
        <v>31</v>
      </c>
      <c r="E18" s="120">
        <f t="shared" si="4"/>
        <v>2.486119526204714E-2</v>
      </c>
      <c r="F18" s="118">
        <f t="shared" si="3"/>
        <v>-7753300.2131779902</v>
      </c>
      <c r="G18" s="118">
        <v>0</v>
      </c>
      <c r="H18" s="118">
        <v>0</v>
      </c>
      <c r="I18" s="118">
        <v>0</v>
      </c>
      <c r="J18" s="118">
        <v>-662781</v>
      </c>
      <c r="K18" s="118">
        <v>-740010.15506260004</v>
      </c>
      <c r="L18" s="118">
        <v>-782799.30827174999</v>
      </c>
      <c r="M18" s="118">
        <v>-2264248.8470374001</v>
      </c>
      <c r="N18" s="118">
        <v>-1183677.80814847</v>
      </c>
      <c r="O18" s="118">
        <v>-1183677.80814847</v>
      </c>
      <c r="P18" s="118">
        <v>-312035.09550310002</v>
      </c>
      <c r="Q18" s="118">
        <v>-312035.09550310002</v>
      </c>
      <c r="R18" s="118">
        <v>-312035.09550310002</v>
      </c>
      <c r="S18" s="118">
        <v>0</v>
      </c>
      <c r="T18" s="118">
        <v>0</v>
      </c>
      <c r="U18" s="118">
        <v>0</v>
      </c>
      <c r="V18" s="118">
        <v>0</v>
      </c>
      <c r="W18" s="118">
        <v>0</v>
      </c>
      <c r="X18" s="118">
        <v>0</v>
      </c>
      <c r="Y18" s="118">
        <v>0</v>
      </c>
      <c r="Z18" s="118">
        <v>0</v>
      </c>
      <c r="AA18" s="118">
        <v>0</v>
      </c>
      <c r="AB18" s="118">
        <v>0</v>
      </c>
      <c r="AC18" s="118">
        <v>0</v>
      </c>
      <c r="AD18" s="118">
        <v>0</v>
      </c>
      <c r="AE18" s="118">
        <v>0</v>
      </c>
      <c r="AF18" s="118">
        <v>0</v>
      </c>
      <c r="AG18" s="118">
        <v>0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0</v>
      </c>
      <c r="AN18" s="118">
        <v>0</v>
      </c>
      <c r="AO18" s="118">
        <v>0</v>
      </c>
      <c r="AP18" s="118">
        <v>0</v>
      </c>
      <c r="AQ18" s="118">
        <v>0</v>
      </c>
      <c r="AR18" s="118">
        <v>0</v>
      </c>
    </row>
    <row r="19" spans="3:44" s="99" customFormat="1" ht="21.6" x14ac:dyDescent="0.5">
      <c r="C19" s="100"/>
      <c r="D19" s="109" t="s">
        <v>34</v>
      </c>
      <c r="E19" s="120">
        <f t="shared" si="4"/>
        <v>7.853802581116634E-2</v>
      </c>
      <c r="F19" s="118">
        <f t="shared" si="3"/>
        <v>-24493146.280616663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-364103.32934368774</v>
      </c>
      <c r="R19" s="118">
        <v>-1863837.1686490239</v>
      </c>
      <c r="S19" s="118">
        <v>-1863837.1686490239</v>
      </c>
      <c r="T19" s="118">
        <v>-3611542.5354778175</v>
      </c>
      <c r="U19" s="118">
        <v>-6242663.8300000001</v>
      </c>
      <c r="V19" s="118">
        <v>-6851293.620828311</v>
      </c>
      <c r="W19" s="118">
        <v>-3695868.6276687998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118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  <c r="AP19" s="118">
        <v>0</v>
      </c>
      <c r="AQ19" s="118">
        <v>0</v>
      </c>
      <c r="AR19" s="118">
        <v>0</v>
      </c>
    </row>
    <row r="20" spans="3:44" s="99" customFormat="1" ht="21.6" x14ac:dyDescent="0.5">
      <c r="C20" s="100"/>
      <c r="D20" s="109" t="s">
        <v>178</v>
      </c>
      <c r="E20" s="120">
        <f t="shared" si="4"/>
        <v>0.53898066407228629</v>
      </c>
      <c r="F20" s="118">
        <f t="shared" si="3"/>
        <v>-168088414.63989902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-2038627.0132245</v>
      </c>
      <c r="X20" s="118">
        <v>-2038627.0132245</v>
      </c>
      <c r="Y20" s="118">
        <v>-5058524.0360145997</v>
      </c>
      <c r="Z20" s="118">
        <v>-7562878.0069030002</v>
      </c>
      <c r="AA20" s="118">
        <v>-11729820.048679801</v>
      </c>
      <c r="AB20" s="118">
        <v>-11738527.9904566</v>
      </c>
      <c r="AC20" s="118">
        <v>-14242881.961345</v>
      </c>
      <c r="AD20" s="118">
        <v>-15606417.715786999</v>
      </c>
      <c r="AE20" s="118">
        <v>-16606417.715786984</v>
      </c>
      <c r="AF20" s="118">
        <v>-16606417.715786984</v>
      </c>
      <c r="AG20" s="118">
        <v>-14663764.911345001</v>
      </c>
      <c r="AH20" s="118">
        <v>-14663764.911345001</v>
      </c>
      <c r="AI20" s="118">
        <v>-10566346.101003701</v>
      </c>
      <c r="AJ20" s="118">
        <v>-8671319.9100343008</v>
      </c>
      <c r="AK20" s="118">
        <v>-5647039.7944809999</v>
      </c>
      <c r="AL20" s="118">
        <v>-4647039.7944809999</v>
      </c>
      <c r="AM20" s="118">
        <v>-3456065</v>
      </c>
      <c r="AN20" s="118">
        <v>-2543935.0000000298</v>
      </c>
      <c r="AO20" s="118">
        <v>0</v>
      </c>
      <c r="AP20" s="118">
        <v>0</v>
      </c>
      <c r="AQ20" s="118">
        <v>0</v>
      </c>
      <c r="AR20" s="118">
        <v>0</v>
      </c>
    </row>
    <row r="21" spans="3:44" s="99" customFormat="1" ht="21.6" x14ac:dyDescent="0.5">
      <c r="C21" s="100"/>
      <c r="D21" s="109" t="s">
        <v>19</v>
      </c>
      <c r="E21" s="120">
        <f t="shared" si="4"/>
        <v>0.23759116771694491</v>
      </c>
      <c r="F21" s="118">
        <f t="shared" si="3"/>
        <v>-74096021.204626173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-3972458.1127597899</v>
      </c>
      <c r="AD21" s="118">
        <v>-3972458.1127597899</v>
      </c>
      <c r="AE21" s="118">
        <v>-5972458.1127597904</v>
      </c>
      <c r="AF21" s="118">
        <v>-6579088.6361804204</v>
      </c>
      <c r="AG21" s="118">
        <v>-6579088.6361804204</v>
      </c>
      <c r="AH21" s="118">
        <v>-6579088.6361804204</v>
      </c>
      <c r="AI21" s="118">
        <v>-6579088.6361804204</v>
      </c>
      <c r="AJ21" s="118">
        <v>-6579088.6361804204</v>
      </c>
      <c r="AK21" s="118">
        <v>-6579088.6361804204</v>
      </c>
      <c r="AL21" s="118">
        <v>-4972458.1127597904</v>
      </c>
      <c r="AM21" s="118">
        <v>-3365827.5893391501</v>
      </c>
      <c r="AN21" s="118">
        <v>-3365827.5893391501</v>
      </c>
      <c r="AO21" s="118">
        <v>-3875632.7632300002</v>
      </c>
      <c r="AP21" s="118">
        <v>-2598232.4409210002</v>
      </c>
      <c r="AQ21" s="118">
        <v>-1946212.0027632001</v>
      </c>
      <c r="AR21" s="118">
        <v>-579924.55091200001</v>
      </c>
    </row>
    <row r="22" spans="3:44" s="99" customFormat="1" ht="21.6" x14ac:dyDescent="0.5">
      <c r="C22" s="100"/>
      <c r="D22" s="109" t="s">
        <v>20</v>
      </c>
      <c r="E22" s="120">
        <f t="shared" si="4"/>
        <v>2.4672545140242443E-2</v>
      </c>
      <c r="F22" s="118">
        <f t="shared" si="3"/>
        <v>-7694467.1195078203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0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0</v>
      </c>
      <c r="AI22" s="118">
        <v>0</v>
      </c>
      <c r="AJ22" s="118">
        <v>0</v>
      </c>
      <c r="AK22" s="118">
        <v>-568035.00981232</v>
      </c>
      <c r="AL22" s="118">
        <v>-1074397.2731000001</v>
      </c>
      <c r="AM22" s="118">
        <v>-1074397.2731000001</v>
      </c>
      <c r="AN22" s="118">
        <v>-1074397.2731000001</v>
      </c>
      <c r="AO22" s="118">
        <v>-1374397.2731000001</v>
      </c>
      <c r="AP22" s="118">
        <v>-1541765.9087634999</v>
      </c>
      <c r="AQ22" s="118">
        <v>-673032.00976599997</v>
      </c>
      <c r="AR22" s="118">
        <v>-314045.09876600001</v>
      </c>
    </row>
    <row r="23" spans="3:44" s="99" customFormat="1" ht="23.4" x14ac:dyDescent="0.65">
      <c r="C23" s="100"/>
      <c r="D23" s="109" t="s">
        <v>35</v>
      </c>
      <c r="E23" s="120">
        <f t="shared" si="4"/>
        <v>1.7747257542343003E-2</v>
      </c>
      <c r="F23" s="121">
        <f t="shared" si="3"/>
        <v>-5534722.4554577731</v>
      </c>
      <c r="G23" s="121">
        <v>-2657214</v>
      </c>
      <c r="H23" s="121">
        <v>0</v>
      </c>
      <c r="I23" s="121">
        <v>0</v>
      </c>
      <c r="J23" s="121">
        <v>-222107.58252671105</v>
      </c>
      <c r="K23" s="121">
        <v>-222107.58252671105</v>
      </c>
      <c r="L23" s="121">
        <v>-222107.58252671105</v>
      </c>
      <c r="M23" s="121">
        <v>-222107.58252671105</v>
      </c>
      <c r="N23" s="121"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v>-238144.01838990301</v>
      </c>
      <c r="W23" s="121">
        <v>-238144.01838990301</v>
      </c>
      <c r="X23" s="121">
        <v>-238144.01838990301</v>
      </c>
      <c r="Y23" s="121">
        <v>-238144.01838990301</v>
      </c>
      <c r="Z23" s="121">
        <v>0</v>
      </c>
      <c r="AA23" s="121">
        <v>0</v>
      </c>
      <c r="AB23" s="121">
        <v>0</v>
      </c>
      <c r="AC23" s="121">
        <v>0</v>
      </c>
      <c r="AD23" s="121">
        <v>0</v>
      </c>
      <c r="AE23" s="121">
        <v>0</v>
      </c>
      <c r="AF23" s="121">
        <v>0</v>
      </c>
      <c r="AG23" s="121">
        <v>0</v>
      </c>
      <c r="AH23" s="121">
        <v>-259125.51294782964</v>
      </c>
      <c r="AI23" s="121">
        <v>-259125.51294782964</v>
      </c>
      <c r="AJ23" s="121">
        <v>-259125.51294782964</v>
      </c>
      <c r="AK23" s="121">
        <v>-259125.51294782964</v>
      </c>
      <c r="AL23" s="121">
        <v>0</v>
      </c>
      <c r="AM23" s="121">
        <v>0</v>
      </c>
      <c r="AN23" s="121">
        <v>0</v>
      </c>
      <c r="AO23" s="121">
        <v>0</v>
      </c>
      <c r="AP23" s="121">
        <v>0</v>
      </c>
      <c r="AQ23" s="121">
        <v>0</v>
      </c>
      <c r="AR23" s="121">
        <v>0</v>
      </c>
    </row>
    <row r="24" spans="3:44" s="99" customFormat="1" ht="23.4" x14ac:dyDescent="0.65">
      <c r="C24" s="100"/>
      <c r="D24" s="109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</row>
    <row r="25" spans="3:44" s="99" customFormat="1" ht="21.6" x14ac:dyDescent="0.5">
      <c r="C25" s="100"/>
      <c r="D25" s="122" t="s">
        <v>6</v>
      </c>
      <c r="E25" s="120">
        <f>SUM(E16:E23)</f>
        <v>0.99999999999999989</v>
      </c>
      <c r="F25" s="123">
        <f>SUM(F16:F23)</f>
        <v>-311863533.9715184</v>
      </c>
      <c r="G25" s="123">
        <f>SUM(G16:G23)</f>
        <v>-2657214</v>
      </c>
      <c r="H25" s="123">
        <f>SUM(H16:H23)</f>
        <v>-5127699.87</v>
      </c>
      <c r="I25" s="123">
        <f>SUM(I16:I23)</f>
        <v>-152354.20000000001</v>
      </c>
      <c r="J25" s="123">
        <f t="shared" ref="J25:AR25" si="5">SUM(J16:J23)</f>
        <v>-1020288.582526711</v>
      </c>
      <c r="K25" s="123">
        <f t="shared" si="5"/>
        <v>-1041787.7375893111</v>
      </c>
      <c r="L25" s="123">
        <f t="shared" si="5"/>
        <v>-1582903.710798461</v>
      </c>
      <c r="M25" s="123">
        <f t="shared" si="5"/>
        <v>-2854999.469564111</v>
      </c>
      <c r="N25" s="123">
        <f t="shared" si="5"/>
        <v>-1628618.34814847</v>
      </c>
      <c r="O25" s="123">
        <f t="shared" si="5"/>
        <v>-2280232.8081484698</v>
      </c>
      <c r="P25" s="123">
        <f t="shared" si="5"/>
        <v>-1403159.0955031</v>
      </c>
      <c r="Q25" s="123">
        <f t="shared" si="5"/>
        <v>-1837198.4248467877</v>
      </c>
      <c r="R25" s="123">
        <f t="shared" si="5"/>
        <v>-2923252.2641521236</v>
      </c>
      <c r="S25" s="123">
        <f t="shared" si="5"/>
        <v>-2607593.1686490239</v>
      </c>
      <c r="T25" s="123">
        <f t="shared" si="5"/>
        <v>-4154015.6914879456</v>
      </c>
      <c r="U25" s="123">
        <f t="shared" si="5"/>
        <v>-6785136.9860101277</v>
      </c>
      <c r="V25" s="123">
        <f t="shared" si="5"/>
        <v>-7631910.7952283416</v>
      </c>
      <c r="W25" s="123">
        <f t="shared" si="5"/>
        <v>-6515112.8152933307</v>
      </c>
      <c r="X25" s="123">
        <f t="shared" si="5"/>
        <v>-2819244.1876245309</v>
      </c>
      <c r="Y25" s="123">
        <f t="shared" si="5"/>
        <v>-5839141.2104146304</v>
      </c>
      <c r="Z25" s="123">
        <f t="shared" si="5"/>
        <v>-8105351.1629131278</v>
      </c>
      <c r="AA25" s="123">
        <f t="shared" si="5"/>
        <v>-12272293.204689929</v>
      </c>
      <c r="AB25" s="123">
        <f t="shared" si="5"/>
        <v>-12281001.146466728</v>
      </c>
      <c r="AC25" s="123">
        <f t="shared" si="5"/>
        <v>-18757813.230114918</v>
      </c>
      <c r="AD25" s="123">
        <f t="shared" si="5"/>
        <v>-20121348.984556917</v>
      </c>
      <c r="AE25" s="123">
        <f t="shared" si="5"/>
        <v>-23121348.984556902</v>
      </c>
      <c r="AF25" s="123">
        <f t="shared" si="5"/>
        <v>-23727979.50797753</v>
      </c>
      <c r="AG25" s="123">
        <f t="shared" si="5"/>
        <v>-21785326.703535549</v>
      </c>
      <c r="AH25" s="123">
        <f t="shared" si="5"/>
        <v>-22044452.216483381</v>
      </c>
      <c r="AI25" s="123">
        <f t="shared" si="5"/>
        <v>-17947033.406142082</v>
      </c>
      <c r="AJ25" s="123">
        <f t="shared" si="5"/>
        <v>-16052007.21517268</v>
      </c>
      <c r="AK25" s="123">
        <f t="shared" si="5"/>
        <v>-13595762.109431697</v>
      </c>
      <c r="AL25" s="123">
        <f t="shared" si="5"/>
        <v>-11236368.336350918</v>
      </c>
      <c r="AM25" s="123">
        <f t="shared" si="5"/>
        <v>-8438763.0184492785</v>
      </c>
      <c r="AN25" s="123">
        <f t="shared" si="5"/>
        <v>-7526633.0184493084</v>
      </c>
      <c r="AO25" s="123">
        <f t="shared" si="5"/>
        <v>-5521266.6143350638</v>
      </c>
      <c r="AP25" s="123">
        <f t="shared" si="5"/>
        <v>-4411234.9276895635</v>
      </c>
      <c r="AQ25" s="123">
        <f t="shared" si="5"/>
        <v>-2890480.5905342638</v>
      </c>
      <c r="AR25" s="123">
        <f t="shared" si="5"/>
        <v>-1165206.2276830641</v>
      </c>
    </row>
    <row r="26" spans="3:44" s="99" customFormat="1" ht="21.6" x14ac:dyDescent="0.5">
      <c r="C26" s="100"/>
      <c r="D26" s="122" t="s">
        <v>30</v>
      </c>
      <c r="E26" s="109"/>
      <c r="F26" s="118"/>
      <c r="G26" s="123">
        <f>G25+F26</f>
        <v>-2657214</v>
      </c>
      <c r="H26" s="123">
        <f>H25+G26</f>
        <v>-7784913.8700000001</v>
      </c>
      <c r="I26" s="123">
        <f>I25+H26</f>
        <v>-7937268.0700000003</v>
      </c>
      <c r="J26" s="123">
        <f>J25+I26</f>
        <v>-8957556.652526712</v>
      </c>
      <c r="K26" s="123">
        <f>K25+J26</f>
        <v>-9999344.3901160229</v>
      </c>
      <c r="L26" s="123">
        <f t="shared" ref="L26:AR26" si="6">L25+K26</f>
        <v>-11582248.100914484</v>
      </c>
      <c r="M26" s="123">
        <f t="shared" si="6"/>
        <v>-14437247.570478596</v>
      </c>
      <c r="N26" s="123">
        <f t="shared" si="6"/>
        <v>-16065865.918627067</v>
      </c>
      <c r="O26" s="123">
        <f t="shared" si="6"/>
        <v>-18346098.726775534</v>
      </c>
      <c r="P26" s="123">
        <f t="shared" si="6"/>
        <v>-19749257.822278634</v>
      </c>
      <c r="Q26" s="123">
        <f t="shared" si="6"/>
        <v>-21586456.247125421</v>
      </c>
      <c r="R26" s="123">
        <f t="shared" si="6"/>
        <v>-24509708.511277545</v>
      </c>
      <c r="S26" s="123">
        <f t="shared" si="6"/>
        <v>-27117301.679926571</v>
      </c>
      <c r="T26" s="123">
        <f t="shared" si="6"/>
        <v>-31271317.371414516</v>
      </c>
      <c r="U26" s="123">
        <f t="shared" si="6"/>
        <v>-38056454.357424647</v>
      </c>
      <c r="V26" s="123">
        <f t="shared" si="6"/>
        <v>-45688365.152652986</v>
      </c>
      <c r="W26" s="123">
        <f t="shared" si="6"/>
        <v>-52203477.967946321</v>
      </c>
      <c r="X26" s="123">
        <f t="shared" si="6"/>
        <v>-55022722.15557085</v>
      </c>
      <c r="Y26" s="123">
        <f t="shared" si="6"/>
        <v>-60861863.365985483</v>
      </c>
      <c r="Z26" s="123">
        <f t="shared" si="6"/>
        <v>-68967214.528898612</v>
      </c>
      <c r="AA26" s="123">
        <f t="shared" si="6"/>
        <v>-81239507.733588547</v>
      </c>
      <c r="AB26" s="123">
        <f t="shared" si="6"/>
        <v>-93520508.880055279</v>
      </c>
      <c r="AC26" s="123">
        <f t="shared" si="6"/>
        <v>-112278322.1101702</v>
      </c>
      <c r="AD26" s="123">
        <f t="shared" si="6"/>
        <v>-132399671.09472711</v>
      </c>
      <c r="AE26" s="123">
        <f t="shared" si="6"/>
        <v>-155521020.07928401</v>
      </c>
      <c r="AF26" s="123">
        <f t="shared" si="6"/>
        <v>-179248999.58726156</v>
      </c>
      <c r="AG26" s="123">
        <f t="shared" si="6"/>
        <v>-201034326.29079711</v>
      </c>
      <c r="AH26" s="123">
        <f t="shared" si="6"/>
        <v>-223078778.5072805</v>
      </c>
      <c r="AI26" s="123">
        <f t="shared" si="6"/>
        <v>-241025811.91342258</v>
      </c>
      <c r="AJ26" s="123">
        <f t="shared" si="6"/>
        <v>-257077819.12859526</v>
      </c>
      <c r="AK26" s="123">
        <f t="shared" si="6"/>
        <v>-270673581.23802698</v>
      </c>
      <c r="AL26" s="123">
        <f t="shared" si="6"/>
        <v>-281909949.57437789</v>
      </c>
      <c r="AM26" s="123">
        <f t="shared" si="6"/>
        <v>-290348712.5928272</v>
      </c>
      <c r="AN26" s="123">
        <f t="shared" si="6"/>
        <v>-297875345.61127651</v>
      </c>
      <c r="AO26" s="123">
        <f t="shared" si="6"/>
        <v>-303396612.22561157</v>
      </c>
      <c r="AP26" s="123">
        <f t="shared" si="6"/>
        <v>-307807847.15330112</v>
      </c>
      <c r="AQ26" s="123">
        <f t="shared" si="6"/>
        <v>-310698327.74383539</v>
      </c>
      <c r="AR26" s="123">
        <f t="shared" si="6"/>
        <v>-311863533.97151846</v>
      </c>
    </row>
    <row r="27" spans="3:44" s="99" customFormat="1" ht="21.6" x14ac:dyDescent="0.5">
      <c r="C27" s="100"/>
      <c r="D27" s="124" t="s">
        <v>22</v>
      </c>
      <c r="E27" s="109"/>
      <c r="F27" s="118"/>
      <c r="G27" s="120">
        <f>G25/$F$25</f>
        <v>8.5204383024873806E-3</v>
      </c>
      <c r="H27" s="120">
        <f>H25/$F$25</f>
        <v>1.644212712111541E-2</v>
      </c>
      <c r="I27" s="120">
        <f>I25/$F$25</f>
        <v>4.8852842158171041E-4</v>
      </c>
      <c r="J27" s="120">
        <f>J25/$F$25</f>
        <v>3.2715866761770587E-3</v>
      </c>
      <c r="K27" s="120">
        <f t="shared" ref="K27:AR27" si="7">K25/$F$25</f>
        <v>3.3405243771926683E-3</v>
      </c>
      <c r="L27" s="120">
        <f t="shared" si="7"/>
        <v>5.0756293646791774E-3</v>
      </c>
      <c r="M27" s="120">
        <f t="shared" si="7"/>
        <v>9.154643485265096E-3</v>
      </c>
      <c r="N27" s="120">
        <f t="shared" si="7"/>
        <v>5.2222147533837896E-3</v>
      </c>
      <c r="O27" s="120">
        <f t="shared" si="7"/>
        <v>7.311636532524886E-3</v>
      </c>
      <c r="P27" s="120">
        <f t="shared" si="7"/>
        <v>4.4992727352061827E-3</v>
      </c>
      <c r="Q27" s="120">
        <f t="shared" si="7"/>
        <v>5.8910331754740324E-3</v>
      </c>
      <c r="R27" s="120">
        <f t="shared" si="7"/>
        <v>9.3734981673718083E-3</v>
      </c>
      <c r="S27" s="120">
        <f t="shared" si="7"/>
        <v>8.3613275827470347E-3</v>
      </c>
      <c r="T27" s="120">
        <f t="shared" si="7"/>
        <v>1.3319978897780719E-2</v>
      </c>
      <c r="U27" s="120">
        <f t="shared" si="7"/>
        <v>2.1756750138763561E-2</v>
      </c>
      <c r="V27" s="120">
        <f t="shared" si="7"/>
        <v>2.4471956365136754E-2</v>
      </c>
      <c r="W27" s="120">
        <f t="shared" si="7"/>
        <v>2.0890909342059651E-2</v>
      </c>
      <c r="X27" s="120">
        <f t="shared" si="7"/>
        <v>9.0399930755674825E-3</v>
      </c>
      <c r="Y27" s="120">
        <f t="shared" si="7"/>
        <v>1.8723385629779668E-2</v>
      </c>
      <c r="Z27" s="120">
        <f t="shared" si="7"/>
        <v>2.5990057444976448E-2</v>
      </c>
      <c r="AA27" s="120">
        <f t="shared" si="7"/>
        <v>3.9351485081967688E-2</v>
      </c>
      <c r="AB27" s="120">
        <f t="shared" si="7"/>
        <v>3.9379407364723562E-2</v>
      </c>
      <c r="AC27" s="120">
        <f t="shared" si="7"/>
        <v>6.0147504234425865E-2</v>
      </c>
      <c r="AD27" s="120">
        <f t="shared" si="7"/>
        <v>6.4519723509560895E-2</v>
      </c>
      <c r="AE27" s="120">
        <f t="shared" si="7"/>
        <v>7.4139315649095761E-2</v>
      </c>
      <c r="AF27" s="120">
        <f t="shared" si="7"/>
        <v>7.6084495053995435E-2</v>
      </c>
      <c r="AG27" s="120">
        <f t="shared" si="7"/>
        <v>6.9855319171510263E-2</v>
      </c>
      <c r="AH27" s="120">
        <f t="shared" si="7"/>
        <v>7.0686213087345559E-2</v>
      </c>
      <c r="AI27" s="120">
        <f t="shared" si="7"/>
        <v>5.7547713827231665E-2</v>
      </c>
      <c r="AJ27" s="120">
        <f t="shared" si="7"/>
        <v>5.1471254143610978E-2</v>
      </c>
      <c r="AK27" s="120">
        <f t="shared" si="7"/>
        <v>4.359522877295862E-2</v>
      </c>
      <c r="AL27" s="120">
        <f t="shared" si="7"/>
        <v>3.6029760175093455E-2</v>
      </c>
      <c r="AM27" s="120">
        <f t="shared" si="7"/>
        <v>2.7059152799890886E-2</v>
      </c>
      <c r="AN27" s="120">
        <f t="shared" si="7"/>
        <v>2.4134379940479653E-2</v>
      </c>
      <c r="AO27" s="120">
        <f t="shared" si="7"/>
        <v>1.7704110974511387E-2</v>
      </c>
      <c r="AP27" s="120">
        <f t="shared" si="7"/>
        <v>1.4144760278681473E-2</v>
      </c>
      <c r="AQ27" s="120">
        <f t="shared" si="7"/>
        <v>9.2684147893938862E-3</v>
      </c>
      <c r="AR27" s="120">
        <f t="shared" si="7"/>
        <v>3.7362695562523801E-3</v>
      </c>
    </row>
    <row r="28" spans="3:44" s="99" customFormat="1" ht="21.6" x14ac:dyDescent="0.5">
      <c r="C28" s="100"/>
      <c r="D28" s="124" t="s">
        <v>23</v>
      </c>
      <c r="E28" s="109"/>
      <c r="F28" s="118"/>
      <c r="G28" s="120">
        <f t="shared" ref="G28:AR28" si="8">G26/$F$25</f>
        <v>8.5204383024873806E-3</v>
      </c>
      <c r="H28" s="120">
        <f t="shared" si="8"/>
        <v>2.4962565423602794E-2</v>
      </c>
      <c r="I28" s="120">
        <f t="shared" si="8"/>
        <v>2.5451093845184503E-2</v>
      </c>
      <c r="J28" s="120">
        <f t="shared" si="8"/>
        <v>2.8722680521361565E-2</v>
      </c>
      <c r="K28" s="120">
        <f t="shared" si="8"/>
        <v>3.2063204898554229E-2</v>
      </c>
      <c r="L28" s="120">
        <f t="shared" si="8"/>
        <v>3.713883426323341E-2</v>
      </c>
      <c r="M28" s="120">
        <f t="shared" si="8"/>
        <v>4.6293477748498506E-2</v>
      </c>
      <c r="N28" s="120">
        <f t="shared" si="8"/>
        <v>5.1515692501882301E-2</v>
      </c>
      <c r="O28" s="120">
        <f t="shared" si="8"/>
        <v>5.8827329034407183E-2</v>
      </c>
      <c r="P28" s="120">
        <f t="shared" si="8"/>
        <v>6.3326601769613355E-2</v>
      </c>
      <c r="Q28" s="120">
        <f t="shared" si="8"/>
        <v>6.9217634945087397E-2</v>
      </c>
      <c r="R28" s="120">
        <f t="shared" si="8"/>
        <v>7.8591133112459202E-2</v>
      </c>
      <c r="S28" s="120">
        <f t="shared" si="8"/>
        <v>8.6952460695206249E-2</v>
      </c>
      <c r="T28" s="120">
        <f t="shared" si="8"/>
        <v>0.10027243959298697</v>
      </c>
      <c r="U28" s="120">
        <f t="shared" si="8"/>
        <v>0.12202918973175053</v>
      </c>
      <c r="V28" s="120">
        <f t="shared" si="8"/>
        <v>0.14650114609688727</v>
      </c>
      <c r="W28" s="120">
        <f t="shared" si="8"/>
        <v>0.16739205543894695</v>
      </c>
      <c r="X28" s="120">
        <f t="shared" si="8"/>
        <v>0.17643204851451441</v>
      </c>
      <c r="Y28" s="120">
        <f t="shared" si="8"/>
        <v>0.19515543414429409</v>
      </c>
      <c r="Z28" s="120">
        <f t="shared" si="8"/>
        <v>0.22114549158927055</v>
      </c>
      <c r="AA28" s="120">
        <f t="shared" si="8"/>
        <v>0.26049697667123828</v>
      </c>
      <c r="AB28" s="120">
        <f t="shared" si="8"/>
        <v>0.29987638403596184</v>
      </c>
      <c r="AC28" s="120">
        <f t="shared" si="8"/>
        <v>0.36002388827038773</v>
      </c>
      <c r="AD28" s="120">
        <f t="shared" si="8"/>
        <v>0.42454361177994859</v>
      </c>
      <c r="AE28" s="120">
        <f t="shared" si="8"/>
        <v>0.49868292742904435</v>
      </c>
      <c r="AF28" s="120">
        <f t="shared" si="8"/>
        <v>0.5747674224830398</v>
      </c>
      <c r="AG28" s="120">
        <f t="shared" si="8"/>
        <v>0.64462274165455014</v>
      </c>
      <c r="AH28" s="120">
        <f t="shared" si="8"/>
        <v>0.71530895474189571</v>
      </c>
      <c r="AI28" s="120">
        <f t="shared" si="8"/>
        <v>0.77285666856912738</v>
      </c>
      <c r="AJ28" s="120">
        <f t="shared" si="8"/>
        <v>0.82432792271273836</v>
      </c>
      <c r="AK28" s="120">
        <f t="shared" si="8"/>
        <v>0.86792315148569699</v>
      </c>
      <c r="AL28" s="120">
        <f t="shared" si="8"/>
        <v>0.9039529116607905</v>
      </c>
      <c r="AM28" s="120">
        <f t="shared" si="8"/>
        <v>0.93101206446068141</v>
      </c>
      <c r="AN28" s="120">
        <f t="shared" si="8"/>
        <v>0.95514644440116103</v>
      </c>
      <c r="AO28" s="120">
        <f t="shared" si="8"/>
        <v>0.97285055537567244</v>
      </c>
      <c r="AP28" s="120">
        <f t="shared" si="8"/>
        <v>0.98699531565435394</v>
      </c>
      <c r="AQ28" s="120">
        <f t="shared" si="8"/>
        <v>0.99626373044374783</v>
      </c>
      <c r="AR28" s="120">
        <f t="shared" si="8"/>
        <v>1.0000000000000002</v>
      </c>
    </row>
    <row r="29" spans="3:44" s="99" customFormat="1" ht="21.6" x14ac:dyDescent="0.5">
      <c r="C29" s="100"/>
      <c r="D29" s="125"/>
      <c r="E29" s="109"/>
      <c r="F29" s="126"/>
      <c r="G29" s="126"/>
      <c r="H29" s="126"/>
      <c r="I29" s="127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</row>
    <row r="30" spans="3:44" s="99" customFormat="1" ht="21.6" x14ac:dyDescent="0.5">
      <c r="C30" s="100"/>
      <c r="D30" s="129"/>
      <c r="E30" s="109"/>
      <c r="F30" s="126"/>
      <c r="G30" s="126"/>
      <c r="H30" s="126"/>
      <c r="I30" s="127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</row>
    <row r="31" spans="3:44" s="99" customFormat="1" ht="18" x14ac:dyDescent="0.4">
      <c r="C31" s="100"/>
      <c r="D31" s="70"/>
      <c r="E31" s="103"/>
      <c r="F31" s="104"/>
      <c r="G31" s="104"/>
      <c r="H31" s="104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</row>
    <row r="32" spans="3:44" x14ac:dyDescent="0.4"/>
    <row r="33" spans="4:40" x14ac:dyDescent="0.4">
      <c r="F33" s="31"/>
      <c r="I33" s="3"/>
    </row>
    <row r="34" spans="4:40" x14ac:dyDescent="0.4">
      <c r="D34" s="31"/>
      <c r="F34" s="31"/>
      <c r="H34" s="31"/>
      <c r="I34" s="3"/>
    </row>
    <row r="35" spans="4:40" x14ac:dyDescent="0.4">
      <c r="F35" s="31"/>
      <c r="I35" s="7"/>
      <c r="J35" s="8"/>
      <c r="AN35" s="2">
        <v>-542473.15601012798</v>
      </c>
    </row>
    <row r="36" spans="4:40" x14ac:dyDescent="0.4">
      <c r="I36" s="7"/>
      <c r="J36" s="8"/>
      <c r="AN36" s="8">
        <f>AN35/2</f>
        <v>-271236.57800506399</v>
      </c>
    </row>
    <row r="37" spans="4:40" x14ac:dyDescent="0.4">
      <c r="J37" s="8"/>
    </row>
    <row r="38" spans="4:40" x14ac:dyDescent="0.4"/>
    <row r="39" spans="4:40" x14ac:dyDescent="0.4"/>
    <row r="40" spans="4:40" x14ac:dyDescent="0.4"/>
    <row r="41" spans="4:40" x14ac:dyDescent="0.4"/>
    <row r="42" spans="4:40" x14ac:dyDescent="0.4"/>
    <row r="43" spans="4:40" x14ac:dyDescent="0.4"/>
    <row r="44" spans="4:40" x14ac:dyDescent="0.4"/>
    <row r="45" spans="4:40" x14ac:dyDescent="0.4"/>
    <row r="46" spans="4:40" x14ac:dyDescent="0.4"/>
    <row r="47" spans="4:40" x14ac:dyDescent="0.4"/>
    <row r="48" spans="4:40" x14ac:dyDescent="0.4"/>
    <row r="49" x14ac:dyDescent="0.4"/>
    <row r="50" x14ac:dyDescent="0.4"/>
    <row r="51" x14ac:dyDescent="0.4"/>
    <row r="52" x14ac:dyDescent="0.4"/>
    <row r="53" x14ac:dyDescent="0.4"/>
    <row r="54" x14ac:dyDescent="0.4"/>
    <row r="55" x14ac:dyDescent="0.4"/>
    <row r="56" x14ac:dyDescent="0.4"/>
    <row r="57" x14ac:dyDescent="0.4"/>
    <row r="58" x14ac:dyDescent="0.4"/>
    <row r="59" x14ac:dyDescent="0.4"/>
    <row r="60" x14ac:dyDescent="0.4"/>
    <row r="61" x14ac:dyDescent="0.4"/>
    <row r="62" x14ac:dyDescent="0.4"/>
    <row r="63" x14ac:dyDescent="0.4"/>
    <row r="64" x14ac:dyDescent="0.4"/>
    <row r="65" x14ac:dyDescent="0.4"/>
    <row r="66" x14ac:dyDescent="0.4"/>
    <row r="67" x14ac:dyDescent="0.4"/>
    <row r="68" x14ac:dyDescent="0.4"/>
    <row r="69" x14ac:dyDescent="0.4"/>
    <row r="70" x14ac:dyDescent="0.4"/>
    <row r="71" x14ac:dyDescent="0.4"/>
    <row r="72" x14ac:dyDescent="0.4"/>
    <row r="73" x14ac:dyDescent="0.4"/>
    <row r="74" x14ac:dyDescent="0.4"/>
    <row r="75" x14ac:dyDescent="0.4"/>
    <row r="76" x14ac:dyDescent="0.4"/>
    <row r="77" x14ac:dyDescent="0.4"/>
    <row r="78" x14ac:dyDescent="0.4"/>
    <row r="79" x14ac:dyDescent="0.4"/>
    <row r="80" x14ac:dyDescent="0.4"/>
    <row r="81" x14ac:dyDescent="0.4"/>
    <row r="82" x14ac:dyDescent="0.4"/>
    <row r="83" x14ac:dyDescent="0.4"/>
    <row r="84" x14ac:dyDescent="0.4"/>
    <row r="85" x14ac:dyDescent="0.4"/>
    <row r="86" x14ac:dyDescent="0.4"/>
    <row r="87" x14ac:dyDescent="0.4"/>
    <row r="88" x14ac:dyDescent="0.4"/>
    <row r="89" x14ac:dyDescent="0.4"/>
    <row r="90" x14ac:dyDescent="0.4"/>
    <row r="91" x14ac:dyDescent="0.4"/>
    <row r="92" x14ac:dyDescent="0.4"/>
    <row r="93" x14ac:dyDescent="0.4"/>
    <row r="94" x14ac:dyDescent="0.4"/>
    <row r="95" x14ac:dyDescent="0.4"/>
    <row r="96" x14ac:dyDescent="0.4"/>
    <row r="97" x14ac:dyDescent="0.4"/>
    <row r="98" x14ac:dyDescent="0.4"/>
    <row r="99" x14ac:dyDescent="0.4"/>
    <row r="100" x14ac:dyDescent="0.4"/>
    <row r="101" x14ac:dyDescent="0.4"/>
    <row r="102" x14ac:dyDescent="0.4"/>
    <row r="103" x14ac:dyDescent="0.4"/>
    <row r="104" x14ac:dyDescent="0.4"/>
    <row r="105" x14ac:dyDescent="0.4"/>
    <row r="106" x14ac:dyDescent="0.4"/>
    <row r="107" x14ac:dyDescent="0.4"/>
    <row r="108" x14ac:dyDescent="0.4"/>
    <row r="109" x14ac:dyDescent="0.4"/>
    <row r="110" x14ac:dyDescent="0.4"/>
    <row r="111" x14ac:dyDescent="0.4"/>
    <row r="112" x14ac:dyDescent="0.4"/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0" x14ac:dyDescent="0.4"/>
    <row r="121" x14ac:dyDescent="0.4"/>
    <row r="122" x14ac:dyDescent="0.4"/>
    <row r="123" x14ac:dyDescent="0.4"/>
    <row r="124" x14ac:dyDescent="0.4"/>
    <row r="125" x14ac:dyDescent="0.4"/>
    <row r="126" x14ac:dyDescent="0.4"/>
    <row r="127" x14ac:dyDescent="0.4"/>
    <row r="128" x14ac:dyDescent="0.4"/>
    <row r="129" x14ac:dyDescent="0.4"/>
    <row r="130" x14ac:dyDescent="0.4"/>
    <row r="131" x14ac:dyDescent="0.4"/>
    <row r="132" x14ac:dyDescent="0.4"/>
    <row r="133" x14ac:dyDescent="0.4"/>
    <row r="134" x14ac:dyDescent="0.4"/>
    <row r="135" x14ac:dyDescent="0.4"/>
    <row r="136" x14ac:dyDescent="0.4"/>
    <row r="137" x14ac:dyDescent="0.4"/>
    <row r="138" x14ac:dyDescent="0.4"/>
    <row r="139" x14ac:dyDescent="0.4"/>
    <row r="140" x14ac:dyDescent="0.4"/>
    <row r="141" x14ac:dyDescent="0.4"/>
    <row r="142" x14ac:dyDescent="0.4"/>
    <row r="143" x14ac:dyDescent="0.4"/>
    <row r="144" x14ac:dyDescent="0.4"/>
    <row r="145" x14ac:dyDescent="0.4"/>
    <row r="146" x14ac:dyDescent="0.4"/>
    <row r="147" x14ac:dyDescent="0.4"/>
    <row r="148" x14ac:dyDescent="0.4"/>
    <row r="149" x14ac:dyDescent="0.4"/>
    <row r="150" x14ac:dyDescent="0.4"/>
    <row r="151" x14ac:dyDescent="0.4"/>
    <row r="152" x14ac:dyDescent="0.4"/>
    <row r="153" x14ac:dyDescent="0.4"/>
    <row r="154" x14ac:dyDescent="0.4"/>
    <row r="155" x14ac:dyDescent="0.4"/>
    <row r="156" x14ac:dyDescent="0.4"/>
    <row r="157" x14ac:dyDescent="0.4"/>
    <row r="158" x14ac:dyDescent="0.4"/>
    <row r="159" x14ac:dyDescent="0.4"/>
    <row r="160" x14ac:dyDescent="0.4"/>
    <row r="161" x14ac:dyDescent="0.4"/>
    <row r="162" x14ac:dyDescent="0.4"/>
    <row r="163" x14ac:dyDescent="0.4"/>
    <row r="164" x14ac:dyDescent="0.4"/>
    <row r="165" x14ac:dyDescent="0.4"/>
    <row r="166" x14ac:dyDescent="0.4"/>
    <row r="167" x14ac:dyDescent="0.4"/>
    <row r="168" x14ac:dyDescent="0.4"/>
    <row r="169" x14ac:dyDescent="0.4"/>
    <row r="170" x14ac:dyDescent="0.4"/>
    <row r="171" x14ac:dyDescent="0.4"/>
    <row r="172" x14ac:dyDescent="0.4"/>
    <row r="173" x14ac:dyDescent="0.4"/>
    <row r="174" x14ac:dyDescent="0.4"/>
    <row r="175" x14ac:dyDescent="0.4"/>
    <row r="176" x14ac:dyDescent="0.4"/>
    <row r="177" x14ac:dyDescent="0.4"/>
    <row r="178" x14ac:dyDescent="0.4"/>
    <row r="179" x14ac:dyDescent="0.4"/>
    <row r="180" x14ac:dyDescent="0.4"/>
    <row r="181" x14ac:dyDescent="0.4"/>
    <row r="182" x14ac:dyDescent="0.4"/>
    <row r="183" x14ac:dyDescent="0.4"/>
    <row r="184" x14ac:dyDescent="0.4"/>
    <row r="185" x14ac:dyDescent="0.4"/>
    <row r="186" x14ac:dyDescent="0.4"/>
    <row r="187" x14ac:dyDescent="0.4"/>
    <row r="188" x14ac:dyDescent="0.4"/>
    <row r="189" x14ac:dyDescent="0.4"/>
    <row r="190" x14ac:dyDescent="0.4"/>
    <row r="191" x14ac:dyDescent="0.4"/>
    <row r="192" x14ac:dyDescent="0.4"/>
    <row r="193" x14ac:dyDescent="0.4"/>
    <row r="194" x14ac:dyDescent="0.4"/>
    <row r="195" x14ac:dyDescent="0.4"/>
    <row r="196" x14ac:dyDescent="0.4"/>
    <row r="197" x14ac:dyDescent="0.4"/>
    <row r="198" x14ac:dyDescent="0.4"/>
    <row r="199" x14ac:dyDescent="0.4"/>
    <row r="200" x14ac:dyDescent="0.4"/>
    <row r="201" x14ac:dyDescent="0.4"/>
    <row r="202" x14ac:dyDescent="0.4"/>
    <row r="203" x14ac:dyDescent="0.4"/>
    <row r="204" x14ac:dyDescent="0.4"/>
    <row r="205" x14ac:dyDescent="0.4"/>
    <row r="206" x14ac:dyDescent="0.4"/>
    <row r="207" x14ac:dyDescent="0.4"/>
    <row r="208" x14ac:dyDescent="0.4"/>
    <row r="209" x14ac:dyDescent="0.4"/>
    <row r="210" x14ac:dyDescent="0.4"/>
    <row r="211" x14ac:dyDescent="0.4"/>
    <row r="212" x14ac:dyDescent="0.4"/>
    <row r="213" x14ac:dyDescent="0.4"/>
    <row r="214" x14ac:dyDescent="0.4"/>
    <row r="215" x14ac:dyDescent="0.4"/>
    <row r="216" x14ac:dyDescent="0.4"/>
    <row r="217" x14ac:dyDescent="0.4"/>
    <row r="218" x14ac:dyDescent="0.4"/>
    <row r="219" x14ac:dyDescent="0.4"/>
    <row r="220" x14ac:dyDescent="0.4"/>
    <row r="221" x14ac:dyDescent="0.4"/>
    <row r="222" x14ac:dyDescent="0.4"/>
    <row r="223" x14ac:dyDescent="0.4"/>
    <row r="224" x14ac:dyDescent="0.4"/>
    <row r="225" x14ac:dyDescent="0.4"/>
    <row r="226" x14ac:dyDescent="0.4"/>
    <row r="227" x14ac:dyDescent="0.4"/>
    <row r="228" x14ac:dyDescent="0.4"/>
    <row r="229" x14ac:dyDescent="0.4"/>
    <row r="230" x14ac:dyDescent="0.4"/>
    <row r="231" x14ac:dyDescent="0.4"/>
    <row r="232" x14ac:dyDescent="0.4"/>
    <row r="233" x14ac:dyDescent="0.4"/>
    <row r="234" x14ac:dyDescent="0.4"/>
    <row r="235" x14ac:dyDescent="0.4"/>
    <row r="236" x14ac:dyDescent="0.4"/>
    <row r="237" x14ac:dyDescent="0.4"/>
    <row r="238" x14ac:dyDescent="0.4"/>
    <row r="239" x14ac:dyDescent="0.4"/>
    <row r="240" x14ac:dyDescent="0.4"/>
    <row r="241" x14ac:dyDescent="0.4"/>
    <row r="242" x14ac:dyDescent="0.4"/>
    <row r="243" x14ac:dyDescent="0.4"/>
    <row r="244" x14ac:dyDescent="0.4"/>
    <row r="245" x14ac:dyDescent="0.4"/>
    <row r="246" x14ac:dyDescent="0.4"/>
    <row r="247" x14ac:dyDescent="0.4"/>
    <row r="248" x14ac:dyDescent="0.4"/>
    <row r="249" x14ac:dyDescent="0.4"/>
    <row r="250" x14ac:dyDescent="0.4"/>
    <row r="251" x14ac:dyDescent="0.4"/>
    <row r="252" x14ac:dyDescent="0.4"/>
    <row r="253" x14ac:dyDescent="0.4"/>
    <row r="254" x14ac:dyDescent="0.4"/>
    <row r="255" x14ac:dyDescent="0.4"/>
    <row r="256" x14ac:dyDescent="0.4"/>
    <row r="257" x14ac:dyDescent="0.4"/>
    <row r="258" x14ac:dyDescent="0.4"/>
    <row r="259" x14ac:dyDescent="0.4"/>
    <row r="260" x14ac:dyDescent="0.4"/>
    <row r="261" x14ac:dyDescent="0.4"/>
    <row r="262" x14ac:dyDescent="0.4"/>
    <row r="263" x14ac:dyDescent="0.4"/>
    <row r="264" x14ac:dyDescent="0.4"/>
    <row r="265" x14ac:dyDescent="0.4"/>
    <row r="266" x14ac:dyDescent="0.4"/>
    <row r="267" x14ac:dyDescent="0.4"/>
    <row r="268" x14ac:dyDescent="0.4"/>
    <row r="269" x14ac:dyDescent="0.4"/>
    <row r="270" x14ac:dyDescent="0.4"/>
    <row r="271" x14ac:dyDescent="0.4"/>
    <row r="272" x14ac:dyDescent="0.4"/>
    <row r="273" x14ac:dyDescent="0.4"/>
    <row r="274" x14ac:dyDescent="0.4"/>
    <row r="275" x14ac:dyDescent="0.4"/>
    <row r="276" x14ac:dyDescent="0.4"/>
    <row r="277" x14ac:dyDescent="0.4"/>
    <row r="278" x14ac:dyDescent="0.4"/>
    <row r="279" x14ac:dyDescent="0.4"/>
    <row r="280" x14ac:dyDescent="0.4"/>
    <row r="281" x14ac:dyDescent="0.4"/>
    <row r="282" x14ac:dyDescent="0.4"/>
    <row r="283" x14ac:dyDescent="0.4"/>
    <row r="284" x14ac:dyDescent="0.4"/>
    <row r="285" x14ac:dyDescent="0.4"/>
    <row r="286" x14ac:dyDescent="0.4"/>
    <row r="287" x14ac:dyDescent="0.4"/>
    <row r="288" x14ac:dyDescent="0.4"/>
    <row r="289" x14ac:dyDescent="0.4"/>
    <row r="290" x14ac:dyDescent="0.4"/>
    <row r="291" x14ac:dyDescent="0.4"/>
    <row r="292" x14ac:dyDescent="0.4"/>
    <row r="293" x14ac:dyDescent="0.4"/>
    <row r="294" x14ac:dyDescent="0.4"/>
    <row r="295" x14ac:dyDescent="0.4"/>
    <row r="296" x14ac:dyDescent="0.4"/>
    <row r="297" x14ac:dyDescent="0.4"/>
    <row r="298" x14ac:dyDescent="0.4"/>
    <row r="299" x14ac:dyDescent="0.4"/>
    <row r="300" x14ac:dyDescent="0.4"/>
    <row r="301" x14ac:dyDescent="0.4"/>
    <row r="302" x14ac:dyDescent="0.4"/>
    <row r="303" x14ac:dyDescent="0.4"/>
    <row r="304" x14ac:dyDescent="0.4"/>
    <row r="305" x14ac:dyDescent="0.4"/>
    <row r="306" x14ac:dyDescent="0.4"/>
    <row r="307" x14ac:dyDescent="0.4"/>
    <row r="308" x14ac:dyDescent="0.4"/>
    <row r="309" x14ac:dyDescent="0.4"/>
    <row r="310" x14ac:dyDescent="0.4"/>
    <row r="311" x14ac:dyDescent="0.4"/>
    <row r="312" x14ac:dyDescent="0.4"/>
    <row r="313" x14ac:dyDescent="0.4"/>
    <row r="314" x14ac:dyDescent="0.4"/>
    <row r="315" x14ac:dyDescent="0.4"/>
    <row r="316" x14ac:dyDescent="0.4"/>
    <row r="317" x14ac:dyDescent="0.4"/>
    <row r="318" x14ac:dyDescent="0.4"/>
    <row r="319" x14ac:dyDescent="0.4"/>
    <row r="320" x14ac:dyDescent="0.4"/>
    <row r="321" x14ac:dyDescent="0.4"/>
    <row r="322" x14ac:dyDescent="0.4"/>
    <row r="323" x14ac:dyDescent="0.4"/>
    <row r="324" x14ac:dyDescent="0.4"/>
    <row r="325" x14ac:dyDescent="0.4"/>
    <row r="326" x14ac:dyDescent="0.4"/>
    <row r="327" x14ac:dyDescent="0.4"/>
    <row r="328" x14ac:dyDescent="0.4"/>
    <row r="329" x14ac:dyDescent="0.4"/>
    <row r="330" x14ac:dyDescent="0.4"/>
    <row r="331" x14ac:dyDescent="0.4"/>
    <row r="332" x14ac:dyDescent="0.4"/>
    <row r="333" x14ac:dyDescent="0.4"/>
    <row r="334" x14ac:dyDescent="0.4"/>
    <row r="335" x14ac:dyDescent="0.4"/>
    <row r="336" x14ac:dyDescent="0.4"/>
    <row r="337" x14ac:dyDescent="0.4"/>
    <row r="338" x14ac:dyDescent="0.4"/>
    <row r="339" x14ac:dyDescent="0.4"/>
    <row r="340" x14ac:dyDescent="0.4"/>
    <row r="341" x14ac:dyDescent="0.4"/>
    <row r="342" x14ac:dyDescent="0.4"/>
    <row r="343" x14ac:dyDescent="0.4"/>
    <row r="344" x14ac:dyDescent="0.4"/>
    <row r="345" x14ac:dyDescent="0.4"/>
    <row r="346" x14ac:dyDescent="0.4"/>
    <row r="347" x14ac:dyDescent="0.4"/>
    <row r="348" x14ac:dyDescent="0.4"/>
    <row r="349" x14ac:dyDescent="0.4"/>
    <row r="350" x14ac:dyDescent="0.4"/>
    <row r="351" x14ac:dyDescent="0.4"/>
    <row r="352" x14ac:dyDescent="0.4"/>
    <row r="353" x14ac:dyDescent="0.4"/>
    <row r="354" x14ac:dyDescent="0.4"/>
    <row r="355" x14ac:dyDescent="0.4"/>
    <row r="356" x14ac:dyDescent="0.4"/>
    <row r="357" x14ac:dyDescent="0.4"/>
    <row r="358" x14ac:dyDescent="0.4"/>
    <row r="359" x14ac:dyDescent="0.4"/>
    <row r="360" x14ac:dyDescent="0.4"/>
    <row r="361" x14ac:dyDescent="0.4"/>
    <row r="362" x14ac:dyDescent="0.4"/>
    <row r="363" x14ac:dyDescent="0.4"/>
    <row r="364" x14ac:dyDescent="0.4"/>
    <row r="365" x14ac:dyDescent="0.4"/>
    <row r="366" x14ac:dyDescent="0.4"/>
    <row r="367" x14ac:dyDescent="0.4"/>
    <row r="368" x14ac:dyDescent="0.4"/>
    <row r="369" x14ac:dyDescent="0.4"/>
    <row r="370" x14ac:dyDescent="0.4"/>
    <row r="371" x14ac:dyDescent="0.4"/>
    <row r="372" x14ac:dyDescent="0.4"/>
    <row r="373" x14ac:dyDescent="0.4"/>
    <row r="374" x14ac:dyDescent="0.4"/>
    <row r="375" x14ac:dyDescent="0.4"/>
    <row r="376" x14ac:dyDescent="0.4"/>
    <row r="377" x14ac:dyDescent="0.4"/>
    <row r="378" x14ac:dyDescent="0.4"/>
    <row r="379" x14ac:dyDescent="0.4"/>
    <row r="380" x14ac:dyDescent="0.4"/>
    <row r="381" x14ac:dyDescent="0.4"/>
    <row r="382" x14ac:dyDescent="0.4"/>
    <row r="383" x14ac:dyDescent="0.4"/>
    <row r="384" x14ac:dyDescent="0.4"/>
    <row r="385" x14ac:dyDescent="0.4"/>
    <row r="386" x14ac:dyDescent="0.4"/>
    <row r="387" x14ac:dyDescent="0.4"/>
    <row r="388" x14ac:dyDescent="0.4"/>
    <row r="389" x14ac:dyDescent="0.4"/>
    <row r="390" x14ac:dyDescent="0.4"/>
    <row r="391" x14ac:dyDescent="0.4"/>
    <row r="392" x14ac:dyDescent="0.4"/>
    <row r="393" x14ac:dyDescent="0.4"/>
    <row r="394" x14ac:dyDescent="0.4"/>
    <row r="395" x14ac:dyDescent="0.4"/>
    <row r="396" x14ac:dyDescent="0.4"/>
    <row r="397" x14ac:dyDescent="0.4"/>
    <row r="398" x14ac:dyDescent="0.4"/>
    <row r="399" x14ac:dyDescent="0.4"/>
    <row r="400" x14ac:dyDescent="0.4"/>
    <row r="401" x14ac:dyDescent="0.4"/>
    <row r="402" x14ac:dyDescent="0.4"/>
    <row r="403" x14ac:dyDescent="0.4"/>
    <row r="404" x14ac:dyDescent="0.4"/>
    <row r="405" x14ac:dyDescent="0.4"/>
    <row r="406" x14ac:dyDescent="0.4"/>
    <row r="407" x14ac:dyDescent="0.4"/>
    <row r="408" x14ac:dyDescent="0.4"/>
    <row r="409" x14ac:dyDescent="0.4"/>
    <row r="410" x14ac:dyDescent="0.4"/>
    <row r="411" x14ac:dyDescent="0.4"/>
    <row r="412" x14ac:dyDescent="0.4"/>
    <row r="413" x14ac:dyDescent="0.4"/>
    <row r="414" x14ac:dyDescent="0.4"/>
    <row r="415" x14ac:dyDescent="0.4"/>
    <row r="416" x14ac:dyDescent="0.4"/>
    <row r="417" x14ac:dyDescent="0.4"/>
    <row r="418" x14ac:dyDescent="0.4"/>
    <row r="419" x14ac:dyDescent="0.4"/>
    <row r="420" x14ac:dyDescent="0.4"/>
    <row r="421" x14ac:dyDescent="0.4"/>
    <row r="422" x14ac:dyDescent="0.4"/>
    <row r="423" x14ac:dyDescent="0.4"/>
    <row r="424" x14ac:dyDescent="0.4"/>
    <row r="425" x14ac:dyDescent="0.4"/>
    <row r="426" x14ac:dyDescent="0.4"/>
    <row r="427" x14ac:dyDescent="0.4"/>
    <row r="428" x14ac:dyDescent="0.4"/>
    <row r="429" x14ac:dyDescent="0.4"/>
    <row r="430" x14ac:dyDescent="0.4"/>
    <row r="431" x14ac:dyDescent="0.4"/>
    <row r="432" x14ac:dyDescent="0.4"/>
    <row r="433" x14ac:dyDescent="0.4"/>
    <row r="434" x14ac:dyDescent="0.4"/>
    <row r="435" x14ac:dyDescent="0.4"/>
    <row r="436" x14ac:dyDescent="0.4"/>
    <row r="437" x14ac:dyDescent="0.4"/>
    <row r="438" x14ac:dyDescent="0.4"/>
    <row r="439" x14ac:dyDescent="0.4"/>
    <row r="440" x14ac:dyDescent="0.4"/>
    <row r="441" x14ac:dyDescent="0.4"/>
    <row r="442" x14ac:dyDescent="0.4"/>
    <row r="443" x14ac:dyDescent="0.4"/>
    <row r="444" x14ac:dyDescent="0.4"/>
    <row r="445" x14ac:dyDescent="0.4"/>
    <row r="446" x14ac:dyDescent="0.4"/>
    <row r="447" x14ac:dyDescent="0.4"/>
    <row r="448" x14ac:dyDescent="0.4"/>
    <row r="449" x14ac:dyDescent="0.4"/>
    <row r="450" x14ac:dyDescent="0.4"/>
    <row r="451" x14ac:dyDescent="0.4"/>
    <row r="452" x14ac:dyDescent="0.4"/>
    <row r="453" x14ac:dyDescent="0.4"/>
    <row r="454" x14ac:dyDescent="0.4"/>
    <row r="455" x14ac:dyDescent="0.4"/>
    <row r="456" x14ac:dyDescent="0.4"/>
    <row r="457" x14ac:dyDescent="0.4"/>
    <row r="458" x14ac:dyDescent="0.4"/>
    <row r="459" x14ac:dyDescent="0.4"/>
    <row r="460" x14ac:dyDescent="0.4"/>
    <row r="461" x14ac:dyDescent="0.4"/>
    <row r="462" x14ac:dyDescent="0.4"/>
    <row r="463" x14ac:dyDescent="0.4"/>
    <row r="464" x14ac:dyDescent="0.4"/>
    <row r="465" x14ac:dyDescent="0.4"/>
    <row r="466" x14ac:dyDescent="0.4"/>
    <row r="467" x14ac:dyDescent="0.4"/>
    <row r="468" x14ac:dyDescent="0.4"/>
    <row r="469" x14ac:dyDescent="0.4"/>
    <row r="470" x14ac:dyDescent="0.4"/>
    <row r="471" x14ac:dyDescent="0.4"/>
    <row r="472" x14ac:dyDescent="0.4"/>
    <row r="473" x14ac:dyDescent="0.4"/>
    <row r="474" x14ac:dyDescent="0.4"/>
    <row r="475" x14ac:dyDescent="0.4"/>
    <row r="476" x14ac:dyDescent="0.4"/>
    <row r="477" x14ac:dyDescent="0.4"/>
    <row r="478" x14ac:dyDescent="0.4"/>
    <row r="479" x14ac:dyDescent="0.4"/>
    <row r="480" x14ac:dyDescent="0.4"/>
    <row r="481" x14ac:dyDescent="0.4"/>
    <row r="482" x14ac:dyDescent="0.4"/>
    <row r="483" x14ac:dyDescent="0.4"/>
    <row r="484" x14ac:dyDescent="0.4"/>
    <row r="485" x14ac:dyDescent="0.4"/>
    <row r="486" x14ac:dyDescent="0.4"/>
    <row r="487" x14ac:dyDescent="0.4"/>
    <row r="488" x14ac:dyDescent="0.4"/>
    <row r="489" x14ac:dyDescent="0.4"/>
    <row r="490" x14ac:dyDescent="0.4"/>
    <row r="491" x14ac:dyDescent="0.4"/>
    <row r="492" x14ac:dyDescent="0.4"/>
    <row r="493" x14ac:dyDescent="0.4"/>
    <row r="494" x14ac:dyDescent="0.4"/>
    <row r="495" x14ac:dyDescent="0.4"/>
    <row r="496" x14ac:dyDescent="0.4"/>
    <row r="497" x14ac:dyDescent="0.4"/>
    <row r="498" x14ac:dyDescent="0.4"/>
    <row r="499" x14ac:dyDescent="0.4"/>
    <row r="500" x14ac:dyDescent="0.4"/>
    <row r="501" x14ac:dyDescent="0.4"/>
    <row r="502" x14ac:dyDescent="0.4"/>
    <row r="503" x14ac:dyDescent="0.4"/>
    <row r="504" x14ac:dyDescent="0.4"/>
    <row r="505" x14ac:dyDescent="0.4"/>
    <row r="506" x14ac:dyDescent="0.4"/>
    <row r="507" x14ac:dyDescent="0.4"/>
    <row r="508" x14ac:dyDescent="0.4"/>
    <row r="509" x14ac:dyDescent="0.4"/>
    <row r="510" x14ac:dyDescent="0.4"/>
    <row r="511" x14ac:dyDescent="0.4"/>
    <row r="512" x14ac:dyDescent="0.4"/>
    <row r="513" x14ac:dyDescent="0.4"/>
    <row r="514" x14ac:dyDescent="0.4"/>
    <row r="515" x14ac:dyDescent="0.4"/>
    <row r="516" x14ac:dyDescent="0.4"/>
    <row r="517" x14ac:dyDescent="0.4"/>
    <row r="518" x14ac:dyDescent="0.4"/>
    <row r="519" x14ac:dyDescent="0.4"/>
    <row r="520" x14ac:dyDescent="0.4"/>
    <row r="521" x14ac:dyDescent="0.4"/>
    <row r="522" x14ac:dyDescent="0.4"/>
    <row r="523" x14ac:dyDescent="0.4"/>
    <row r="524" x14ac:dyDescent="0.4"/>
    <row r="525" x14ac:dyDescent="0.4"/>
    <row r="526" x14ac:dyDescent="0.4"/>
    <row r="527" x14ac:dyDescent="0.4"/>
    <row r="528" x14ac:dyDescent="0.4"/>
    <row r="529" x14ac:dyDescent="0.4"/>
    <row r="530" x14ac:dyDescent="0.4"/>
    <row r="531" x14ac:dyDescent="0.4"/>
    <row r="532" x14ac:dyDescent="0.4"/>
    <row r="533" x14ac:dyDescent="0.4"/>
    <row r="534" x14ac:dyDescent="0.4"/>
    <row r="535" x14ac:dyDescent="0.4"/>
    <row r="536" x14ac:dyDescent="0.4"/>
    <row r="537" x14ac:dyDescent="0.4"/>
    <row r="538" x14ac:dyDescent="0.4"/>
    <row r="539" x14ac:dyDescent="0.4"/>
    <row r="540" x14ac:dyDescent="0.4"/>
    <row r="541" x14ac:dyDescent="0.4"/>
    <row r="542" x14ac:dyDescent="0.4"/>
    <row r="543" x14ac:dyDescent="0.4"/>
    <row r="544" x14ac:dyDescent="0.4"/>
    <row r="545" x14ac:dyDescent="0.4"/>
    <row r="546" x14ac:dyDescent="0.4"/>
    <row r="547" x14ac:dyDescent="0.4"/>
    <row r="548" x14ac:dyDescent="0.4"/>
    <row r="549" x14ac:dyDescent="0.4"/>
    <row r="550" x14ac:dyDescent="0.4"/>
    <row r="551" x14ac:dyDescent="0.4"/>
    <row r="552" x14ac:dyDescent="0.4"/>
    <row r="553" x14ac:dyDescent="0.4"/>
    <row r="554" x14ac:dyDescent="0.4"/>
    <row r="555" x14ac:dyDescent="0.4"/>
    <row r="556" x14ac:dyDescent="0.4"/>
    <row r="557" x14ac:dyDescent="0.4"/>
    <row r="558" x14ac:dyDescent="0.4"/>
    <row r="559" x14ac:dyDescent="0.4"/>
    <row r="560" x14ac:dyDescent="0.4"/>
    <row r="561" x14ac:dyDescent="0.4"/>
    <row r="562" x14ac:dyDescent="0.4"/>
    <row r="563" x14ac:dyDescent="0.4"/>
    <row r="564" x14ac:dyDescent="0.4"/>
    <row r="565" x14ac:dyDescent="0.4"/>
    <row r="566" x14ac:dyDescent="0.4"/>
    <row r="567" x14ac:dyDescent="0.4"/>
    <row r="568" x14ac:dyDescent="0.4"/>
    <row r="569" x14ac:dyDescent="0.4"/>
    <row r="570" x14ac:dyDescent="0.4"/>
    <row r="571" x14ac:dyDescent="0.4"/>
    <row r="572" x14ac:dyDescent="0.4"/>
    <row r="573" x14ac:dyDescent="0.4"/>
    <row r="574" x14ac:dyDescent="0.4"/>
    <row r="575" x14ac:dyDescent="0.4"/>
    <row r="576" x14ac:dyDescent="0.4"/>
    <row r="577" x14ac:dyDescent="0.4"/>
    <row r="578" x14ac:dyDescent="0.4"/>
    <row r="579" x14ac:dyDescent="0.4"/>
    <row r="580" x14ac:dyDescent="0.4"/>
    <row r="581" x14ac:dyDescent="0.4"/>
    <row r="582" x14ac:dyDescent="0.4"/>
    <row r="583" x14ac:dyDescent="0.4"/>
    <row r="584" x14ac:dyDescent="0.4"/>
    <row r="585" x14ac:dyDescent="0.4"/>
    <row r="586" x14ac:dyDescent="0.4"/>
    <row r="587" x14ac:dyDescent="0.4"/>
    <row r="588" x14ac:dyDescent="0.4"/>
    <row r="589" x14ac:dyDescent="0.4"/>
    <row r="590" x14ac:dyDescent="0.4"/>
    <row r="591" x14ac:dyDescent="0.4"/>
    <row r="592" x14ac:dyDescent="0.4"/>
    <row r="593" x14ac:dyDescent="0.4"/>
    <row r="594" x14ac:dyDescent="0.4"/>
    <row r="595" x14ac:dyDescent="0.4"/>
    <row r="596" x14ac:dyDescent="0.4"/>
    <row r="597" x14ac:dyDescent="0.4"/>
    <row r="598" x14ac:dyDescent="0.4"/>
    <row r="599" x14ac:dyDescent="0.4"/>
    <row r="600" x14ac:dyDescent="0.4"/>
    <row r="601" x14ac:dyDescent="0.4"/>
    <row r="602" x14ac:dyDescent="0.4"/>
    <row r="603" x14ac:dyDescent="0.4"/>
    <row r="604" x14ac:dyDescent="0.4"/>
    <row r="605" x14ac:dyDescent="0.4"/>
    <row r="606" x14ac:dyDescent="0.4"/>
    <row r="607" x14ac:dyDescent="0.4"/>
    <row r="608" x14ac:dyDescent="0.4"/>
    <row r="609" x14ac:dyDescent="0.4"/>
    <row r="610" x14ac:dyDescent="0.4"/>
    <row r="611" x14ac:dyDescent="0.4"/>
    <row r="612" x14ac:dyDescent="0.4"/>
    <row r="613" x14ac:dyDescent="0.4"/>
    <row r="614" x14ac:dyDescent="0.4"/>
    <row r="615" x14ac:dyDescent="0.4"/>
    <row r="616" x14ac:dyDescent="0.4"/>
    <row r="617" x14ac:dyDescent="0.4"/>
    <row r="618" x14ac:dyDescent="0.4"/>
    <row r="619" x14ac:dyDescent="0.4"/>
    <row r="620" x14ac:dyDescent="0.4"/>
    <row r="621" x14ac:dyDescent="0.4"/>
    <row r="622" x14ac:dyDescent="0.4"/>
    <row r="623" x14ac:dyDescent="0.4"/>
    <row r="624" x14ac:dyDescent="0.4"/>
    <row r="625" x14ac:dyDescent="0.4"/>
    <row r="626" x14ac:dyDescent="0.4"/>
    <row r="627" x14ac:dyDescent="0.4"/>
    <row r="628" x14ac:dyDescent="0.4"/>
    <row r="629" x14ac:dyDescent="0.4"/>
    <row r="630" x14ac:dyDescent="0.4"/>
    <row r="631" x14ac:dyDescent="0.4"/>
    <row r="632" x14ac:dyDescent="0.4"/>
    <row r="633" x14ac:dyDescent="0.4"/>
    <row r="634" x14ac:dyDescent="0.4"/>
    <row r="635" x14ac:dyDescent="0.4"/>
    <row r="636" x14ac:dyDescent="0.4"/>
    <row r="637" x14ac:dyDescent="0.4"/>
    <row r="638" x14ac:dyDescent="0.4"/>
    <row r="639" x14ac:dyDescent="0.4"/>
    <row r="640" x14ac:dyDescent="0.4"/>
    <row r="641" x14ac:dyDescent="0.4"/>
    <row r="642" x14ac:dyDescent="0.4"/>
    <row r="643" x14ac:dyDescent="0.4"/>
    <row r="644" x14ac:dyDescent="0.4"/>
    <row r="645" x14ac:dyDescent="0.4"/>
    <row r="646" x14ac:dyDescent="0.4"/>
    <row r="647" x14ac:dyDescent="0.4"/>
    <row r="648" x14ac:dyDescent="0.4"/>
    <row r="649" x14ac:dyDescent="0.4"/>
    <row r="650" x14ac:dyDescent="0.4"/>
    <row r="651" x14ac:dyDescent="0.4"/>
    <row r="652" x14ac:dyDescent="0.4"/>
    <row r="653" x14ac:dyDescent="0.4"/>
    <row r="654" x14ac:dyDescent="0.4"/>
    <row r="655" x14ac:dyDescent="0.4"/>
    <row r="656" x14ac:dyDescent="0.4"/>
    <row r="657" x14ac:dyDescent="0.4"/>
    <row r="658" x14ac:dyDescent="0.4"/>
    <row r="659" x14ac:dyDescent="0.4"/>
    <row r="660" x14ac:dyDescent="0.4"/>
    <row r="661" x14ac:dyDescent="0.4"/>
    <row r="662" x14ac:dyDescent="0.4"/>
    <row r="663" x14ac:dyDescent="0.4"/>
    <row r="664" x14ac:dyDescent="0.4"/>
    <row r="665" x14ac:dyDescent="0.4"/>
    <row r="666" x14ac:dyDescent="0.4"/>
    <row r="667" x14ac:dyDescent="0.4"/>
    <row r="668" x14ac:dyDescent="0.4"/>
    <row r="669" x14ac:dyDescent="0.4"/>
    <row r="670" x14ac:dyDescent="0.4"/>
    <row r="671" x14ac:dyDescent="0.4"/>
    <row r="672" x14ac:dyDescent="0.4"/>
    <row r="673" x14ac:dyDescent="0.4"/>
    <row r="674" x14ac:dyDescent="0.4"/>
    <row r="675" x14ac:dyDescent="0.4"/>
    <row r="676" x14ac:dyDescent="0.4"/>
    <row r="677" x14ac:dyDescent="0.4"/>
    <row r="678" x14ac:dyDescent="0.4"/>
    <row r="679" x14ac:dyDescent="0.4"/>
    <row r="680" x14ac:dyDescent="0.4"/>
    <row r="681" x14ac:dyDescent="0.4"/>
    <row r="682" x14ac:dyDescent="0.4"/>
    <row r="683" x14ac:dyDescent="0.4"/>
    <row r="684" x14ac:dyDescent="0.4"/>
    <row r="685" x14ac:dyDescent="0.4"/>
    <row r="686" x14ac:dyDescent="0.4"/>
    <row r="687" x14ac:dyDescent="0.4"/>
    <row r="688" x14ac:dyDescent="0.4"/>
    <row r="689" x14ac:dyDescent="0.4"/>
    <row r="690" x14ac:dyDescent="0.4"/>
    <row r="691" x14ac:dyDescent="0.4"/>
    <row r="692" x14ac:dyDescent="0.4"/>
    <row r="693" x14ac:dyDescent="0.4"/>
    <row r="694" x14ac:dyDescent="0.4"/>
    <row r="695" x14ac:dyDescent="0.4"/>
    <row r="696" x14ac:dyDescent="0.4"/>
    <row r="697" x14ac:dyDescent="0.4"/>
    <row r="698" x14ac:dyDescent="0.4"/>
    <row r="699" x14ac:dyDescent="0.4"/>
    <row r="700" x14ac:dyDescent="0.4"/>
    <row r="701" x14ac:dyDescent="0.4"/>
    <row r="702" x14ac:dyDescent="0.4"/>
    <row r="703" x14ac:dyDescent="0.4"/>
    <row r="704" x14ac:dyDescent="0.4"/>
    <row r="705" x14ac:dyDescent="0.4"/>
    <row r="706" x14ac:dyDescent="0.4"/>
    <row r="707" x14ac:dyDescent="0.4"/>
    <row r="708" x14ac:dyDescent="0.4"/>
    <row r="709" x14ac:dyDescent="0.4"/>
    <row r="710" x14ac:dyDescent="0.4"/>
    <row r="711" x14ac:dyDescent="0.4"/>
    <row r="712" x14ac:dyDescent="0.4"/>
    <row r="713" x14ac:dyDescent="0.4"/>
    <row r="714" x14ac:dyDescent="0.4"/>
    <row r="715" x14ac:dyDescent="0.4"/>
    <row r="716" x14ac:dyDescent="0.4"/>
    <row r="717" x14ac:dyDescent="0.4"/>
    <row r="718" x14ac:dyDescent="0.4"/>
    <row r="719" x14ac:dyDescent="0.4"/>
    <row r="720" x14ac:dyDescent="0.4"/>
    <row r="721" x14ac:dyDescent="0.4"/>
    <row r="722" x14ac:dyDescent="0.4"/>
    <row r="723" x14ac:dyDescent="0.4"/>
    <row r="724" x14ac:dyDescent="0.4"/>
    <row r="725" x14ac:dyDescent="0.4"/>
    <row r="726" x14ac:dyDescent="0.4"/>
    <row r="727" x14ac:dyDescent="0.4"/>
    <row r="728" x14ac:dyDescent="0.4"/>
    <row r="729" x14ac:dyDescent="0.4"/>
    <row r="730" x14ac:dyDescent="0.4"/>
    <row r="731" x14ac:dyDescent="0.4"/>
    <row r="732" x14ac:dyDescent="0.4"/>
    <row r="733" x14ac:dyDescent="0.4"/>
    <row r="734" x14ac:dyDescent="0.4"/>
    <row r="735" x14ac:dyDescent="0.4"/>
    <row r="736" x14ac:dyDescent="0.4"/>
    <row r="737" x14ac:dyDescent="0.4"/>
    <row r="738" x14ac:dyDescent="0.4"/>
    <row r="739" x14ac:dyDescent="0.4"/>
    <row r="740" x14ac:dyDescent="0.4"/>
    <row r="741" x14ac:dyDescent="0.4"/>
    <row r="742" x14ac:dyDescent="0.4"/>
    <row r="743" x14ac:dyDescent="0.4"/>
    <row r="744" x14ac:dyDescent="0.4"/>
    <row r="745" x14ac:dyDescent="0.4"/>
    <row r="746" x14ac:dyDescent="0.4"/>
    <row r="747" x14ac:dyDescent="0.4"/>
    <row r="748" x14ac:dyDescent="0.4"/>
    <row r="749" x14ac:dyDescent="0.4"/>
    <row r="750" x14ac:dyDescent="0.4"/>
    <row r="751" x14ac:dyDescent="0.4"/>
    <row r="752" x14ac:dyDescent="0.4"/>
    <row r="753" x14ac:dyDescent="0.4"/>
    <row r="754" x14ac:dyDescent="0.4"/>
    <row r="755" x14ac:dyDescent="0.4"/>
    <row r="756" x14ac:dyDescent="0.4"/>
    <row r="757" x14ac:dyDescent="0.4"/>
    <row r="758" x14ac:dyDescent="0.4"/>
    <row r="759" x14ac:dyDescent="0.4"/>
    <row r="760" x14ac:dyDescent="0.4"/>
    <row r="761" x14ac:dyDescent="0.4"/>
    <row r="762" x14ac:dyDescent="0.4"/>
    <row r="763" x14ac:dyDescent="0.4"/>
    <row r="764" x14ac:dyDescent="0.4"/>
    <row r="765" x14ac:dyDescent="0.4"/>
    <row r="766" x14ac:dyDescent="0.4"/>
    <row r="767" x14ac:dyDescent="0.4"/>
    <row r="768" x14ac:dyDescent="0.4"/>
    <row r="769" x14ac:dyDescent="0.4"/>
    <row r="770" x14ac:dyDescent="0.4"/>
    <row r="771" x14ac:dyDescent="0.4"/>
    <row r="772" x14ac:dyDescent="0.4"/>
    <row r="773" x14ac:dyDescent="0.4"/>
    <row r="774" x14ac:dyDescent="0.4"/>
    <row r="775" x14ac:dyDescent="0.4"/>
    <row r="776" x14ac:dyDescent="0.4"/>
    <row r="777" x14ac:dyDescent="0.4"/>
    <row r="778" x14ac:dyDescent="0.4"/>
    <row r="779" x14ac:dyDescent="0.4"/>
    <row r="780" x14ac:dyDescent="0.4"/>
    <row r="781" x14ac:dyDescent="0.4"/>
    <row r="782" x14ac:dyDescent="0.4"/>
    <row r="783" x14ac:dyDescent="0.4"/>
    <row r="784" x14ac:dyDescent="0.4"/>
    <row r="785" x14ac:dyDescent="0.4"/>
    <row r="786" x14ac:dyDescent="0.4"/>
    <row r="787" x14ac:dyDescent="0.4"/>
    <row r="788" x14ac:dyDescent="0.4"/>
    <row r="789" x14ac:dyDescent="0.4"/>
    <row r="790" x14ac:dyDescent="0.4"/>
    <row r="791" x14ac:dyDescent="0.4"/>
    <row r="792" x14ac:dyDescent="0.4"/>
    <row r="793" x14ac:dyDescent="0.4"/>
    <row r="794" x14ac:dyDescent="0.4"/>
    <row r="795" x14ac:dyDescent="0.4"/>
    <row r="796" x14ac:dyDescent="0.4"/>
    <row r="797" x14ac:dyDescent="0.4"/>
    <row r="798" x14ac:dyDescent="0.4"/>
    <row r="799" x14ac:dyDescent="0.4"/>
    <row r="800" x14ac:dyDescent="0.4"/>
    <row r="801" x14ac:dyDescent="0.4"/>
    <row r="802" x14ac:dyDescent="0.4"/>
    <row r="803" x14ac:dyDescent="0.4"/>
    <row r="804" x14ac:dyDescent="0.4"/>
    <row r="805" x14ac:dyDescent="0.4"/>
    <row r="806" x14ac:dyDescent="0.4"/>
    <row r="807" x14ac:dyDescent="0.4"/>
    <row r="808" x14ac:dyDescent="0.4"/>
    <row r="809" x14ac:dyDescent="0.4"/>
    <row r="810" x14ac:dyDescent="0.4"/>
    <row r="811" x14ac:dyDescent="0.4"/>
    <row r="812" x14ac:dyDescent="0.4"/>
    <row r="813" x14ac:dyDescent="0.4"/>
    <row r="814" x14ac:dyDescent="0.4"/>
    <row r="815" x14ac:dyDescent="0.4"/>
    <row r="816" x14ac:dyDescent="0.4"/>
    <row r="817" x14ac:dyDescent="0.4"/>
    <row r="818" x14ac:dyDescent="0.4"/>
    <row r="819" x14ac:dyDescent="0.4"/>
    <row r="820" x14ac:dyDescent="0.4"/>
    <row r="821" x14ac:dyDescent="0.4"/>
    <row r="822" x14ac:dyDescent="0.4"/>
    <row r="823" x14ac:dyDescent="0.4"/>
    <row r="824" x14ac:dyDescent="0.4"/>
    <row r="825" x14ac:dyDescent="0.4"/>
    <row r="826" x14ac:dyDescent="0.4"/>
    <row r="827" x14ac:dyDescent="0.4"/>
    <row r="828" x14ac:dyDescent="0.4"/>
    <row r="829" x14ac:dyDescent="0.4"/>
    <row r="830" x14ac:dyDescent="0.4"/>
    <row r="831" x14ac:dyDescent="0.4"/>
    <row r="832" x14ac:dyDescent="0.4"/>
    <row r="833" x14ac:dyDescent="0.4"/>
    <row r="834" x14ac:dyDescent="0.4"/>
    <row r="835" x14ac:dyDescent="0.4"/>
    <row r="836" x14ac:dyDescent="0.4"/>
    <row r="837" x14ac:dyDescent="0.4"/>
    <row r="838" x14ac:dyDescent="0.4"/>
    <row r="839" x14ac:dyDescent="0.4"/>
    <row r="840" x14ac:dyDescent="0.4"/>
    <row r="841" x14ac:dyDescent="0.4"/>
    <row r="842" x14ac:dyDescent="0.4"/>
    <row r="843" x14ac:dyDescent="0.4"/>
    <row r="844" x14ac:dyDescent="0.4"/>
    <row r="845" x14ac:dyDescent="0.4"/>
    <row r="846" x14ac:dyDescent="0.4"/>
    <row r="847" x14ac:dyDescent="0.4"/>
    <row r="848" x14ac:dyDescent="0.4"/>
    <row r="849" x14ac:dyDescent="0.4"/>
    <row r="850" x14ac:dyDescent="0.4"/>
    <row r="851" x14ac:dyDescent="0.4"/>
    <row r="852" x14ac:dyDescent="0.4"/>
    <row r="853" x14ac:dyDescent="0.4"/>
    <row r="854" x14ac:dyDescent="0.4"/>
    <row r="855" x14ac:dyDescent="0.4"/>
    <row r="856" x14ac:dyDescent="0.4"/>
    <row r="857" x14ac:dyDescent="0.4"/>
    <row r="858" x14ac:dyDescent="0.4"/>
    <row r="859" x14ac:dyDescent="0.4"/>
    <row r="860" x14ac:dyDescent="0.4"/>
    <row r="861" x14ac:dyDescent="0.4"/>
    <row r="862" x14ac:dyDescent="0.4"/>
    <row r="863" x14ac:dyDescent="0.4"/>
    <row r="864" x14ac:dyDescent="0.4"/>
    <row r="865" x14ac:dyDescent="0.4"/>
    <row r="866" x14ac:dyDescent="0.4"/>
    <row r="867" x14ac:dyDescent="0.4"/>
    <row r="868" x14ac:dyDescent="0.4"/>
    <row r="869" x14ac:dyDescent="0.4"/>
    <row r="870" x14ac:dyDescent="0.4"/>
    <row r="871" x14ac:dyDescent="0.4"/>
    <row r="872" x14ac:dyDescent="0.4"/>
    <row r="873" x14ac:dyDescent="0.4"/>
    <row r="874" x14ac:dyDescent="0.4"/>
    <row r="875" x14ac:dyDescent="0.4"/>
    <row r="876" x14ac:dyDescent="0.4"/>
    <row r="877" x14ac:dyDescent="0.4"/>
    <row r="878" x14ac:dyDescent="0.4"/>
    <row r="879" x14ac:dyDescent="0.4"/>
    <row r="880" x14ac:dyDescent="0.4"/>
    <row r="881" x14ac:dyDescent="0.4"/>
    <row r="882" x14ac:dyDescent="0.4"/>
    <row r="883" x14ac:dyDescent="0.4"/>
    <row r="884" x14ac:dyDescent="0.4"/>
    <row r="885" x14ac:dyDescent="0.4"/>
    <row r="886" x14ac:dyDescent="0.4"/>
    <row r="887" x14ac:dyDescent="0.4"/>
    <row r="888" x14ac:dyDescent="0.4"/>
    <row r="889" x14ac:dyDescent="0.4"/>
    <row r="890" x14ac:dyDescent="0.4"/>
    <row r="891" x14ac:dyDescent="0.4"/>
    <row r="892" x14ac:dyDescent="0.4"/>
    <row r="893" x14ac:dyDescent="0.4"/>
    <row r="894" x14ac:dyDescent="0.4"/>
    <row r="895" x14ac:dyDescent="0.4"/>
    <row r="896" x14ac:dyDescent="0.4"/>
    <row r="897" x14ac:dyDescent="0.4"/>
    <row r="898" x14ac:dyDescent="0.4"/>
    <row r="899" x14ac:dyDescent="0.4"/>
    <row r="900" x14ac:dyDescent="0.4"/>
    <row r="901" x14ac:dyDescent="0.4"/>
    <row r="902" x14ac:dyDescent="0.4"/>
    <row r="903" x14ac:dyDescent="0.4"/>
    <row r="904" x14ac:dyDescent="0.4"/>
    <row r="905" x14ac:dyDescent="0.4"/>
    <row r="906" x14ac:dyDescent="0.4"/>
    <row r="907" x14ac:dyDescent="0.4"/>
    <row r="908" x14ac:dyDescent="0.4"/>
    <row r="909" x14ac:dyDescent="0.4"/>
    <row r="910" x14ac:dyDescent="0.4"/>
    <row r="911" x14ac:dyDescent="0.4"/>
    <row r="912" x14ac:dyDescent="0.4"/>
    <row r="913" x14ac:dyDescent="0.4"/>
    <row r="914" x14ac:dyDescent="0.4"/>
    <row r="915" x14ac:dyDescent="0.4"/>
    <row r="916" x14ac:dyDescent="0.4"/>
    <row r="917" x14ac:dyDescent="0.4"/>
    <row r="918" x14ac:dyDescent="0.4"/>
    <row r="919" x14ac:dyDescent="0.4"/>
    <row r="920" x14ac:dyDescent="0.4"/>
    <row r="921" x14ac:dyDescent="0.4"/>
    <row r="922" x14ac:dyDescent="0.4"/>
    <row r="923" x14ac:dyDescent="0.4"/>
    <row r="924" x14ac:dyDescent="0.4"/>
    <row r="925" x14ac:dyDescent="0.4"/>
    <row r="926" x14ac:dyDescent="0.4"/>
    <row r="927" x14ac:dyDescent="0.4"/>
    <row r="928" x14ac:dyDescent="0.4"/>
    <row r="929" x14ac:dyDescent="0.4"/>
    <row r="930" x14ac:dyDescent="0.4"/>
    <row r="931" x14ac:dyDescent="0.4"/>
    <row r="932" x14ac:dyDescent="0.4"/>
    <row r="933" x14ac:dyDescent="0.4"/>
    <row r="934" x14ac:dyDescent="0.4"/>
    <row r="935" x14ac:dyDescent="0.4"/>
    <row r="936" x14ac:dyDescent="0.4"/>
    <row r="937" x14ac:dyDescent="0.4"/>
    <row r="938" x14ac:dyDescent="0.4"/>
    <row r="939" x14ac:dyDescent="0.4"/>
    <row r="940" x14ac:dyDescent="0.4"/>
    <row r="941" x14ac:dyDescent="0.4"/>
    <row r="942" x14ac:dyDescent="0.4"/>
    <row r="943" x14ac:dyDescent="0.4"/>
    <row r="944" x14ac:dyDescent="0.4"/>
    <row r="945" x14ac:dyDescent="0.4"/>
    <row r="946" x14ac:dyDescent="0.4"/>
    <row r="947" x14ac:dyDescent="0.4"/>
    <row r="948" x14ac:dyDescent="0.4"/>
    <row r="949" x14ac:dyDescent="0.4"/>
    <row r="950" x14ac:dyDescent="0.4"/>
    <row r="951" x14ac:dyDescent="0.4"/>
    <row r="952" x14ac:dyDescent="0.4"/>
    <row r="953" x14ac:dyDescent="0.4"/>
    <row r="954" x14ac:dyDescent="0.4"/>
    <row r="955" x14ac:dyDescent="0.4"/>
    <row r="956" x14ac:dyDescent="0.4"/>
    <row r="957" x14ac:dyDescent="0.4"/>
    <row r="958" x14ac:dyDescent="0.4"/>
    <row r="959" x14ac:dyDescent="0.4"/>
    <row r="960" x14ac:dyDescent="0.4"/>
    <row r="961" x14ac:dyDescent="0.4"/>
    <row r="962" x14ac:dyDescent="0.4"/>
    <row r="963" x14ac:dyDescent="0.4"/>
    <row r="964" x14ac:dyDescent="0.4"/>
    <row r="965" x14ac:dyDescent="0.4"/>
    <row r="966" x14ac:dyDescent="0.4"/>
    <row r="967" x14ac:dyDescent="0.4"/>
    <row r="968" x14ac:dyDescent="0.4"/>
    <row r="969" x14ac:dyDescent="0.4"/>
    <row r="970" x14ac:dyDescent="0.4"/>
    <row r="971" x14ac:dyDescent="0.4"/>
    <row r="972" x14ac:dyDescent="0.4"/>
    <row r="973" x14ac:dyDescent="0.4"/>
    <row r="974" x14ac:dyDescent="0.4"/>
    <row r="975" x14ac:dyDescent="0.4"/>
    <row r="976" x14ac:dyDescent="0.4"/>
    <row r="977" x14ac:dyDescent="0.4"/>
    <row r="978" x14ac:dyDescent="0.4"/>
    <row r="979" x14ac:dyDescent="0.4"/>
    <row r="980" x14ac:dyDescent="0.4"/>
    <row r="981" x14ac:dyDescent="0.4"/>
    <row r="982" x14ac:dyDescent="0.4"/>
    <row r="983" x14ac:dyDescent="0.4"/>
    <row r="984" x14ac:dyDescent="0.4"/>
    <row r="985" x14ac:dyDescent="0.4"/>
    <row r="986" x14ac:dyDescent="0.4"/>
    <row r="987" x14ac:dyDescent="0.4"/>
    <row r="988" x14ac:dyDescent="0.4"/>
    <row r="989" x14ac:dyDescent="0.4"/>
    <row r="990" x14ac:dyDescent="0.4"/>
    <row r="991" x14ac:dyDescent="0.4"/>
    <row r="992" x14ac:dyDescent="0.4"/>
    <row r="993" x14ac:dyDescent="0.4"/>
    <row r="994" x14ac:dyDescent="0.4"/>
    <row r="995" x14ac:dyDescent="0.4"/>
    <row r="996" x14ac:dyDescent="0.4"/>
    <row r="997" x14ac:dyDescent="0.4"/>
    <row r="998" x14ac:dyDescent="0.4"/>
    <row r="999" x14ac:dyDescent="0.4"/>
    <row r="1000" x14ac:dyDescent="0.4"/>
    <row r="1001" x14ac:dyDescent="0.4"/>
    <row r="1002" x14ac:dyDescent="0.4"/>
    <row r="1003" x14ac:dyDescent="0.4"/>
    <row r="1004" x14ac:dyDescent="0.4"/>
    <row r="1005" x14ac:dyDescent="0.4"/>
    <row r="1006" x14ac:dyDescent="0.4"/>
    <row r="1007" x14ac:dyDescent="0.4"/>
    <row r="1008" x14ac:dyDescent="0.4"/>
    <row r="1009" x14ac:dyDescent="0.4"/>
    <row r="1010" x14ac:dyDescent="0.4"/>
    <row r="1011" x14ac:dyDescent="0.4"/>
    <row r="1012" x14ac:dyDescent="0.4"/>
    <row r="1013" x14ac:dyDescent="0.4"/>
    <row r="1014" x14ac:dyDescent="0.4"/>
    <row r="1015" x14ac:dyDescent="0.4"/>
    <row r="1016" x14ac:dyDescent="0.4"/>
    <row r="1017" x14ac:dyDescent="0.4"/>
    <row r="1018" x14ac:dyDescent="0.4"/>
    <row r="1019" x14ac:dyDescent="0.4"/>
    <row r="1020" x14ac:dyDescent="0.4"/>
    <row r="1021" x14ac:dyDescent="0.4"/>
    <row r="1022" x14ac:dyDescent="0.4"/>
    <row r="1023" x14ac:dyDescent="0.4"/>
    <row r="1024" x14ac:dyDescent="0.4"/>
    <row r="1025" x14ac:dyDescent="0.4"/>
    <row r="1026" x14ac:dyDescent="0.4"/>
    <row r="1027" x14ac:dyDescent="0.4"/>
    <row r="1028" x14ac:dyDescent="0.4"/>
    <row r="1029" x14ac:dyDescent="0.4"/>
    <row r="1030" x14ac:dyDescent="0.4"/>
    <row r="1031" x14ac:dyDescent="0.4"/>
    <row r="1032" x14ac:dyDescent="0.4"/>
    <row r="1033" x14ac:dyDescent="0.4"/>
    <row r="1034" x14ac:dyDescent="0.4"/>
    <row r="1035" x14ac:dyDescent="0.4"/>
    <row r="1036" x14ac:dyDescent="0.4"/>
    <row r="1037" x14ac:dyDescent="0.4"/>
    <row r="1038" x14ac:dyDescent="0.4"/>
    <row r="1039" x14ac:dyDescent="0.4"/>
    <row r="1040" x14ac:dyDescent="0.4"/>
    <row r="1041" x14ac:dyDescent="0.4"/>
    <row r="1042" x14ac:dyDescent="0.4"/>
    <row r="1043" x14ac:dyDescent="0.4"/>
    <row r="1044" x14ac:dyDescent="0.4"/>
    <row r="1045" x14ac:dyDescent="0.4"/>
    <row r="1046" x14ac:dyDescent="0.4"/>
    <row r="1047" x14ac:dyDescent="0.4"/>
    <row r="1048" x14ac:dyDescent="0.4"/>
    <row r="1049" x14ac:dyDescent="0.4"/>
    <row r="1050" x14ac:dyDescent="0.4"/>
    <row r="1051" x14ac:dyDescent="0.4"/>
    <row r="1052" x14ac:dyDescent="0.4"/>
    <row r="1053" x14ac:dyDescent="0.4"/>
    <row r="1054" x14ac:dyDescent="0.4"/>
    <row r="1055" x14ac:dyDescent="0.4"/>
    <row r="1056" x14ac:dyDescent="0.4"/>
    <row r="1057" x14ac:dyDescent="0.4"/>
    <row r="1058" x14ac:dyDescent="0.4"/>
    <row r="1059" x14ac:dyDescent="0.4"/>
    <row r="1060" x14ac:dyDescent="0.4"/>
    <row r="1061" x14ac:dyDescent="0.4"/>
    <row r="1062" x14ac:dyDescent="0.4"/>
    <row r="1063" x14ac:dyDescent="0.4"/>
    <row r="1064" x14ac:dyDescent="0.4"/>
    <row r="1065" x14ac:dyDescent="0.4"/>
    <row r="1066" x14ac:dyDescent="0.4"/>
    <row r="1067" x14ac:dyDescent="0.4"/>
    <row r="1068" x14ac:dyDescent="0.4"/>
    <row r="1069" x14ac:dyDescent="0.4"/>
    <row r="1070" x14ac:dyDescent="0.4"/>
    <row r="1071" x14ac:dyDescent="0.4"/>
    <row r="1072" x14ac:dyDescent="0.4"/>
    <row r="1073" x14ac:dyDescent="0.4"/>
    <row r="1074" x14ac:dyDescent="0.4"/>
    <row r="1075" x14ac:dyDescent="0.4"/>
    <row r="1076" x14ac:dyDescent="0.4"/>
    <row r="1077" x14ac:dyDescent="0.4"/>
    <row r="1078" x14ac:dyDescent="0.4"/>
    <row r="1079" x14ac:dyDescent="0.4"/>
    <row r="1080" x14ac:dyDescent="0.4"/>
    <row r="1081" x14ac:dyDescent="0.4"/>
    <row r="1082" x14ac:dyDescent="0.4"/>
    <row r="1083" x14ac:dyDescent="0.4"/>
    <row r="1084" x14ac:dyDescent="0.4"/>
    <row r="1085" x14ac:dyDescent="0.4"/>
    <row r="1086" x14ac:dyDescent="0.4"/>
    <row r="1087" x14ac:dyDescent="0.4"/>
    <row r="1088" x14ac:dyDescent="0.4"/>
    <row r="1089" x14ac:dyDescent="0.4"/>
    <row r="1090" x14ac:dyDescent="0.4"/>
    <row r="1091" x14ac:dyDescent="0.4"/>
    <row r="1092" x14ac:dyDescent="0.4"/>
    <row r="1093" x14ac:dyDescent="0.4"/>
    <row r="1094" x14ac:dyDescent="0.4"/>
    <row r="1095" x14ac:dyDescent="0.4"/>
    <row r="1096" x14ac:dyDescent="0.4"/>
    <row r="1097" x14ac:dyDescent="0.4"/>
    <row r="1098" x14ac:dyDescent="0.4"/>
    <row r="1099" x14ac:dyDescent="0.4"/>
    <row r="1100" x14ac:dyDescent="0.4"/>
    <row r="1101" x14ac:dyDescent="0.4"/>
    <row r="1102" x14ac:dyDescent="0.4"/>
    <row r="1103" x14ac:dyDescent="0.4"/>
    <row r="1104" x14ac:dyDescent="0.4"/>
    <row r="1105" x14ac:dyDescent="0.4"/>
    <row r="1106" x14ac:dyDescent="0.4"/>
    <row r="1107" x14ac:dyDescent="0.4"/>
    <row r="1108" x14ac:dyDescent="0.4"/>
    <row r="1109" x14ac:dyDescent="0.4"/>
    <row r="1110" x14ac:dyDescent="0.4"/>
    <row r="1111" x14ac:dyDescent="0.4"/>
    <row r="1112" x14ac:dyDescent="0.4"/>
    <row r="1113" x14ac:dyDescent="0.4"/>
    <row r="1114" x14ac:dyDescent="0.4"/>
    <row r="1115" x14ac:dyDescent="0.4"/>
    <row r="1116" x14ac:dyDescent="0.4"/>
    <row r="1117" x14ac:dyDescent="0.4"/>
    <row r="1118" x14ac:dyDescent="0.4"/>
    <row r="1119" x14ac:dyDescent="0.4"/>
    <row r="1120" x14ac:dyDescent="0.4"/>
    <row r="1121" x14ac:dyDescent="0.4"/>
    <row r="1122" x14ac:dyDescent="0.4"/>
    <row r="1123" x14ac:dyDescent="0.4"/>
    <row r="1124" x14ac:dyDescent="0.4"/>
    <row r="1125" x14ac:dyDescent="0.4"/>
    <row r="1126" x14ac:dyDescent="0.4"/>
    <row r="1127" x14ac:dyDescent="0.4"/>
    <row r="1128" x14ac:dyDescent="0.4"/>
    <row r="1129" x14ac:dyDescent="0.4"/>
    <row r="1130" x14ac:dyDescent="0.4"/>
    <row r="1131" x14ac:dyDescent="0.4"/>
    <row r="1132" x14ac:dyDescent="0.4"/>
    <row r="1133" x14ac:dyDescent="0.4"/>
    <row r="1134" x14ac:dyDescent="0.4"/>
    <row r="1135" x14ac:dyDescent="0.4"/>
    <row r="1136" x14ac:dyDescent="0.4"/>
    <row r="1137" x14ac:dyDescent="0.4"/>
    <row r="1138" x14ac:dyDescent="0.4"/>
    <row r="1139" x14ac:dyDescent="0.4"/>
    <row r="1140" x14ac:dyDescent="0.4"/>
    <row r="1141" x14ac:dyDescent="0.4"/>
    <row r="1142" x14ac:dyDescent="0.4"/>
    <row r="1143" x14ac:dyDescent="0.4"/>
    <row r="1144" x14ac:dyDescent="0.4"/>
    <row r="1145" x14ac:dyDescent="0.4"/>
    <row r="1146" x14ac:dyDescent="0.4"/>
    <row r="1147" x14ac:dyDescent="0.4"/>
    <row r="1148" x14ac:dyDescent="0.4"/>
    <row r="1149" x14ac:dyDescent="0.4"/>
    <row r="1150" x14ac:dyDescent="0.4"/>
    <row r="1151" x14ac:dyDescent="0.4"/>
    <row r="1152" x14ac:dyDescent="0.4"/>
    <row r="1153" x14ac:dyDescent="0.4"/>
    <row r="1154" x14ac:dyDescent="0.4"/>
    <row r="1155" x14ac:dyDescent="0.4"/>
    <row r="1156" x14ac:dyDescent="0.4"/>
    <row r="1157" x14ac:dyDescent="0.4"/>
    <row r="1158" x14ac:dyDescent="0.4"/>
    <row r="1159" x14ac:dyDescent="0.4"/>
    <row r="1160" x14ac:dyDescent="0.4"/>
    <row r="1161" x14ac:dyDescent="0.4"/>
    <row r="1162" x14ac:dyDescent="0.4"/>
    <row r="1163" x14ac:dyDescent="0.4"/>
    <row r="1164" x14ac:dyDescent="0.4"/>
    <row r="1165" x14ac:dyDescent="0.4"/>
    <row r="1166" x14ac:dyDescent="0.4"/>
    <row r="1167" x14ac:dyDescent="0.4"/>
    <row r="1168" x14ac:dyDescent="0.4"/>
    <row r="1169" x14ac:dyDescent="0.4"/>
    <row r="1170" x14ac:dyDescent="0.4"/>
    <row r="1171" x14ac:dyDescent="0.4"/>
    <row r="1172" x14ac:dyDescent="0.4"/>
    <row r="1173" x14ac:dyDescent="0.4"/>
    <row r="1174" x14ac:dyDescent="0.4"/>
    <row r="1175" x14ac:dyDescent="0.4"/>
    <row r="1176" x14ac:dyDescent="0.4"/>
    <row r="1177" x14ac:dyDescent="0.4"/>
    <row r="1178" x14ac:dyDescent="0.4"/>
    <row r="1179" x14ac:dyDescent="0.4"/>
    <row r="1180" x14ac:dyDescent="0.4"/>
    <row r="1181" x14ac:dyDescent="0.4"/>
    <row r="1182" x14ac:dyDescent="0.4"/>
    <row r="1183" x14ac:dyDescent="0.4"/>
    <row r="1184" x14ac:dyDescent="0.4"/>
    <row r="1185" x14ac:dyDescent="0.4"/>
    <row r="1186" x14ac:dyDescent="0.4"/>
    <row r="1187" x14ac:dyDescent="0.4"/>
    <row r="1188" x14ac:dyDescent="0.4"/>
    <row r="1189" x14ac:dyDescent="0.4"/>
    <row r="1190" x14ac:dyDescent="0.4"/>
    <row r="1191" x14ac:dyDescent="0.4"/>
    <row r="1192" x14ac:dyDescent="0.4"/>
    <row r="1193" x14ac:dyDescent="0.4"/>
    <row r="1194" x14ac:dyDescent="0.4"/>
    <row r="1195" x14ac:dyDescent="0.4"/>
    <row r="1196" x14ac:dyDescent="0.4"/>
    <row r="1197" x14ac:dyDescent="0.4"/>
    <row r="1198" x14ac:dyDescent="0.4"/>
    <row r="1199" x14ac:dyDescent="0.4"/>
    <row r="1200" x14ac:dyDescent="0.4"/>
    <row r="1201" x14ac:dyDescent="0.4"/>
    <row r="1202" x14ac:dyDescent="0.4"/>
    <row r="1203" x14ac:dyDescent="0.4"/>
    <row r="1204" x14ac:dyDescent="0.4"/>
    <row r="1205" x14ac:dyDescent="0.4"/>
    <row r="1206" x14ac:dyDescent="0.4"/>
    <row r="1207" x14ac:dyDescent="0.4"/>
    <row r="1208" x14ac:dyDescent="0.4"/>
    <row r="1209" x14ac:dyDescent="0.4"/>
    <row r="1210" x14ac:dyDescent="0.4"/>
    <row r="1211" x14ac:dyDescent="0.4"/>
    <row r="1212" x14ac:dyDescent="0.4"/>
    <row r="1213" x14ac:dyDescent="0.4"/>
    <row r="1214" x14ac:dyDescent="0.4"/>
    <row r="1215" x14ac:dyDescent="0.4"/>
    <row r="1216" x14ac:dyDescent="0.4"/>
    <row r="1217" x14ac:dyDescent="0.4"/>
    <row r="1218" x14ac:dyDescent="0.4"/>
    <row r="1219" x14ac:dyDescent="0.4"/>
    <row r="1220" x14ac:dyDescent="0.4"/>
    <row r="1221" x14ac:dyDescent="0.4"/>
    <row r="1222" x14ac:dyDescent="0.4"/>
    <row r="1223" x14ac:dyDescent="0.4"/>
    <row r="1224" x14ac:dyDescent="0.4"/>
    <row r="1225" x14ac:dyDescent="0.4"/>
    <row r="1226" x14ac:dyDescent="0.4"/>
    <row r="1227" x14ac:dyDescent="0.4"/>
    <row r="1228" x14ac:dyDescent="0.4"/>
    <row r="1229" x14ac:dyDescent="0.4"/>
    <row r="1230" x14ac:dyDescent="0.4"/>
    <row r="1231" x14ac:dyDescent="0.4"/>
    <row r="1232" x14ac:dyDescent="0.4"/>
    <row r="1233" x14ac:dyDescent="0.4"/>
    <row r="1234" x14ac:dyDescent="0.4"/>
    <row r="1235" x14ac:dyDescent="0.4"/>
    <row r="1236" x14ac:dyDescent="0.4"/>
    <row r="1237" x14ac:dyDescent="0.4"/>
    <row r="1238" x14ac:dyDescent="0.4"/>
    <row r="1239" x14ac:dyDescent="0.4"/>
    <row r="1240" x14ac:dyDescent="0.4"/>
    <row r="1241" x14ac:dyDescent="0.4"/>
    <row r="1242" x14ac:dyDescent="0.4"/>
    <row r="1243" x14ac:dyDescent="0.4"/>
    <row r="1244" x14ac:dyDescent="0.4"/>
    <row r="1245" x14ac:dyDescent="0.4"/>
    <row r="1246" x14ac:dyDescent="0.4"/>
    <row r="1247" x14ac:dyDescent="0.4"/>
    <row r="1248" x14ac:dyDescent="0.4"/>
    <row r="1249" x14ac:dyDescent="0.4"/>
    <row r="1250" x14ac:dyDescent="0.4"/>
    <row r="1251" x14ac:dyDescent="0.4"/>
    <row r="1252" x14ac:dyDescent="0.4"/>
    <row r="1253" x14ac:dyDescent="0.4"/>
    <row r="1254" x14ac:dyDescent="0.4"/>
    <row r="1255" x14ac:dyDescent="0.4"/>
    <row r="1256" x14ac:dyDescent="0.4"/>
    <row r="1257" x14ac:dyDescent="0.4"/>
    <row r="1258" x14ac:dyDescent="0.4"/>
    <row r="1259" x14ac:dyDescent="0.4"/>
    <row r="1260" x14ac:dyDescent="0.4"/>
    <row r="1261" x14ac:dyDescent="0.4"/>
    <row r="1262" x14ac:dyDescent="0.4"/>
    <row r="1263" x14ac:dyDescent="0.4"/>
    <row r="1264" x14ac:dyDescent="0.4"/>
    <row r="1265" x14ac:dyDescent="0.4"/>
    <row r="1266" x14ac:dyDescent="0.4"/>
    <row r="1267" x14ac:dyDescent="0.4"/>
    <row r="1268" x14ac:dyDescent="0.4"/>
    <row r="1269" x14ac:dyDescent="0.4"/>
    <row r="1270" x14ac:dyDescent="0.4"/>
    <row r="1271" x14ac:dyDescent="0.4"/>
    <row r="1272" x14ac:dyDescent="0.4"/>
    <row r="1273" x14ac:dyDescent="0.4"/>
    <row r="1274" x14ac:dyDescent="0.4"/>
    <row r="1275" x14ac:dyDescent="0.4"/>
    <row r="1276" x14ac:dyDescent="0.4"/>
    <row r="1277" x14ac:dyDescent="0.4"/>
    <row r="1278" x14ac:dyDescent="0.4"/>
    <row r="1279" x14ac:dyDescent="0.4"/>
    <row r="1280" x14ac:dyDescent="0.4"/>
    <row r="1281" x14ac:dyDescent="0.4"/>
    <row r="1282" x14ac:dyDescent="0.4"/>
    <row r="1283" x14ac:dyDescent="0.4"/>
    <row r="1284" x14ac:dyDescent="0.4"/>
    <row r="1285" x14ac:dyDescent="0.4"/>
    <row r="1286" x14ac:dyDescent="0.4"/>
    <row r="1287" x14ac:dyDescent="0.4"/>
    <row r="1288" x14ac:dyDescent="0.4"/>
    <row r="1289" x14ac:dyDescent="0.4"/>
    <row r="1290" x14ac:dyDescent="0.4"/>
    <row r="1291" x14ac:dyDescent="0.4"/>
    <row r="1292" x14ac:dyDescent="0.4"/>
    <row r="1293" x14ac:dyDescent="0.4"/>
    <row r="1294" x14ac:dyDescent="0.4"/>
    <row r="1295" x14ac:dyDescent="0.4"/>
    <row r="1296" x14ac:dyDescent="0.4"/>
    <row r="1297" x14ac:dyDescent="0.4"/>
    <row r="1298" x14ac:dyDescent="0.4"/>
    <row r="1299" x14ac:dyDescent="0.4"/>
    <row r="1300" x14ac:dyDescent="0.4"/>
    <row r="1301" x14ac:dyDescent="0.4"/>
    <row r="1302" x14ac:dyDescent="0.4"/>
    <row r="1303" x14ac:dyDescent="0.4"/>
    <row r="1304" x14ac:dyDescent="0.4"/>
    <row r="1305" x14ac:dyDescent="0.4"/>
    <row r="1306" x14ac:dyDescent="0.4"/>
    <row r="1307" x14ac:dyDescent="0.4"/>
    <row r="1308" x14ac:dyDescent="0.4"/>
    <row r="1309" x14ac:dyDescent="0.4"/>
    <row r="1310" x14ac:dyDescent="0.4"/>
    <row r="1311" x14ac:dyDescent="0.4"/>
    <row r="1312" x14ac:dyDescent="0.4"/>
    <row r="1313" x14ac:dyDescent="0.4"/>
    <row r="1314" x14ac:dyDescent="0.4"/>
    <row r="1315" x14ac:dyDescent="0.4"/>
    <row r="1316" x14ac:dyDescent="0.4"/>
    <row r="1317" x14ac:dyDescent="0.4"/>
    <row r="1318" x14ac:dyDescent="0.4"/>
    <row r="1319" x14ac:dyDescent="0.4"/>
    <row r="1320" x14ac:dyDescent="0.4"/>
    <row r="1321" x14ac:dyDescent="0.4"/>
    <row r="1322" x14ac:dyDescent="0.4"/>
    <row r="1323" x14ac:dyDescent="0.4"/>
    <row r="1324" x14ac:dyDescent="0.4"/>
    <row r="1325" x14ac:dyDescent="0.4"/>
    <row r="1326" x14ac:dyDescent="0.4"/>
    <row r="1327" x14ac:dyDescent="0.4"/>
    <row r="1328" x14ac:dyDescent="0.4"/>
    <row r="1329" x14ac:dyDescent="0.4"/>
    <row r="1330" x14ac:dyDescent="0.4"/>
    <row r="1331" x14ac:dyDescent="0.4"/>
    <row r="1332" x14ac:dyDescent="0.4"/>
    <row r="1333" x14ac:dyDescent="0.4"/>
    <row r="1334" x14ac:dyDescent="0.4"/>
    <row r="1335" x14ac:dyDescent="0.4"/>
    <row r="1336" x14ac:dyDescent="0.4"/>
    <row r="1337" x14ac:dyDescent="0.4"/>
    <row r="1338" x14ac:dyDescent="0.4"/>
    <row r="1339" x14ac:dyDescent="0.4"/>
    <row r="1340" x14ac:dyDescent="0.4"/>
    <row r="1341" x14ac:dyDescent="0.4"/>
    <row r="1342" x14ac:dyDescent="0.4"/>
    <row r="1343" x14ac:dyDescent="0.4"/>
    <row r="1344" x14ac:dyDescent="0.4"/>
    <row r="1345" x14ac:dyDescent="0.4"/>
    <row r="1346" x14ac:dyDescent="0.4"/>
    <row r="1347" x14ac:dyDescent="0.4"/>
    <row r="1348" x14ac:dyDescent="0.4"/>
    <row r="1349" x14ac:dyDescent="0.4"/>
    <row r="1350" x14ac:dyDescent="0.4"/>
    <row r="1351" x14ac:dyDescent="0.4"/>
    <row r="1352" x14ac:dyDescent="0.4"/>
    <row r="1353" x14ac:dyDescent="0.4"/>
    <row r="1354" x14ac:dyDescent="0.4"/>
    <row r="1355" x14ac:dyDescent="0.4"/>
    <row r="1356" x14ac:dyDescent="0.4"/>
    <row r="1357" x14ac:dyDescent="0.4"/>
    <row r="1358" x14ac:dyDescent="0.4"/>
    <row r="1359" x14ac:dyDescent="0.4"/>
    <row r="1360" x14ac:dyDescent="0.4"/>
    <row r="1361" x14ac:dyDescent="0.4"/>
    <row r="1362" x14ac:dyDescent="0.4"/>
    <row r="1363" x14ac:dyDescent="0.4"/>
    <row r="1364" x14ac:dyDescent="0.4"/>
    <row r="1365" x14ac:dyDescent="0.4"/>
    <row r="1366" x14ac:dyDescent="0.4"/>
    <row r="1367" x14ac:dyDescent="0.4"/>
    <row r="1368" x14ac:dyDescent="0.4"/>
    <row r="1369" x14ac:dyDescent="0.4"/>
    <row r="1370" x14ac:dyDescent="0.4"/>
    <row r="1371" x14ac:dyDescent="0.4"/>
    <row r="1372" x14ac:dyDescent="0.4"/>
    <row r="1373" x14ac:dyDescent="0.4"/>
    <row r="1374" x14ac:dyDescent="0.4"/>
    <row r="1375" x14ac:dyDescent="0.4"/>
    <row r="1376" x14ac:dyDescent="0.4"/>
    <row r="1377" x14ac:dyDescent="0.4"/>
    <row r="1378" x14ac:dyDescent="0.4"/>
    <row r="1379" x14ac:dyDescent="0.4"/>
    <row r="1380" x14ac:dyDescent="0.4"/>
    <row r="1381" x14ac:dyDescent="0.4"/>
    <row r="1382" x14ac:dyDescent="0.4"/>
    <row r="1383" x14ac:dyDescent="0.4"/>
    <row r="1384" x14ac:dyDescent="0.4"/>
    <row r="1385" x14ac:dyDescent="0.4"/>
    <row r="1386" x14ac:dyDescent="0.4"/>
    <row r="1387" x14ac:dyDescent="0.4"/>
    <row r="1388" x14ac:dyDescent="0.4"/>
    <row r="1389" x14ac:dyDescent="0.4"/>
    <row r="1390" x14ac:dyDescent="0.4"/>
    <row r="1391" x14ac:dyDescent="0.4"/>
    <row r="1392" x14ac:dyDescent="0.4"/>
    <row r="1393" x14ac:dyDescent="0.4"/>
    <row r="1394" x14ac:dyDescent="0.4"/>
    <row r="1395" x14ac:dyDescent="0.4"/>
    <row r="1396" x14ac:dyDescent="0.4"/>
    <row r="1397" x14ac:dyDescent="0.4"/>
    <row r="1398" x14ac:dyDescent="0.4"/>
    <row r="1399" x14ac:dyDescent="0.4"/>
    <row r="1400" x14ac:dyDescent="0.4"/>
    <row r="1401" x14ac:dyDescent="0.4"/>
    <row r="1402" x14ac:dyDescent="0.4"/>
    <row r="1403" x14ac:dyDescent="0.4"/>
    <row r="1404" x14ac:dyDescent="0.4"/>
    <row r="1405" x14ac:dyDescent="0.4"/>
    <row r="1406" x14ac:dyDescent="0.4"/>
    <row r="1407" x14ac:dyDescent="0.4"/>
    <row r="1408" x14ac:dyDescent="0.4"/>
    <row r="1409" x14ac:dyDescent="0.4"/>
    <row r="1410" x14ac:dyDescent="0.4"/>
    <row r="1411" x14ac:dyDescent="0.4"/>
    <row r="1412" x14ac:dyDescent="0.4"/>
    <row r="1413" x14ac:dyDescent="0.4"/>
    <row r="1414" x14ac:dyDescent="0.4"/>
    <row r="1415" x14ac:dyDescent="0.4"/>
    <row r="1416" x14ac:dyDescent="0.4"/>
    <row r="1417" x14ac:dyDescent="0.4"/>
    <row r="1418" x14ac:dyDescent="0.4"/>
    <row r="1419" x14ac:dyDescent="0.4"/>
    <row r="1420" x14ac:dyDescent="0.4"/>
    <row r="1421" x14ac:dyDescent="0.4"/>
    <row r="1422" x14ac:dyDescent="0.4"/>
    <row r="1423" x14ac:dyDescent="0.4"/>
    <row r="1424" x14ac:dyDescent="0.4"/>
    <row r="1425" x14ac:dyDescent="0.4"/>
    <row r="1426" x14ac:dyDescent="0.4"/>
    <row r="1427" x14ac:dyDescent="0.4"/>
    <row r="1428" x14ac:dyDescent="0.4"/>
    <row r="1429" x14ac:dyDescent="0.4"/>
    <row r="1430" x14ac:dyDescent="0.4"/>
    <row r="1431" x14ac:dyDescent="0.4"/>
    <row r="1432" x14ac:dyDescent="0.4"/>
    <row r="1433" x14ac:dyDescent="0.4"/>
    <row r="1434" x14ac:dyDescent="0.4"/>
    <row r="1435" x14ac:dyDescent="0.4"/>
    <row r="1436" x14ac:dyDescent="0.4"/>
    <row r="1437" x14ac:dyDescent="0.4"/>
    <row r="1438" x14ac:dyDescent="0.4"/>
    <row r="1439" x14ac:dyDescent="0.4"/>
    <row r="1440" x14ac:dyDescent="0.4"/>
    <row r="1441" x14ac:dyDescent="0.4"/>
    <row r="1442" x14ac:dyDescent="0.4"/>
    <row r="1443" x14ac:dyDescent="0.4"/>
    <row r="1444" x14ac:dyDescent="0.4"/>
    <row r="1445" x14ac:dyDescent="0.4"/>
    <row r="1446" x14ac:dyDescent="0.4"/>
    <row r="1447" x14ac:dyDescent="0.4"/>
    <row r="1448" x14ac:dyDescent="0.4"/>
    <row r="1449" x14ac:dyDescent="0.4"/>
    <row r="1450" x14ac:dyDescent="0.4"/>
    <row r="1451" x14ac:dyDescent="0.4"/>
    <row r="1452" x14ac:dyDescent="0.4"/>
    <row r="1453" x14ac:dyDescent="0.4"/>
    <row r="1454" x14ac:dyDescent="0.4"/>
    <row r="1455" x14ac:dyDescent="0.4"/>
    <row r="1456" x14ac:dyDescent="0.4"/>
    <row r="1457" x14ac:dyDescent="0.4"/>
    <row r="1458" x14ac:dyDescent="0.4"/>
    <row r="1459" x14ac:dyDescent="0.4"/>
    <row r="1460" x14ac:dyDescent="0.4"/>
    <row r="1461" x14ac:dyDescent="0.4"/>
    <row r="1462" x14ac:dyDescent="0.4"/>
    <row r="1463" x14ac:dyDescent="0.4"/>
    <row r="1464" x14ac:dyDescent="0.4"/>
    <row r="1465" x14ac:dyDescent="0.4"/>
    <row r="1466" x14ac:dyDescent="0.4"/>
    <row r="1467" x14ac:dyDescent="0.4"/>
    <row r="1468" x14ac:dyDescent="0.4"/>
    <row r="1469" x14ac:dyDescent="0.4"/>
    <row r="1470" x14ac:dyDescent="0.4"/>
    <row r="1471" x14ac:dyDescent="0.4"/>
    <row r="1472" x14ac:dyDescent="0.4"/>
    <row r="1473" x14ac:dyDescent="0.4"/>
    <row r="1474" x14ac:dyDescent="0.4"/>
    <row r="1475" x14ac:dyDescent="0.4"/>
    <row r="1476" x14ac:dyDescent="0.4"/>
    <row r="1477" x14ac:dyDescent="0.4"/>
    <row r="1478" x14ac:dyDescent="0.4"/>
    <row r="1479" x14ac:dyDescent="0.4"/>
    <row r="1480" x14ac:dyDescent="0.4"/>
    <row r="1481" x14ac:dyDescent="0.4"/>
    <row r="1482" x14ac:dyDescent="0.4"/>
    <row r="1483" x14ac:dyDescent="0.4"/>
    <row r="1484" x14ac:dyDescent="0.4"/>
    <row r="1485" x14ac:dyDescent="0.4"/>
    <row r="1486" x14ac:dyDescent="0.4"/>
    <row r="1487" x14ac:dyDescent="0.4"/>
    <row r="1488" x14ac:dyDescent="0.4"/>
    <row r="1489" x14ac:dyDescent="0.4"/>
    <row r="1490" x14ac:dyDescent="0.4"/>
    <row r="1491" x14ac:dyDescent="0.4"/>
    <row r="1492" x14ac:dyDescent="0.4"/>
    <row r="1493" x14ac:dyDescent="0.4"/>
    <row r="1494" x14ac:dyDescent="0.4"/>
    <row r="1495" x14ac:dyDescent="0.4"/>
    <row r="1496" x14ac:dyDescent="0.4"/>
    <row r="1497" x14ac:dyDescent="0.4"/>
    <row r="1498" x14ac:dyDescent="0.4"/>
    <row r="1499" x14ac:dyDescent="0.4"/>
    <row r="1500" x14ac:dyDescent="0.4"/>
    <row r="1501" x14ac:dyDescent="0.4"/>
    <row r="1502" x14ac:dyDescent="0.4"/>
    <row r="1503" x14ac:dyDescent="0.4"/>
    <row r="1504" x14ac:dyDescent="0.4"/>
    <row r="1505" x14ac:dyDescent="0.4"/>
    <row r="1506" x14ac:dyDescent="0.4"/>
    <row r="1507" x14ac:dyDescent="0.4"/>
    <row r="1508" x14ac:dyDescent="0.4"/>
    <row r="1509" x14ac:dyDescent="0.4"/>
    <row r="1510" x14ac:dyDescent="0.4"/>
    <row r="1511" x14ac:dyDescent="0.4"/>
    <row r="1512" x14ac:dyDescent="0.4"/>
    <row r="1513" x14ac:dyDescent="0.4"/>
    <row r="1514" x14ac:dyDescent="0.4"/>
    <row r="1515" x14ac:dyDescent="0.4"/>
    <row r="1516" x14ac:dyDescent="0.4"/>
    <row r="1517" x14ac:dyDescent="0.4"/>
    <row r="1518" x14ac:dyDescent="0.4"/>
    <row r="1519" x14ac:dyDescent="0.4"/>
    <row r="1520" x14ac:dyDescent="0.4"/>
    <row r="1521" x14ac:dyDescent="0.4"/>
    <row r="1522" x14ac:dyDescent="0.4"/>
    <row r="1523" x14ac:dyDescent="0.4"/>
    <row r="1524" x14ac:dyDescent="0.4"/>
    <row r="1525" x14ac:dyDescent="0.4"/>
    <row r="1526" x14ac:dyDescent="0.4"/>
    <row r="1527" x14ac:dyDescent="0.4"/>
    <row r="1528" x14ac:dyDescent="0.4"/>
    <row r="1529" x14ac:dyDescent="0.4"/>
    <row r="1530" x14ac:dyDescent="0.4"/>
    <row r="1531" x14ac:dyDescent="0.4"/>
    <row r="1532" x14ac:dyDescent="0.4"/>
    <row r="1533" x14ac:dyDescent="0.4"/>
    <row r="1534" x14ac:dyDescent="0.4"/>
    <row r="1535" x14ac:dyDescent="0.4"/>
    <row r="1536" x14ac:dyDescent="0.4"/>
    <row r="1537" x14ac:dyDescent="0.4"/>
    <row r="1538" x14ac:dyDescent="0.4"/>
    <row r="1539" x14ac:dyDescent="0.4"/>
    <row r="1540" x14ac:dyDescent="0.4"/>
    <row r="1541" x14ac:dyDescent="0.4"/>
    <row r="1542" x14ac:dyDescent="0.4"/>
    <row r="1543" x14ac:dyDescent="0.4"/>
    <row r="1544" x14ac:dyDescent="0.4"/>
    <row r="1545" x14ac:dyDescent="0.4"/>
    <row r="1546" x14ac:dyDescent="0.4"/>
    <row r="1547" x14ac:dyDescent="0.4"/>
    <row r="1548" x14ac:dyDescent="0.4"/>
    <row r="1549" x14ac:dyDescent="0.4"/>
    <row r="1550" x14ac:dyDescent="0.4"/>
    <row r="1551" x14ac:dyDescent="0.4"/>
    <row r="1552" x14ac:dyDescent="0.4"/>
    <row r="1553" x14ac:dyDescent="0.4"/>
    <row r="1554" x14ac:dyDescent="0.4"/>
    <row r="1555" x14ac:dyDescent="0.4"/>
    <row r="1556" x14ac:dyDescent="0.4"/>
    <row r="1557" x14ac:dyDescent="0.4"/>
    <row r="1558" x14ac:dyDescent="0.4"/>
    <row r="1559" x14ac:dyDescent="0.4"/>
    <row r="1560" x14ac:dyDescent="0.4"/>
    <row r="1561" x14ac:dyDescent="0.4"/>
    <row r="1562" x14ac:dyDescent="0.4"/>
    <row r="1563" x14ac:dyDescent="0.4"/>
    <row r="1564" x14ac:dyDescent="0.4"/>
    <row r="1565" x14ac:dyDescent="0.4"/>
    <row r="1566" x14ac:dyDescent="0.4"/>
    <row r="1567" x14ac:dyDescent="0.4"/>
    <row r="1568" x14ac:dyDescent="0.4"/>
    <row r="1569" x14ac:dyDescent="0.4"/>
    <row r="1570" x14ac:dyDescent="0.4"/>
    <row r="1571" x14ac:dyDescent="0.4"/>
    <row r="1572" x14ac:dyDescent="0.4"/>
    <row r="1573" x14ac:dyDescent="0.4"/>
    <row r="1574" x14ac:dyDescent="0.4"/>
    <row r="1575" x14ac:dyDescent="0.4"/>
    <row r="1576" x14ac:dyDescent="0.4"/>
    <row r="1577" x14ac:dyDescent="0.4"/>
    <row r="1578" x14ac:dyDescent="0.4"/>
    <row r="1579" x14ac:dyDescent="0.4"/>
    <row r="1580" x14ac:dyDescent="0.4"/>
    <row r="1581" x14ac:dyDescent="0.4"/>
    <row r="1582" x14ac:dyDescent="0.4"/>
    <row r="1583" x14ac:dyDescent="0.4"/>
    <row r="1584" x14ac:dyDescent="0.4"/>
    <row r="1585" x14ac:dyDescent="0.4"/>
    <row r="1586" x14ac:dyDescent="0.4"/>
    <row r="1587" x14ac:dyDescent="0.4"/>
    <row r="1588" x14ac:dyDescent="0.4"/>
    <row r="1589" x14ac:dyDescent="0.4"/>
    <row r="1590" x14ac:dyDescent="0.4"/>
    <row r="1591" x14ac:dyDescent="0.4"/>
    <row r="1592" x14ac:dyDescent="0.4"/>
    <row r="1593" x14ac:dyDescent="0.4"/>
    <row r="1594" x14ac:dyDescent="0.4"/>
    <row r="1595" x14ac:dyDescent="0.4"/>
    <row r="1596" x14ac:dyDescent="0.4"/>
    <row r="1597" x14ac:dyDescent="0.4"/>
    <row r="1598" x14ac:dyDescent="0.4"/>
    <row r="1599" x14ac:dyDescent="0.4"/>
    <row r="1600" x14ac:dyDescent="0.4"/>
    <row r="1601" x14ac:dyDescent="0.4"/>
    <row r="1602" x14ac:dyDescent="0.4"/>
    <row r="1603" x14ac:dyDescent="0.4"/>
    <row r="1604" x14ac:dyDescent="0.4"/>
    <row r="1605" x14ac:dyDescent="0.4"/>
    <row r="1606" x14ac:dyDescent="0.4"/>
    <row r="1607" x14ac:dyDescent="0.4"/>
    <row r="1608" x14ac:dyDescent="0.4"/>
    <row r="1609" x14ac:dyDescent="0.4"/>
    <row r="1610" x14ac:dyDescent="0.4"/>
    <row r="1611" x14ac:dyDescent="0.4"/>
    <row r="1612" x14ac:dyDescent="0.4"/>
    <row r="1613" x14ac:dyDescent="0.4"/>
    <row r="1614" x14ac:dyDescent="0.4"/>
    <row r="1615" x14ac:dyDescent="0.4"/>
    <row r="1616" x14ac:dyDescent="0.4"/>
    <row r="1617" x14ac:dyDescent="0.4"/>
    <row r="1618" x14ac:dyDescent="0.4"/>
    <row r="1619" x14ac:dyDescent="0.4"/>
    <row r="1620" x14ac:dyDescent="0.4"/>
    <row r="1621" x14ac:dyDescent="0.4"/>
    <row r="1622" x14ac:dyDescent="0.4"/>
    <row r="1623" x14ac:dyDescent="0.4"/>
    <row r="1624" x14ac:dyDescent="0.4"/>
    <row r="1625" x14ac:dyDescent="0.4"/>
    <row r="1626" x14ac:dyDescent="0.4"/>
    <row r="1627" x14ac:dyDescent="0.4"/>
    <row r="1628" x14ac:dyDescent="0.4"/>
    <row r="1629" x14ac:dyDescent="0.4"/>
    <row r="1630" x14ac:dyDescent="0.4"/>
    <row r="1631" x14ac:dyDescent="0.4"/>
    <row r="1632" x14ac:dyDescent="0.4"/>
    <row r="1633" x14ac:dyDescent="0.4"/>
    <row r="1634" x14ac:dyDescent="0.4"/>
    <row r="1635" x14ac:dyDescent="0.4"/>
    <row r="1636" x14ac:dyDescent="0.4"/>
    <row r="1637" x14ac:dyDescent="0.4"/>
    <row r="1638" x14ac:dyDescent="0.4"/>
    <row r="1639" x14ac:dyDescent="0.4"/>
    <row r="1640" x14ac:dyDescent="0.4"/>
    <row r="1641" x14ac:dyDescent="0.4"/>
    <row r="1642" x14ac:dyDescent="0.4"/>
    <row r="1643" x14ac:dyDescent="0.4"/>
    <row r="1644" x14ac:dyDescent="0.4"/>
    <row r="1645" x14ac:dyDescent="0.4"/>
    <row r="1646" x14ac:dyDescent="0.4"/>
    <row r="1647" x14ac:dyDescent="0.4"/>
    <row r="1648" x14ac:dyDescent="0.4"/>
    <row r="1649" x14ac:dyDescent="0.4"/>
    <row r="1650" x14ac:dyDescent="0.4"/>
    <row r="1651" x14ac:dyDescent="0.4"/>
    <row r="1652" x14ac:dyDescent="0.4"/>
    <row r="1653" x14ac:dyDescent="0.4"/>
    <row r="1654" x14ac:dyDescent="0.4"/>
    <row r="1655" x14ac:dyDescent="0.4"/>
    <row r="1656" x14ac:dyDescent="0.4"/>
    <row r="1657" x14ac:dyDescent="0.4"/>
    <row r="1658" x14ac:dyDescent="0.4"/>
    <row r="1659" x14ac:dyDescent="0.4"/>
    <row r="1660" x14ac:dyDescent="0.4"/>
    <row r="1661" x14ac:dyDescent="0.4"/>
    <row r="1662" x14ac:dyDescent="0.4"/>
    <row r="1663" x14ac:dyDescent="0.4"/>
    <row r="1664" x14ac:dyDescent="0.4"/>
    <row r="1665" x14ac:dyDescent="0.4"/>
    <row r="1666" x14ac:dyDescent="0.4"/>
    <row r="1667" x14ac:dyDescent="0.4"/>
    <row r="1668" x14ac:dyDescent="0.4"/>
    <row r="1669" x14ac:dyDescent="0.4"/>
    <row r="1670" x14ac:dyDescent="0.4"/>
    <row r="1671" x14ac:dyDescent="0.4"/>
    <row r="1672" x14ac:dyDescent="0.4"/>
    <row r="1673" x14ac:dyDescent="0.4"/>
    <row r="1674" x14ac:dyDescent="0.4"/>
    <row r="1675" x14ac:dyDescent="0.4"/>
    <row r="1676" x14ac:dyDescent="0.4"/>
    <row r="1677" x14ac:dyDescent="0.4"/>
    <row r="1678" x14ac:dyDescent="0.4"/>
    <row r="1679" x14ac:dyDescent="0.4"/>
    <row r="1680" x14ac:dyDescent="0.4"/>
    <row r="1681" x14ac:dyDescent="0.4"/>
    <row r="1682" x14ac:dyDescent="0.4"/>
    <row r="1683" x14ac:dyDescent="0.4"/>
    <row r="1684" x14ac:dyDescent="0.4"/>
    <row r="1685" x14ac:dyDescent="0.4"/>
    <row r="1686" x14ac:dyDescent="0.4"/>
    <row r="1687" x14ac:dyDescent="0.4"/>
    <row r="1688" x14ac:dyDescent="0.4"/>
    <row r="1689" x14ac:dyDescent="0.4"/>
    <row r="1690" x14ac:dyDescent="0.4"/>
    <row r="1691" x14ac:dyDescent="0.4"/>
    <row r="1692" x14ac:dyDescent="0.4"/>
    <row r="1693" x14ac:dyDescent="0.4"/>
    <row r="1694" x14ac:dyDescent="0.4"/>
    <row r="1695" x14ac:dyDescent="0.4"/>
    <row r="1696" x14ac:dyDescent="0.4"/>
    <row r="1697" x14ac:dyDescent="0.4"/>
    <row r="1698" x14ac:dyDescent="0.4"/>
    <row r="1699" x14ac:dyDescent="0.4"/>
    <row r="1700" x14ac:dyDescent="0.4"/>
    <row r="1701" x14ac:dyDescent="0.4"/>
    <row r="1702" x14ac:dyDescent="0.4"/>
    <row r="1703" x14ac:dyDescent="0.4"/>
    <row r="1704" x14ac:dyDescent="0.4"/>
    <row r="1705" x14ac:dyDescent="0.4"/>
    <row r="1706" x14ac:dyDescent="0.4"/>
    <row r="1707" x14ac:dyDescent="0.4"/>
    <row r="1708" x14ac:dyDescent="0.4"/>
    <row r="1709" x14ac:dyDescent="0.4"/>
    <row r="1710" x14ac:dyDescent="0.4"/>
    <row r="1711" x14ac:dyDescent="0.4"/>
    <row r="1712" x14ac:dyDescent="0.4"/>
    <row r="1713" x14ac:dyDescent="0.4"/>
    <row r="1714" x14ac:dyDescent="0.4"/>
    <row r="1715" x14ac:dyDescent="0.4"/>
    <row r="1716" x14ac:dyDescent="0.4"/>
    <row r="1717" x14ac:dyDescent="0.4"/>
    <row r="1718" x14ac:dyDescent="0.4"/>
    <row r="1719" x14ac:dyDescent="0.4"/>
    <row r="1720" x14ac:dyDescent="0.4"/>
    <row r="1721" x14ac:dyDescent="0.4"/>
    <row r="1722" x14ac:dyDescent="0.4"/>
    <row r="1723" x14ac:dyDescent="0.4"/>
    <row r="1724" x14ac:dyDescent="0.4"/>
    <row r="1725" x14ac:dyDescent="0.4"/>
    <row r="1726" x14ac:dyDescent="0.4"/>
    <row r="1727" x14ac:dyDescent="0.4"/>
    <row r="1728" x14ac:dyDescent="0.4"/>
    <row r="1729" x14ac:dyDescent="0.4"/>
    <row r="1730" x14ac:dyDescent="0.4"/>
    <row r="1731" x14ac:dyDescent="0.4"/>
    <row r="1732" x14ac:dyDescent="0.4"/>
    <row r="1733" x14ac:dyDescent="0.4"/>
    <row r="1734" x14ac:dyDescent="0.4"/>
    <row r="1735" x14ac:dyDescent="0.4"/>
    <row r="1736" x14ac:dyDescent="0.4"/>
    <row r="1737" x14ac:dyDescent="0.4"/>
    <row r="1738" x14ac:dyDescent="0.4"/>
    <row r="1739" x14ac:dyDescent="0.4"/>
    <row r="1740" x14ac:dyDescent="0.4"/>
    <row r="1741" x14ac:dyDescent="0.4"/>
    <row r="1742" x14ac:dyDescent="0.4"/>
    <row r="1743" x14ac:dyDescent="0.4"/>
    <row r="1744" x14ac:dyDescent="0.4"/>
    <row r="1745" x14ac:dyDescent="0.4"/>
    <row r="1746" x14ac:dyDescent="0.4"/>
    <row r="1747" x14ac:dyDescent="0.4"/>
    <row r="1748" x14ac:dyDescent="0.4"/>
    <row r="1749" x14ac:dyDescent="0.4"/>
    <row r="1750" x14ac:dyDescent="0.4"/>
    <row r="1751" x14ac:dyDescent="0.4"/>
    <row r="1752" x14ac:dyDescent="0.4"/>
    <row r="1753" x14ac:dyDescent="0.4"/>
    <row r="1754" x14ac:dyDescent="0.4"/>
    <row r="1755" x14ac:dyDescent="0.4"/>
    <row r="1756" x14ac:dyDescent="0.4"/>
    <row r="1757" x14ac:dyDescent="0.4"/>
    <row r="1758" x14ac:dyDescent="0.4"/>
    <row r="1759" x14ac:dyDescent="0.4"/>
    <row r="1760" x14ac:dyDescent="0.4"/>
    <row r="1761" x14ac:dyDescent="0.4"/>
    <row r="1762" x14ac:dyDescent="0.4"/>
    <row r="1763" x14ac:dyDescent="0.4"/>
    <row r="1764" x14ac:dyDescent="0.4"/>
    <row r="1765" x14ac:dyDescent="0.4"/>
    <row r="1766" x14ac:dyDescent="0.4"/>
    <row r="1767" x14ac:dyDescent="0.4"/>
    <row r="1768" x14ac:dyDescent="0.4"/>
    <row r="1769" x14ac:dyDescent="0.4"/>
    <row r="1770" x14ac:dyDescent="0.4"/>
    <row r="1771" x14ac:dyDescent="0.4"/>
    <row r="1772" x14ac:dyDescent="0.4"/>
    <row r="1773" x14ac:dyDescent="0.4"/>
    <row r="1774" x14ac:dyDescent="0.4"/>
    <row r="1775" x14ac:dyDescent="0.4"/>
    <row r="1776" x14ac:dyDescent="0.4"/>
    <row r="1777" x14ac:dyDescent="0.4"/>
    <row r="1778" x14ac:dyDescent="0.4"/>
    <row r="1779" x14ac:dyDescent="0.4"/>
    <row r="1780" x14ac:dyDescent="0.4"/>
    <row r="1781" x14ac:dyDescent="0.4"/>
    <row r="1782" x14ac:dyDescent="0.4"/>
    <row r="1783" x14ac:dyDescent="0.4"/>
    <row r="1784" x14ac:dyDescent="0.4"/>
    <row r="1785" x14ac:dyDescent="0.4"/>
    <row r="1786" x14ac:dyDescent="0.4"/>
    <row r="1787" x14ac:dyDescent="0.4"/>
    <row r="1788" x14ac:dyDescent="0.4"/>
    <row r="1789" x14ac:dyDescent="0.4"/>
    <row r="1790" x14ac:dyDescent="0.4"/>
    <row r="1791" x14ac:dyDescent="0.4"/>
    <row r="1792" x14ac:dyDescent="0.4"/>
    <row r="1793" x14ac:dyDescent="0.4"/>
    <row r="1794" x14ac:dyDescent="0.4"/>
    <row r="1795" x14ac:dyDescent="0.4"/>
    <row r="1796" x14ac:dyDescent="0.4"/>
    <row r="1797" x14ac:dyDescent="0.4"/>
    <row r="1798" x14ac:dyDescent="0.4"/>
    <row r="1799" x14ac:dyDescent="0.4"/>
    <row r="1800" x14ac:dyDescent="0.4"/>
    <row r="1801" x14ac:dyDescent="0.4"/>
    <row r="1802" x14ac:dyDescent="0.4"/>
    <row r="1803" x14ac:dyDescent="0.4"/>
    <row r="1804" x14ac:dyDescent="0.4"/>
    <row r="1805" x14ac:dyDescent="0.4"/>
    <row r="1806" x14ac:dyDescent="0.4"/>
    <row r="1807" x14ac:dyDescent="0.4"/>
    <row r="1808" x14ac:dyDescent="0.4"/>
    <row r="1809" x14ac:dyDescent="0.4"/>
    <row r="1810" x14ac:dyDescent="0.4"/>
    <row r="1811" x14ac:dyDescent="0.4"/>
    <row r="1812" x14ac:dyDescent="0.4"/>
    <row r="1813" x14ac:dyDescent="0.4"/>
    <row r="1814" x14ac:dyDescent="0.4"/>
    <row r="1815" x14ac:dyDescent="0.4"/>
    <row r="1816" x14ac:dyDescent="0.4"/>
    <row r="1817" x14ac:dyDescent="0.4"/>
    <row r="1818" x14ac:dyDescent="0.4"/>
    <row r="1819" x14ac:dyDescent="0.4"/>
    <row r="1820" x14ac:dyDescent="0.4"/>
    <row r="1821" x14ac:dyDescent="0.4"/>
    <row r="1822" x14ac:dyDescent="0.4"/>
    <row r="1823" x14ac:dyDescent="0.4"/>
    <row r="1824" x14ac:dyDescent="0.4"/>
    <row r="1825" x14ac:dyDescent="0.4"/>
    <row r="1826" x14ac:dyDescent="0.4"/>
    <row r="1827" x14ac:dyDescent="0.4"/>
    <row r="1828" x14ac:dyDescent="0.4"/>
    <row r="1829" x14ac:dyDescent="0.4"/>
    <row r="1830" x14ac:dyDescent="0.4"/>
    <row r="1831" x14ac:dyDescent="0.4"/>
    <row r="1832" x14ac:dyDescent="0.4"/>
    <row r="1833" x14ac:dyDescent="0.4"/>
    <row r="1834" x14ac:dyDescent="0.4"/>
    <row r="1835" x14ac:dyDescent="0.4"/>
    <row r="1836" x14ac:dyDescent="0.4"/>
    <row r="1837" x14ac:dyDescent="0.4"/>
    <row r="1838" x14ac:dyDescent="0.4"/>
    <row r="1839" x14ac:dyDescent="0.4"/>
    <row r="1840" x14ac:dyDescent="0.4"/>
    <row r="1841" x14ac:dyDescent="0.4"/>
    <row r="1842" x14ac:dyDescent="0.4"/>
    <row r="1843" x14ac:dyDescent="0.4"/>
    <row r="1844" x14ac:dyDescent="0.4"/>
    <row r="1845" x14ac:dyDescent="0.4"/>
    <row r="1846" x14ac:dyDescent="0.4"/>
    <row r="1847" x14ac:dyDescent="0.4"/>
    <row r="1848" x14ac:dyDescent="0.4"/>
    <row r="1849" x14ac:dyDescent="0.4"/>
    <row r="1850" x14ac:dyDescent="0.4"/>
    <row r="1851" x14ac:dyDescent="0.4"/>
    <row r="1852" x14ac:dyDescent="0.4"/>
    <row r="1853" x14ac:dyDescent="0.4"/>
    <row r="1854" x14ac:dyDescent="0.4"/>
    <row r="1855" x14ac:dyDescent="0.4"/>
    <row r="1856" x14ac:dyDescent="0.4"/>
    <row r="1857" x14ac:dyDescent="0.4"/>
    <row r="1858" x14ac:dyDescent="0.4"/>
    <row r="1859" x14ac:dyDescent="0.4"/>
    <row r="1860" x14ac:dyDescent="0.4"/>
    <row r="1861" x14ac:dyDescent="0.4"/>
    <row r="1862" x14ac:dyDescent="0.4"/>
    <row r="1863" x14ac:dyDescent="0.4"/>
    <row r="1864" x14ac:dyDescent="0.4"/>
    <row r="1865" x14ac:dyDescent="0.4"/>
    <row r="1866" x14ac:dyDescent="0.4"/>
    <row r="1867" x14ac:dyDescent="0.4"/>
    <row r="1868" x14ac:dyDescent="0.4"/>
    <row r="1869" x14ac:dyDescent="0.4"/>
    <row r="1870" x14ac:dyDescent="0.4"/>
    <row r="1871" x14ac:dyDescent="0.4"/>
    <row r="1872" x14ac:dyDescent="0.4"/>
    <row r="1873" x14ac:dyDescent="0.4"/>
    <row r="1874" x14ac:dyDescent="0.4"/>
    <row r="1875" x14ac:dyDescent="0.4"/>
    <row r="1876" x14ac:dyDescent="0.4"/>
    <row r="1877" x14ac:dyDescent="0.4"/>
    <row r="1878" x14ac:dyDescent="0.4"/>
    <row r="1879" x14ac:dyDescent="0.4"/>
    <row r="1880" x14ac:dyDescent="0.4"/>
    <row r="1881" x14ac:dyDescent="0.4"/>
    <row r="1882" x14ac:dyDescent="0.4"/>
    <row r="1883" x14ac:dyDescent="0.4"/>
    <row r="1884" x14ac:dyDescent="0.4"/>
    <row r="1885" x14ac:dyDescent="0.4"/>
    <row r="1886" x14ac:dyDescent="0.4"/>
    <row r="1887" x14ac:dyDescent="0.4"/>
    <row r="1888" x14ac:dyDescent="0.4"/>
    <row r="1889" x14ac:dyDescent="0.4"/>
    <row r="1890" x14ac:dyDescent="0.4"/>
    <row r="1891" x14ac:dyDescent="0.4"/>
    <row r="1892" x14ac:dyDescent="0.4"/>
    <row r="1893" x14ac:dyDescent="0.4"/>
    <row r="1894" x14ac:dyDescent="0.4"/>
    <row r="1895" x14ac:dyDescent="0.4"/>
    <row r="1896" x14ac:dyDescent="0.4"/>
    <row r="1897" x14ac:dyDescent="0.4"/>
    <row r="1898" x14ac:dyDescent="0.4"/>
    <row r="1899" x14ac:dyDescent="0.4"/>
    <row r="1900" x14ac:dyDescent="0.4"/>
    <row r="1901" x14ac:dyDescent="0.4"/>
    <row r="1902" x14ac:dyDescent="0.4"/>
    <row r="1903" x14ac:dyDescent="0.4"/>
    <row r="1904" x14ac:dyDescent="0.4"/>
    <row r="1905" x14ac:dyDescent="0.4"/>
    <row r="1906" x14ac:dyDescent="0.4"/>
    <row r="1907" x14ac:dyDescent="0.4"/>
    <row r="1908" x14ac:dyDescent="0.4"/>
    <row r="1909" x14ac:dyDescent="0.4"/>
    <row r="1910" x14ac:dyDescent="0.4"/>
    <row r="1911" x14ac:dyDescent="0.4"/>
    <row r="1912" x14ac:dyDescent="0.4"/>
    <row r="1913" x14ac:dyDescent="0.4"/>
    <row r="1914" x14ac:dyDescent="0.4"/>
    <row r="1915" x14ac:dyDescent="0.4"/>
    <row r="1916" x14ac:dyDescent="0.4"/>
    <row r="1917" x14ac:dyDescent="0.4"/>
    <row r="1918" x14ac:dyDescent="0.4"/>
    <row r="1919" x14ac:dyDescent="0.4"/>
    <row r="1920" x14ac:dyDescent="0.4"/>
    <row r="1921" x14ac:dyDescent="0.4"/>
    <row r="1922" x14ac:dyDescent="0.4"/>
    <row r="1923" x14ac:dyDescent="0.4"/>
    <row r="1924" x14ac:dyDescent="0.4"/>
    <row r="1925" x14ac:dyDescent="0.4"/>
    <row r="1926" x14ac:dyDescent="0.4"/>
    <row r="1927" x14ac:dyDescent="0.4"/>
    <row r="1928" x14ac:dyDescent="0.4"/>
    <row r="1929" x14ac:dyDescent="0.4"/>
    <row r="1930" x14ac:dyDescent="0.4"/>
    <row r="1931" x14ac:dyDescent="0.4"/>
    <row r="1932" x14ac:dyDescent="0.4"/>
    <row r="1933" x14ac:dyDescent="0.4"/>
    <row r="1934" x14ac:dyDescent="0.4"/>
    <row r="1935" x14ac:dyDescent="0.4"/>
    <row r="1936" x14ac:dyDescent="0.4"/>
    <row r="1937" x14ac:dyDescent="0.4"/>
    <row r="1938" x14ac:dyDescent="0.4"/>
    <row r="1939" x14ac:dyDescent="0.4"/>
    <row r="1940" x14ac:dyDescent="0.4"/>
    <row r="1941" x14ac:dyDescent="0.4"/>
    <row r="1942" x14ac:dyDescent="0.4"/>
    <row r="1943" x14ac:dyDescent="0.4"/>
    <row r="1944" x14ac:dyDescent="0.4"/>
    <row r="1945" x14ac:dyDescent="0.4"/>
    <row r="1946" x14ac:dyDescent="0.4"/>
    <row r="1947" x14ac:dyDescent="0.4"/>
    <row r="1948" x14ac:dyDescent="0.4"/>
    <row r="1949" x14ac:dyDescent="0.4"/>
    <row r="1950" x14ac:dyDescent="0.4"/>
    <row r="1951" x14ac:dyDescent="0.4"/>
    <row r="1952" x14ac:dyDescent="0.4"/>
    <row r="1953" x14ac:dyDescent="0.4"/>
    <row r="1954" x14ac:dyDescent="0.4"/>
    <row r="1955" x14ac:dyDescent="0.4"/>
    <row r="1956" x14ac:dyDescent="0.4"/>
    <row r="1957" x14ac:dyDescent="0.4"/>
    <row r="1958" x14ac:dyDescent="0.4"/>
    <row r="1959" x14ac:dyDescent="0.4"/>
    <row r="1960" x14ac:dyDescent="0.4"/>
    <row r="1961" x14ac:dyDescent="0.4"/>
    <row r="1962" x14ac:dyDescent="0.4"/>
    <row r="1963" x14ac:dyDescent="0.4"/>
    <row r="1964" x14ac:dyDescent="0.4"/>
    <row r="1965" x14ac:dyDescent="0.4"/>
    <row r="1966" x14ac:dyDescent="0.4"/>
    <row r="1967" x14ac:dyDescent="0.4"/>
    <row r="1968" x14ac:dyDescent="0.4"/>
    <row r="1969" x14ac:dyDescent="0.4"/>
    <row r="1970" x14ac:dyDescent="0.4"/>
    <row r="1971" x14ac:dyDescent="0.4"/>
    <row r="1972" x14ac:dyDescent="0.4"/>
    <row r="1973" x14ac:dyDescent="0.4"/>
    <row r="1974" x14ac:dyDescent="0.4"/>
    <row r="1975" x14ac:dyDescent="0.4"/>
    <row r="1976" x14ac:dyDescent="0.4"/>
    <row r="1977" x14ac:dyDescent="0.4"/>
    <row r="1978" x14ac:dyDescent="0.4"/>
    <row r="1979" x14ac:dyDescent="0.4"/>
    <row r="1980" x14ac:dyDescent="0.4"/>
    <row r="1981" x14ac:dyDescent="0.4"/>
    <row r="1982" x14ac:dyDescent="0.4"/>
    <row r="1983" x14ac:dyDescent="0.4"/>
    <row r="1984" x14ac:dyDescent="0.4"/>
    <row r="1985" x14ac:dyDescent="0.4"/>
    <row r="1986" x14ac:dyDescent="0.4"/>
    <row r="1987" x14ac:dyDescent="0.4"/>
    <row r="1988" x14ac:dyDescent="0.4"/>
    <row r="1989" x14ac:dyDescent="0.4"/>
    <row r="1990" x14ac:dyDescent="0.4"/>
    <row r="1991" x14ac:dyDescent="0.4"/>
    <row r="1992" x14ac:dyDescent="0.4"/>
    <row r="1993" x14ac:dyDescent="0.4"/>
    <row r="1994" x14ac:dyDescent="0.4"/>
    <row r="1995" x14ac:dyDescent="0.4"/>
    <row r="1996" x14ac:dyDescent="0.4"/>
    <row r="1997" x14ac:dyDescent="0.4"/>
    <row r="1998" x14ac:dyDescent="0.4"/>
    <row r="1999" x14ac:dyDescent="0.4"/>
    <row r="2000" x14ac:dyDescent="0.4"/>
    <row r="2001" x14ac:dyDescent="0.4"/>
    <row r="2002" x14ac:dyDescent="0.4"/>
    <row r="2003" x14ac:dyDescent="0.4"/>
    <row r="2004" x14ac:dyDescent="0.4"/>
    <row r="2005" x14ac:dyDescent="0.4"/>
    <row r="2006" x14ac:dyDescent="0.4"/>
    <row r="2007" x14ac:dyDescent="0.4"/>
    <row r="2008" x14ac:dyDescent="0.4"/>
    <row r="2009" x14ac:dyDescent="0.4"/>
    <row r="2010" x14ac:dyDescent="0.4"/>
    <row r="2011" x14ac:dyDescent="0.4"/>
    <row r="2012" x14ac:dyDescent="0.4"/>
    <row r="2013" x14ac:dyDescent="0.4"/>
    <row r="2014" x14ac:dyDescent="0.4"/>
    <row r="2015" x14ac:dyDescent="0.4"/>
    <row r="2016" x14ac:dyDescent="0.4"/>
    <row r="2017" x14ac:dyDescent="0.4"/>
    <row r="2018" x14ac:dyDescent="0.4"/>
    <row r="2019" x14ac:dyDescent="0.4"/>
    <row r="2020" x14ac:dyDescent="0.4"/>
    <row r="2021" x14ac:dyDescent="0.4"/>
    <row r="2022" x14ac:dyDescent="0.4"/>
    <row r="2023" x14ac:dyDescent="0.4"/>
    <row r="2024" x14ac:dyDescent="0.4"/>
    <row r="2025" x14ac:dyDescent="0.4"/>
    <row r="2026" x14ac:dyDescent="0.4"/>
    <row r="2027" x14ac:dyDescent="0.4"/>
    <row r="2028" x14ac:dyDescent="0.4"/>
    <row r="2029" x14ac:dyDescent="0.4"/>
    <row r="2030" x14ac:dyDescent="0.4"/>
    <row r="2031" x14ac:dyDescent="0.4"/>
    <row r="2032" x14ac:dyDescent="0.4"/>
    <row r="2033" x14ac:dyDescent="0.4"/>
    <row r="2034" x14ac:dyDescent="0.4"/>
    <row r="2035" x14ac:dyDescent="0.4"/>
    <row r="2036" x14ac:dyDescent="0.4"/>
    <row r="2037" x14ac:dyDescent="0.4"/>
    <row r="2038" x14ac:dyDescent="0.4"/>
    <row r="2039" x14ac:dyDescent="0.4"/>
    <row r="2040" x14ac:dyDescent="0.4"/>
    <row r="2041" x14ac:dyDescent="0.4"/>
    <row r="2042" x14ac:dyDescent="0.4"/>
    <row r="2043" x14ac:dyDescent="0.4"/>
    <row r="2044" x14ac:dyDescent="0.4"/>
    <row r="2045" x14ac:dyDescent="0.4"/>
    <row r="2046" x14ac:dyDescent="0.4"/>
    <row r="2047" x14ac:dyDescent="0.4"/>
    <row r="2048" x14ac:dyDescent="0.4"/>
    <row r="2049" x14ac:dyDescent="0.4"/>
    <row r="2050" x14ac:dyDescent="0.4"/>
    <row r="2051" x14ac:dyDescent="0.4"/>
    <row r="2052" x14ac:dyDescent="0.4"/>
    <row r="2053" x14ac:dyDescent="0.4"/>
    <row r="2054" x14ac:dyDescent="0.4"/>
    <row r="2055" x14ac:dyDescent="0.4"/>
    <row r="2056" x14ac:dyDescent="0.4"/>
    <row r="2057" x14ac:dyDescent="0.4"/>
    <row r="2058" x14ac:dyDescent="0.4"/>
    <row r="2059" x14ac:dyDescent="0.4"/>
    <row r="2060" x14ac:dyDescent="0.4"/>
    <row r="2061" x14ac:dyDescent="0.4"/>
    <row r="2062" x14ac:dyDescent="0.4"/>
    <row r="2063" x14ac:dyDescent="0.4"/>
    <row r="2064" x14ac:dyDescent="0.4"/>
    <row r="2065" x14ac:dyDescent="0.4"/>
    <row r="2066" x14ac:dyDescent="0.4"/>
    <row r="2067" x14ac:dyDescent="0.4"/>
    <row r="2068" x14ac:dyDescent="0.4"/>
    <row r="2069" x14ac:dyDescent="0.4"/>
    <row r="2070" x14ac:dyDescent="0.4"/>
    <row r="2071" x14ac:dyDescent="0.4"/>
    <row r="2072" x14ac:dyDescent="0.4"/>
    <row r="2073" x14ac:dyDescent="0.4"/>
    <row r="2074" x14ac:dyDescent="0.4"/>
    <row r="2075" x14ac:dyDescent="0.4"/>
    <row r="2076" x14ac:dyDescent="0.4"/>
    <row r="2077" x14ac:dyDescent="0.4"/>
    <row r="2078" x14ac:dyDescent="0.4"/>
    <row r="2079" x14ac:dyDescent="0.4"/>
    <row r="2080" x14ac:dyDescent="0.4"/>
    <row r="2081" x14ac:dyDescent="0.4"/>
    <row r="2082" x14ac:dyDescent="0.4"/>
    <row r="2083" x14ac:dyDescent="0.4"/>
    <row r="2084" x14ac:dyDescent="0.4"/>
    <row r="2085" x14ac:dyDescent="0.4"/>
    <row r="2086" x14ac:dyDescent="0.4"/>
    <row r="2087" x14ac:dyDescent="0.4"/>
    <row r="2088" x14ac:dyDescent="0.4"/>
    <row r="2089" x14ac:dyDescent="0.4"/>
    <row r="2090" x14ac:dyDescent="0.4"/>
    <row r="2091" x14ac:dyDescent="0.4"/>
    <row r="2092" x14ac:dyDescent="0.4"/>
    <row r="2093" x14ac:dyDescent="0.4"/>
    <row r="2094" x14ac:dyDescent="0.4"/>
    <row r="2095" x14ac:dyDescent="0.4"/>
    <row r="2096" x14ac:dyDescent="0.4"/>
    <row r="2097" x14ac:dyDescent="0.4"/>
    <row r="2098" x14ac:dyDescent="0.4"/>
    <row r="2099" x14ac:dyDescent="0.4"/>
    <row r="2100" x14ac:dyDescent="0.4"/>
    <row r="2101" x14ac:dyDescent="0.4"/>
    <row r="2102" x14ac:dyDescent="0.4"/>
    <row r="2103" x14ac:dyDescent="0.4"/>
    <row r="2104" x14ac:dyDescent="0.4"/>
    <row r="2105" x14ac:dyDescent="0.4"/>
    <row r="2106" x14ac:dyDescent="0.4"/>
    <row r="2107" x14ac:dyDescent="0.4"/>
    <row r="2108" x14ac:dyDescent="0.4"/>
    <row r="2109" x14ac:dyDescent="0.4"/>
    <row r="2110" x14ac:dyDescent="0.4"/>
    <row r="2111" x14ac:dyDescent="0.4"/>
    <row r="2112" x14ac:dyDescent="0.4"/>
    <row r="2113" x14ac:dyDescent="0.4"/>
    <row r="2114" x14ac:dyDescent="0.4"/>
    <row r="2115" x14ac:dyDescent="0.4"/>
    <row r="2116" x14ac:dyDescent="0.4"/>
    <row r="2117" x14ac:dyDescent="0.4"/>
    <row r="2118" x14ac:dyDescent="0.4"/>
    <row r="2119" x14ac:dyDescent="0.4"/>
    <row r="2120" x14ac:dyDescent="0.4"/>
    <row r="2121" x14ac:dyDescent="0.4"/>
    <row r="2122" x14ac:dyDescent="0.4"/>
    <row r="2123" x14ac:dyDescent="0.4"/>
    <row r="2124" x14ac:dyDescent="0.4"/>
    <row r="2125" x14ac:dyDescent="0.4"/>
    <row r="2126" x14ac:dyDescent="0.4"/>
    <row r="2127" x14ac:dyDescent="0.4"/>
    <row r="2128" x14ac:dyDescent="0.4"/>
    <row r="2129" x14ac:dyDescent="0.4"/>
    <row r="2130" x14ac:dyDescent="0.4"/>
    <row r="2131" x14ac:dyDescent="0.4"/>
    <row r="2132" x14ac:dyDescent="0.4"/>
    <row r="2133" x14ac:dyDescent="0.4"/>
    <row r="2134" x14ac:dyDescent="0.4"/>
    <row r="2135" x14ac:dyDescent="0.4"/>
    <row r="2136" x14ac:dyDescent="0.4"/>
    <row r="2137" x14ac:dyDescent="0.4"/>
    <row r="2138" x14ac:dyDescent="0.4"/>
    <row r="2139" x14ac:dyDescent="0.4"/>
    <row r="2140" x14ac:dyDescent="0.4"/>
    <row r="2141" x14ac:dyDescent="0.4"/>
    <row r="2142" x14ac:dyDescent="0.4"/>
    <row r="2143" x14ac:dyDescent="0.4"/>
    <row r="2144" x14ac:dyDescent="0.4"/>
    <row r="2145" x14ac:dyDescent="0.4"/>
    <row r="2146" x14ac:dyDescent="0.4"/>
    <row r="2147" x14ac:dyDescent="0.4"/>
    <row r="2148" x14ac:dyDescent="0.4"/>
    <row r="2149" x14ac:dyDescent="0.4"/>
    <row r="2150" x14ac:dyDescent="0.4"/>
    <row r="2151" x14ac:dyDescent="0.4"/>
    <row r="2152" x14ac:dyDescent="0.4"/>
    <row r="2153" x14ac:dyDescent="0.4"/>
    <row r="2154" x14ac:dyDescent="0.4"/>
    <row r="2155" x14ac:dyDescent="0.4"/>
    <row r="2156" x14ac:dyDescent="0.4"/>
    <row r="2157" x14ac:dyDescent="0.4"/>
    <row r="2158" x14ac:dyDescent="0.4"/>
    <row r="2159" x14ac:dyDescent="0.4"/>
    <row r="2160" x14ac:dyDescent="0.4"/>
    <row r="2161" x14ac:dyDescent="0.4"/>
    <row r="2162" x14ac:dyDescent="0.4"/>
    <row r="2163" x14ac:dyDescent="0.4"/>
    <row r="2164" x14ac:dyDescent="0.4"/>
    <row r="2165" x14ac:dyDescent="0.4"/>
    <row r="2166" x14ac:dyDescent="0.4"/>
    <row r="2167" x14ac:dyDescent="0.4"/>
    <row r="2168" x14ac:dyDescent="0.4"/>
    <row r="2169" x14ac:dyDescent="0.4"/>
    <row r="2170" x14ac:dyDescent="0.4"/>
    <row r="2171" x14ac:dyDescent="0.4"/>
    <row r="2172" x14ac:dyDescent="0.4"/>
    <row r="2173" x14ac:dyDescent="0.4"/>
    <row r="2174" x14ac:dyDescent="0.4"/>
    <row r="2175" x14ac:dyDescent="0.4"/>
    <row r="2176" x14ac:dyDescent="0.4"/>
    <row r="2177" x14ac:dyDescent="0.4"/>
    <row r="2178" x14ac:dyDescent="0.4"/>
    <row r="2179" x14ac:dyDescent="0.4"/>
    <row r="2180" x14ac:dyDescent="0.4"/>
    <row r="2181" x14ac:dyDescent="0.4"/>
    <row r="2182" x14ac:dyDescent="0.4"/>
    <row r="2183" x14ac:dyDescent="0.4"/>
    <row r="2184" x14ac:dyDescent="0.4"/>
    <row r="2185" x14ac:dyDescent="0.4"/>
    <row r="2186" x14ac:dyDescent="0.4"/>
    <row r="2187" x14ac:dyDescent="0.4"/>
    <row r="2188" x14ac:dyDescent="0.4"/>
    <row r="2189" x14ac:dyDescent="0.4"/>
    <row r="2190" x14ac:dyDescent="0.4"/>
    <row r="2191" x14ac:dyDescent="0.4"/>
    <row r="2192" x14ac:dyDescent="0.4"/>
    <row r="2193" x14ac:dyDescent="0.4"/>
    <row r="2194" x14ac:dyDescent="0.4"/>
    <row r="2195" x14ac:dyDescent="0.4"/>
    <row r="2196" x14ac:dyDescent="0.4"/>
    <row r="2197" x14ac:dyDescent="0.4"/>
    <row r="2198" x14ac:dyDescent="0.4"/>
    <row r="2199" x14ac:dyDescent="0.4"/>
    <row r="2200" x14ac:dyDescent="0.4"/>
    <row r="2201" x14ac:dyDescent="0.4"/>
    <row r="2202" x14ac:dyDescent="0.4"/>
    <row r="2203" x14ac:dyDescent="0.4"/>
    <row r="2204" x14ac:dyDescent="0.4"/>
    <row r="2205" x14ac:dyDescent="0.4"/>
    <row r="2206" x14ac:dyDescent="0.4"/>
    <row r="2207" x14ac:dyDescent="0.4"/>
    <row r="2208" x14ac:dyDescent="0.4"/>
    <row r="2209" x14ac:dyDescent="0.4"/>
    <row r="2210" x14ac:dyDescent="0.4"/>
    <row r="2211" x14ac:dyDescent="0.4"/>
    <row r="2212" x14ac:dyDescent="0.4"/>
    <row r="2213" x14ac:dyDescent="0.4"/>
    <row r="2214" x14ac:dyDescent="0.4"/>
    <row r="2215" x14ac:dyDescent="0.4"/>
    <row r="2216" x14ac:dyDescent="0.4"/>
    <row r="2217" x14ac:dyDescent="0.4"/>
    <row r="2218" x14ac:dyDescent="0.4"/>
    <row r="2219" x14ac:dyDescent="0.4"/>
    <row r="2220" x14ac:dyDescent="0.4"/>
    <row r="2221" x14ac:dyDescent="0.4"/>
    <row r="2222" x14ac:dyDescent="0.4"/>
    <row r="2223" x14ac:dyDescent="0.4"/>
    <row r="2224" x14ac:dyDescent="0.4"/>
    <row r="2225" x14ac:dyDescent="0.4"/>
    <row r="2226" x14ac:dyDescent="0.4"/>
    <row r="2227" x14ac:dyDescent="0.4"/>
    <row r="2228" x14ac:dyDescent="0.4"/>
    <row r="2229" x14ac:dyDescent="0.4"/>
    <row r="2230" x14ac:dyDescent="0.4"/>
    <row r="2231" x14ac:dyDescent="0.4"/>
    <row r="2232" x14ac:dyDescent="0.4"/>
    <row r="2233" x14ac:dyDescent="0.4"/>
    <row r="2234" x14ac:dyDescent="0.4"/>
    <row r="2235" x14ac:dyDescent="0.4"/>
    <row r="2236" x14ac:dyDescent="0.4"/>
    <row r="2237" x14ac:dyDescent="0.4"/>
    <row r="2238" x14ac:dyDescent="0.4"/>
    <row r="2239" x14ac:dyDescent="0.4"/>
    <row r="2240" x14ac:dyDescent="0.4"/>
    <row r="2241" x14ac:dyDescent="0.4"/>
    <row r="2242" x14ac:dyDescent="0.4"/>
    <row r="2243" x14ac:dyDescent="0.4"/>
    <row r="2244" x14ac:dyDescent="0.4"/>
    <row r="2245" x14ac:dyDescent="0.4"/>
    <row r="2246" x14ac:dyDescent="0.4"/>
    <row r="2247" x14ac:dyDescent="0.4"/>
    <row r="2248" x14ac:dyDescent="0.4"/>
    <row r="2249" x14ac:dyDescent="0.4"/>
    <row r="2250" x14ac:dyDescent="0.4"/>
    <row r="2251" x14ac:dyDescent="0.4"/>
    <row r="2252" x14ac:dyDescent="0.4"/>
    <row r="2253" x14ac:dyDescent="0.4"/>
    <row r="2254" x14ac:dyDescent="0.4"/>
    <row r="2255" x14ac:dyDescent="0.4"/>
    <row r="2256" x14ac:dyDescent="0.4"/>
    <row r="2257" x14ac:dyDescent="0.4"/>
    <row r="2258" x14ac:dyDescent="0.4"/>
    <row r="2259" x14ac:dyDescent="0.4"/>
    <row r="2260" x14ac:dyDescent="0.4"/>
    <row r="2261" x14ac:dyDescent="0.4"/>
    <row r="2262" x14ac:dyDescent="0.4"/>
    <row r="2263" x14ac:dyDescent="0.4"/>
    <row r="2264" x14ac:dyDescent="0.4"/>
    <row r="2265" x14ac:dyDescent="0.4"/>
    <row r="2266" x14ac:dyDescent="0.4"/>
    <row r="2267" x14ac:dyDescent="0.4"/>
    <row r="2268" x14ac:dyDescent="0.4"/>
    <row r="2269" x14ac:dyDescent="0.4"/>
    <row r="2270" x14ac:dyDescent="0.4"/>
    <row r="2271" x14ac:dyDescent="0.4"/>
    <row r="2272" x14ac:dyDescent="0.4"/>
    <row r="2273" x14ac:dyDescent="0.4"/>
    <row r="2274" x14ac:dyDescent="0.4"/>
    <row r="2275" x14ac:dyDescent="0.4"/>
    <row r="2276" x14ac:dyDescent="0.4"/>
    <row r="2277" x14ac:dyDescent="0.4"/>
    <row r="2278" x14ac:dyDescent="0.4"/>
    <row r="2279" x14ac:dyDescent="0.4"/>
    <row r="2280" x14ac:dyDescent="0.4"/>
    <row r="2281" x14ac:dyDescent="0.4"/>
    <row r="2282" x14ac:dyDescent="0.4"/>
    <row r="2283" x14ac:dyDescent="0.4"/>
    <row r="2284" x14ac:dyDescent="0.4"/>
    <row r="2285" x14ac:dyDescent="0.4"/>
    <row r="2286" x14ac:dyDescent="0.4"/>
    <row r="2287" x14ac:dyDescent="0.4"/>
    <row r="2288" x14ac:dyDescent="0.4"/>
    <row r="2289" x14ac:dyDescent="0.4"/>
    <row r="2290" x14ac:dyDescent="0.4"/>
    <row r="2291" x14ac:dyDescent="0.4"/>
    <row r="2292" x14ac:dyDescent="0.4"/>
    <row r="2293" x14ac:dyDescent="0.4"/>
    <row r="2294" x14ac:dyDescent="0.4"/>
    <row r="2295" x14ac:dyDescent="0.4"/>
    <row r="2296" x14ac:dyDescent="0.4"/>
    <row r="2297" x14ac:dyDescent="0.4"/>
    <row r="2298" x14ac:dyDescent="0.4"/>
    <row r="2299" x14ac:dyDescent="0.4"/>
    <row r="2300" x14ac:dyDescent="0.4"/>
    <row r="2301" x14ac:dyDescent="0.4"/>
    <row r="2302" x14ac:dyDescent="0.4"/>
    <row r="2303" x14ac:dyDescent="0.4"/>
    <row r="2304" x14ac:dyDescent="0.4"/>
    <row r="2305" x14ac:dyDescent="0.4"/>
    <row r="2306" x14ac:dyDescent="0.4"/>
    <row r="2307" x14ac:dyDescent="0.4"/>
    <row r="2308" x14ac:dyDescent="0.4"/>
    <row r="2309" x14ac:dyDescent="0.4"/>
    <row r="2310" x14ac:dyDescent="0.4"/>
    <row r="2311" x14ac:dyDescent="0.4"/>
    <row r="2312" x14ac:dyDescent="0.4"/>
    <row r="2313" x14ac:dyDescent="0.4"/>
    <row r="2314" x14ac:dyDescent="0.4"/>
    <row r="2315" x14ac:dyDescent="0.4"/>
    <row r="2316" x14ac:dyDescent="0.4"/>
    <row r="2317" x14ac:dyDescent="0.4"/>
    <row r="2318" x14ac:dyDescent="0.4"/>
    <row r="2319" x14ac:dyDescent="0.4"/>
    <row r="2320" x14ac:dyDescent="0.4"/>
    <row r="2321" x14ac:dyDescent="0.4"/>
    <row r="2322" x14ac:dyDescent="0.4"/>
    <row r="2323" x14ac:dyDescent="0.4"/>
    <row r="2324" x14ac:dyDescent="0.4"/>
    <row r="2325" x14ac:dyDescent="0.4"/>
    <row r="2326" x14ac:dyDescent="0.4"/>
    <row r="2327" x14ac:dyDescent="0.4"/>
    <row r="2328" x14ac:dyDescent="0.4"/>
    <row r="2329" x14ac:dyDescent="0.4"/>
    <row r="2330" x14ac:dyDescent="0.4"/>
    <row r="2331" x14ac:dyDescent="0.4"/>
    <row r="2332" x14ac:dyDescent="0.4"/>
    <row r="2333" x14ac:dyDescent="0.4"/>
    <row r="2334" x14ac:dyDescent="0.4"/>
    <row r="2335" x14ac:dyDescent="0.4"/>
    <row r="2336" x14ac:dyDescent="0.4"/>
    <row r="2337" x14ac:dyDescent="0.4"/>
    <row r="2338" x14ac:dyDescent="0.4"/>
    <row r="2339" x14ac:dyDescent="0.4"/>
    <row r="2340" x14ac:dyDescent="0.4"/>
    <row r="2341" x14ac:dyDescent="0.4"/>
    <row r="2342" x14ac:dyDescent="0.4"/>
    <row r="2343" x14ac:dyDescent="0.4"/>
    <row r="2344" x14ac:dyDescent="0.4"/>
    <row r="2345" x14ac:dyDescent="0.4"/>
    <row r="2346" x14ac:dyDescent="0.4"/>
    <row r="2347" x14ac:dyDescent="0.4"/>
    <row r="2348" x14ac:dyDescent="0.4"/>
    <row r="2349" x14ac:dyDescent="0.4"/>
    <row r="2350" x14ac:dyDescent="0.4"/>
    <row r="2351" x14ac:dyDescent="0.4"/>
    <row r="2352" x14ac:dyDescent="0.4"/>
    <row r="2353" x14ac:dyDescent="0.4"/>
    <row r="2354" x14ac:dyDescent="0.4"/>
    <row r="2355" x14ac:dyDescent="0.4"/>
    <row r="2356" x14ac:dyDescent="0.4"/>
    <row r="2357" x14ac:dyDescent="0.4"/>
    <row r="2358" x14ac:dyDescent="0.4"/>
    <row r="2359" x14ac:dyDescent="0.4"/>
    <row r="2360" x14ac:dyDescent="0.4"/>
    <row r="2361" x14ac:dyDescent="0.4"/>
    <row r="2362" x14ac:dyDescent="0.4"/>
    <row r="2363" x14ac:dyDescent="0.4"/>
    <row r="2364" x14ac:dyDescent="0.4"/>
    <row r="2365" x14ac:dyDescent="0.4"/>
    <row r="2366" x14ac:dyDescent="0.4"/>
    <row r="2367" x14ac:dyDescent="0.4"/>
    <row r="2368" x14ac:dyDescent="0.4"/>
    <row r="2369" x14ac:dyDescent="0.4"/>
    <row r="2370" x14ac:dyDescent="0.4"/>
    <row r="2371" x14ac:dyDescent="0.4"/>
    <row r="2372" x14ac:dyDescent="0.4"/>
    <row r="2373" x14ac:dyDescent="0.4"/>
    <row r="2374" x14ac:dyDescent="0.4"/>
    <row r="2375" x14ac:dyDescent="0.4"/>
    <row r="2376" x14ac:dyDescent="0.4"/>
    <row r="2377" x14ac:dyDescent="0.4"/>
    <row r="2378" x14ac:dyDescent="0.4"/>
    <row r="2379" x14ac:dyDescent="0.4"/>
    <row r="2380" x14ac:dyDescent="0.4"/>
    <row r="2381" x14ac:dyDescent="0.4"/>
    <row r="2382" x14ac:dyDescent="0.4"/>
    <row r="2383" x14ac:dyDescent="0.4"/>
    <row r="2384" x14ac:dyDescent="0.4"/>
    <row r="2385" x14ac:dyDescent="0.4"/>
    <row r="2386" x14ac:dyDescent="0.4"/>
    <row r="2387" x14ac:dyDescent="0.4"/>
    <row r="2388" x14ac:dyDescent="0.4"/>
    <row r="2389" x14ac:dyDescent="0.4"/>
    <row r="2390" x14ac:dyDescent="0.4"/>
    <row r="2391" x14ac:dyDescent="0.4"/>
    <row r="2392" x14ac:dyDescent="0.4"/>
    <row r="2393" x14ac:dyDescent="0.4"/>
    <row r="2394" x14ac:dyDescent="0.4"/>
    <row r="2395" x14ac:dyDescent="0.4"/>
    <row r="2396" x14ac:dyDescent="0.4"/>
    <row r="2397" x14ac:dyDescent="0.4"/>
    <row r="2398" x14ac:dyDescent="0.4"/>
    <row r="2399" x14ac:dyDescent="0.4"/>
    <row r="2400" x14ac:dyDescent="0.4"/>
    <row r="2401" x14ac:dyDescent="0.4"/>
    <row r="2402" x14ac:dyDescent="0.4"/>
    <row r="2403" x14ac:dyDescent="0.4"/>
    <row r="2404" x14ac:dyDescent="0.4"/>
    <row r="2405" x14ac:dyDescent="0.4"/>
    <row r="2406" x14ac:dyDescent="0.4"/>
    <row r="2407" x14ac:dyDescent="0.4"/>
    <row r="2408" x14ac:dyDescent="0.4"/>
    <row r="2409" x14ac:dyDescent="0.4"/>
    <row r="2410" x14ac:dyDescent="0.4"/>
    <row r="2411" x14ac:dyDescent="0.4"/>
    <row r="2412" x14ac:dyDescent="0.4"/>
    <row r="2413" x14ac:dyDescent="0.4"/>
    <row r="2414" x14ac:dyDescent="0.4"/>
    <row r="2415" x14ac:dyDescent="0.4"/>
    <row r="2416" x14ac:dyDescent="0.4"/>
    <row r="2417" x14ac:dyDescent="0.4"/>
    <row r="2418" x14ac:dyDescent="0.4"/>
    <row r="2419" x14ac:dyDescent="0.4"/>
    <row r="2420" x14ac:dyDescent="0.4"/>
    <row r="2421" x14ac:dyDescent="0.4"/>
    <row r="2422" x14ac:dyDescent="0.4"/>
    <row r="2423" x14ac:dyDescent="0.4"/>
    <row r="2424" x14ac:dyDescent="0.4"/>
    <row r="2425" x14ac:dyDescent="0.4"/>
    <row r="2426" x14ac:dyDescent="0.4"/>
    <row r="2427" x14ac:dyDescent="0.4"/>
    <row r="2428" x14ac:dyDescent="0.4"/>
    <row r="2429" x14ac:dyDescent="0.4"/>
    <row r="2430" x14ac:dyDescent="0.4"/>
    <row r="2431" x14ac:dyDescent="0.4"/>
    <row r="2432" x14ac:dyDescent="0.4"/>
    <row r="2433" x14ac:dyDescent="0.4"/>
    <row r="2434" x14ac:dyDescent="0.4"/>
    <row r="2435" x14ac:dyDescent="0.4"/>
    <row r="2436" x14ac:dyDescent="0.4"/>
    <row r="2437" x14ac:dyDescent="0.4"/>
    <row r="2438" x14ac:dyDescent="0.4"/>
    <row r="2439" x14ac:dyDescent="0.4"/>
    <row r="2440" x14ac:dyDescent="0.4"/>
    <row r="2441" x14ac:dyDescent="0.4"/>
    <row r="2442" x14ac:dyDescent="0.4"/>
    <row r="2443" x14ac:dyDescent="0.4"/>
    <row r="2444" x14ac:dyDescent="0.4"/>
    <row r="2445" x14ac:dyDescent="0.4"/>
    <row r="2446" x14ac:dyDescent="0.4"/>
    <row r="2447" x14ac:dyDescent="0.4"/>
    <row r="2448" x14ac:dyDescent="0.4"/>
    <row r="2449" x14ac:dyDescent="0.4"/>
    <row r="2450" x14ac:dyDescent="0.4"/>
    <row r="2451" x14ac:dyDescent="0.4"/>
    <row r="2452" x14ac:dyDescent="0.4"/>
    <row r="2453" x14ac:dyDescent="0.4"/>
    <row r="2454" x14ac:dyDescent="0.4"/>
    <row r="2455" x14ac:dyDescent="0.4"/>
    <row r="2456" x14ac:dyDescent="0.4"/>
    <row r="2457" x14ac:dyDescent="0.4"/>
    <row r="2458" x14ac:dyDescent="0.4"/>
    <row r="2459" x14ac:dyDescent="0.4"/>
    <row r="2460" x14ac:dyDescent="0.4"/>
    <row r="2461" x14ac:dyDescent="0.4"/>
    <row r="2462" x14ac:dyDescent="0.4"/>
    <row r="2463" x14ac:dyDescent="0.4"/>
    <row r="2464" x14ac:dyDescent="0.4"/>
    <row r="2465" x14ac:dyDescent="0.4"/>
    <row r="2466" x14ac:dyDescent="0.4"/>
    <row r="2467" x14ac:dyDescent="0.4"/>
    <row r="2468" x14ac:dyDescent="0.4"/>
    <row r="2469" x14ac:dyDescent="0.4"/>
    <row r="2470" x14ac:dyDescent="0.4"/>
    <row r="2471" x14ac:dyDescent="0.4"/>
    <row r="2472" x14ac:dyDescent="0.4"/>
    <row r="2473" x14ac:dyDescent="0.4"/>
    <row r="2474" x14ac:dyDescent="0.4"/>
    <row r="2475" x14ac:dyDescent="0.4"/>
    <row r="2476" x14ac:dyDescent="0.4"/>
    <row r="2477" x14ac:dyDescent="0.4"/>
    <row r="2478" x14ac:dyDescent="0.4"/>
    <row r="2479" x14ac:dyDescent="0.4"/>
    <row r="2480" x14ac:dyDescent="0.4"/>
    <row r="2481" x14ac:dyDescent="0.4"/>
    <row r="2482" x14ac:dyDescent="0.4"/>
    <row r="2483" x14ac:dyDescent="0.4"/>
    <row r="2484" x14ac:dyDescent="0.4"/>
    <row r="2485" x14ac:dyDescent="0.4"/>
    <row r="2486" x14ac:dyDescent="0.4"/>
    <row r="2487" x14ac:dyDescent="0.4"/>
    <row r="2488" x14ac:dyDescent="0.4"/>
    <row r="2489" x14ac:dyDescent="0.4"/>
    <row r="2490" x14ac:dyDescent="0.4"/>
    <row r="2491" x14ac:dyDescent="0.4"/>
    <row r="2492" x14ac:dyDescent="0.4"/>
    <row r="2493" x14ac:dyDescent="0.4"/>
    <row r="2494" x14ac:dyDescent="0.4"/>
    <row r="2495" x14ac:dyDescent="0.4"/>
    <row r="2496" x14ac:dyDescent="0.4"/>
    <row r="2497" x14ac:dyDescent="0.4"/>
    <row r="2498" x14ac:dyDescent="0.4"/>
    <row r="2499" x14ac:dyDescent="0.4"/>
    <row r="2500" x14ac:dyDescent="0.4"/>
    <row r="2501" x14ac:dyDescent="0.4"/>
    <row r="2502" x14ac:dyDescent="0.4"/>
    <row r="2503" x14ac:dyDescent="0.4"/>
    <row r="2504" x14ac:dyDescent="0.4"/>
    <row r="2505" x14ac:dyDescent="0.4"/>
    <row r="2506" x14ac:dyDescent="0.4"/>
    <row r="2507" x14ac:dyDescent="0.4"/>
    <row r="2508" x14ac:dyDescent="0.4"/>
    <row r="2509" x14ac:dyDescent="0.4"/>
    <row r="2510" x14ac:dyDescent="0.4"/>
    <row r="2511" x14ac:dyDescent="0.4"/>
    <row r="2512" x14ac:dyDescent="0.4"/>
    <row r="2513" x14ac:dyDescent="0.4"/>
    <row r="2514" x14ac:dyDescent="0.4"/>
    <row r="2515" x14ac:dyDescent="0.4"/>
    <row r="2516" x14ac:dyDescent="0.4"/>
    <row r="2517" x14ac:dyDescent="0.4"/>
    <row r="2518" x14ac:dyDescent="0.4"/>
    <row r="2519" x14ac:dyDescent="0.4"/>
    <row r="2520" x14ac:dyDescent="0.4"/>
    <row r="2521" x14ac:dyDescent="0.4"/>
    <row r="2522" x14ac:dyDescent="0.4"/>
    <row r="2523" x14ac:dyDescent="0.4"/>
    <row r="2524" x14ac:dyDescent="0.4"/>
    <row r="2525" x14ac:dyDescent="0.4"/>
    <row r="2526" x14ac:dyDescent="0.4"/>
    <row r="2527" x14ac:dyDescent="0.4"/>
    <row r="2528" x14ac:dyDescent="0.4"/>
    <row r="2529" x14ac:dyDescent="0.4"/>
    <row r="2530" x14ac:dyDescent="0.4"/>
    <row r="2531" x14ac:dyDescent="0.4"/>
    <row r="2532" x14ac:dyDescent="0.4"/>
    <row r="2533" x14ac:dyDescent="0.4"/>
    <row r="2534" x14ac:dyDescent="0.4"/>
    <row r="2535" x14ac:dyDescent="0.4"/>
    <row r="2536" x14ac:dyDescent="0.4"/>
    <row r="2537" x14ac:dyDescent="0.4"/>
    <row r="2538" x14ac:dyDescent="0.4"/>
    <row r="2539" x14ac:dyDescent="0.4"/>
    <row r="2540" x14ac:dyDescent="0.4"/>
    <row r="2541" x14ac:dyDescent="0.4"/>
    <row r="2542" x14ac:dyDescent="0.4"/>
    <row r="2543" x14ac:dyDescent="0.4"/>
    <row r="2544" x14ac:dyDescent="0.4"/>
    <row r="2545" x14ac:dyDescent="0.4"/>
    <row r="2546" x14ac:dyDescent="0.4"/>
    <row r="2547" x14ac:dyDescent="0.4"/>
    <row r="2548" x14ac:dyDescent="0.4"/>
    <row r="2549" x14ac:dyDescent="0.4"/>
    <row r="2550" x14ac:dyDescent="0.4"/>
    <row r="2551" x14ac:dyDescent="0.4"/>
    <row r="2552" x14ac:dyDescent="0.4"/>
    <row r="2553" x14ac:dyDescent="0.4"/>
    <row r="2554" x14ac:dyDescent="0.4"/>
    <row r="2555" x14ac:dyDescent="0.4"/>
    <row r="2556" x14ac:dyDescent="0.4"/>
    <row r="2557" x14ac:dyDescent="0.4"/>
    <row r="2558" x14ac:dyDescent="0.4"/>
    <row r="2559" x14ac:dyDescent="0.4"/>
    <row r="2560" x14ac:dyDescent="0.4"/>
    <row r="2561" x14ac:dyDescent="0.4"/>
    <row r="2562" x14ac:dyDescent="0.4"/>
    <row r="2563" x14ac:dyDescent="0.4"/>
    <row r="2564" x14ac:dyDescent="0.4"/>
    <row r="2565" x14ac:dyDescent="0.4"/>
    <row r="2566" x14ac:dyDescent="0.4"/>
    <row r="2567" x14ac:dyDescent="0.4"/>
    <row r="2568" x14ac:dyDescent="0.4"/>
    <row r="2569" x14ac:dyDescent="0.4"/>
    <row r="2570" x14ac:dyDescent="0.4"/>
    <row r="2571" x14ac:dyDescent="0.4"/>
    <row r="2572" x14ac:dyDescent="0.4"/>
    <row r="2573" x14ac:dyDescent="0.4"/>
    <row r="2574" x14ac:dyDescent="0.4"/>
    <row r="2575" x14ac:dyDescent="0.4"/>
    <row r="2576" x14ac:dyDescent="0.4"/>
    <row r="2577" x14ac:dyDescent="0.4"/>
    <row r="2578" x14ac:dyDescent="0.4"/>
    <row r="2579" x14ac:dyDescent="0.4"/>
    <row r="2580" x14ac:dyDescent="0.4"/>
    <row r="2581" x14ac:dyDescent="0.4"/>
    <row r="2582" x14ac:dyDescent="0.4"/>
    <row r="2583" x14ac:dyDescent="0.4"/>
    <row r="2584" x14ac:dyDescent="0.4"/>
    <row r="2585" x14ac:dyDescent="0.4"/>
    <row r="2586" x14ac:dyDescent="0.4"/>
    <row r="2587" x14ac:dyDescent="0.4"/>
    <row r="2588" x14ac:dyDescent="0.4"/>
    <row r="2589" x14ac:dyDescent="0.4"/>
    <row r="2590" x14ac:dyDescent="0.4"/>
    <row r="2591" x14ac:dyDescent="0.4"/>
    <row r="2592" x14ac:dyDescent="0.4"/>
    <row r="2593" x14ac:dyDescent="0.4"/>
    <row r="2594" x14ac:dyDescent="0.4"/>
    <row r="2595" x14ac:dyDescent="0.4"/>
    <row r="2596" x14ac:dyDescent="0.4"/>
    <row r="2597" x14ac:dyDescent="0.4"/>
    <row r="2598" x14ac:dyDescent="0.4"/>
    <row r="2599" x14ac:dyDescent="0.4"/>
    <row r="2600" x14ac:dyDescent="0.4"/>
    <row r="2601" x14ac:dyDescent="0.4"/>
    <row r="2602" x14ac:dyDescent="0.4"/>
    <row r="2603" x14ac:dyDescent="0.4"/>
    <row r="2604" x14ac:dyDescent="0.4"/>
    <row r="2605" x14ac:dyDescent="0.4"/>
    <row r="2606" x14ac:dyDescent="0.4"/>
    <row r="2607" x14ac:dyDescent="0.4"/>
    <row r="2608" x14ac:dyDescent="0.4"/>
    <row r="2609" x14ac:dyDescent="0.4"/>
    <row r="2610" x14ac:dyDescent="0.4"/>
    <row r="2611" x14ac:dyDescent="0.4"/>
    <row r="2612" x14ac:dyDescent="0.4"/>
    <row r="2613" x14ac:dyDescent="0.4"/>
    <row r="2614" x14ac:dyDescent="0.4"/>
    <row r="2615" x14ac:dyDescent="0.4"/>
    <row r="2616" x14ac:dyDescent="0.4"/>
    <row r="2617" x14ac:dyDescent="0.4"/>
    <row r="2618" x14ac:dyDescent="0.4"/>
    <row r="2619" x14ac:dyDescent="0.4"/>
    <row r="2620" x14ac:dyDescent="0.4"/>
    <row r="2621" x14ac:dyDescent="0.4"/>
    <row r="2622" x14ac:dyDescent="0.4"/>
    <row r="2623" x14ac:dyDescent="0.4"/>
    <row r="2624" x14ac:dyDescent="0.4"/>
    <row r="2625" x14ac:dyDescent="0.4"/>
    <row r="2626" x14ac:dyDescent="0.4"/>
    <row r="2627" x14ac:dyDescent="0.4"/>
    <row r="2628" x14ac:dyDescent="0.4"/>
    <row r="2629" x14ac:dyDescent="0.4"/>
    <row r="2630" x14ac:dyDescent="0.4"/>
    <row r="2631" x14ac:dyDescent="0.4"/>
    <row r="2632" x14ac:dyDescent="0.4"/>
    <row r="2633" x14ac:dyDescent="0.4"/>
    <row r="2634" x14ac:dyDescent="0.4"/>
    <row r="2635" x14ac:dyDescent="0.4"/>
    <row r="2636" x14ac:dyDescent="0.4"/>
    <row r="2637" x14ac:dyDescent="0.4"/>
    <row r="2638" x14ac:dyDescent="0.4"/>
    <row r="2639" x14ac:dyDescent="0.4"/>
    <row r="2640" x14ac:dyDescent="0.4"/>
    <row r="2641" x14ac:dyDescent="0.4"/>
    <row r="2642" x14ac:dyDescent="0.4"/>
    <row r="2643" x14ac:dyDescent="0.4"/>
    <row r="2644" x14ac:dyDescent="0.4"/>
    <row r="2645" x14ac:dyDescent="0.4"/>
    <row r="2646" x14ac:dyDescent="0.4"/>
    <row r="2647" x14ac:dyDescent="0.4"/>
    <row r="2648" x14ac:dyDescent="0.4"/>
    <row r="2649" x14ac:dyDescent="0.4"/>
    <row r="2650" x14ac:dyDescent="0.4"/>
    <row r="2651" x14ac:dyDescent="0.4"/>
    <row r="2652" x14ac:dyDescent="0.4"/>
    <row r="2653" x14ac:dyDescent="0.4"/>
    <row r="2654" x14ac:dyDescent="0.4"/>
    <row r="2655" x14ac:dyDescent="0.4"/>
    <row r="2656" x14ac:dyDescent="0.4"/>
    <row r="2657" x14ac:dyDescent="0.4"/>
    <row r="2658" x14ac:dyDescent="0.4"/>
    <row r="2659" x14ac:dyDescent="0.4"/>
    <row r="2660" x14ac:dyDescent="0.4"/>
    <row r="2661" x14ac:dyDescent="0.4"/>
    <row r="2662" x14ac:dyDescent="0.4"/>
    <row r="2663" x14ac:dyDescent="0.4"/>
    <row r="2664" x14ac:dyDescent="0.4"/>
    <row r="2665" x14ac:dyDescent="0.4"/>
    <row r="2666" x14ac:dyDescent="0.4"/>
    <row r="2667" x14ac:dyDescent="0.4"/>
    <row r="2668" x14ac:dyDescent="0.4"/>
    <row r="2669" x14ac:dyDescent="0.4"/>
    <row r="2670" x14ac:dyDescent="0.4"/>
    <row r="2671" x14ac:dyDescent="0.4"/>
    <row r="2672" x14ac:dyDescent="0.4"/>
    <row r="2673" x14ac:dyDescent="0.4"/>
    <row r="2674" x14ac:dyDescent="0.4"/>
    <row r="2675" x14ac:dyDescent="0.4"/>
    <row r="2676" x14ac:dyDescent="0.4"/>
    <row r="2677" x14ac:dyDescent="0.4"/>
    <row r="2678" x14ac:dyDescent="0.4"/>
    <row r="2679" x14ac:dyDescent="0.4"/>
    <row r="2680" x14ac:dyDescent="0.4"/>
    <row r="2681" x14ac:dyDescent="0.4"/>
    <row r="2682" x14ac:dyDescent="0.4"/>
    <row r="2683" x14ac:dyDescent="0.4"/>
    <row r="2684" x14ac:dyDescent="0.4"/>
    <row r="2685" x14ac:dyDescent="0.4"/>
    <row r="2686" x14ac:dyDescent="0.4"/>
    <row r="2687" x14ac:dyDescent="0.4"/>
    <row r="2688" x14ac:dyDescent="0.4"/>
    <row r="2689" x14ac:dyDescent="0.4"/>
    <row r="2690" x14ac:dyDescent="0.4"/>
    <row r="2691" x14ac:dyDescent="0.4"/>
    <row r="2692" x14ac:dyDescent="0.4"/>
    <row r="2693" x14ac:dyDescent="0.4"/>
    <row r="2694" x14ac:dyDescent="0.4"/>
    <row r="2695" x14ac:dyDescent="0.4"/>
    <row r="2696" x14ac:dyDescent="0.4"/>
    <row r="2697" x14ac:dyDescent="0.4"/>
    <row r="2698" x14ac:dyDescent="0.4"/>
    <row r="2699" x14ac:dyDescent="0.4"/>
    <row r="2700" x14ac:dyDescent="0.4"/>
    <row r="2701" x14ac:dyDescent="0.4"/>
    <row r="2702" x14ac:dyDescent="0.4"/>
    <row r="2703" x14ac:dyDescent="0.4"/>
    <row r="2704" x14ac:dyDescent="0.4"/>
    <row r="2705" x14ac:dyDescent="0.4"/>
    <row r="2706" x14ac:dyDescent="0.4"/>
    <row r="2707" x14ac:dyDescent="0.4"/>
    <row r="2708" x14ac:dyDescent="0.4"/>
    <row r="2709" x14ac:dyDescent="0.4"/>
    <row r="2710" x14ac:dyDescent="0.4"/>
    <row r="2711" x14ac:dyDescent="0.4"/>
    <row r="2712" x14ac:dyDescent="0.4"/>
    <row r="2713" x14ac:dyDescent="0.4"/>
    <row r="2714" x14ac:dyDescent="0.4"/>
    <row r="2715" x14ac:dyDescent="0.4"/>
    <row r="2716" x14ac:dyDescent="0.4"/>
    <row r="2717" x14ac:dyDescent="0.4"/>
    <row r="2718" x14ac:dyDescent="0.4"/>
    <row r="2719" x14ac:dyDescent="0.4"/>
    <row r="2720" x14ac:dyDescent="0.4"/>
    <row r="2721" x14ac:dyDescent="0.4"/>
    <row r="2722" x14ac:dyDescent="0.4"/>
    <row r="2723" x14ac:dyDescent="0.4"/>
    <row r="2724" x14ac:dyDescent="0.4"/>
    <row r="2725" x14ac:dyDescent="0.4"/>
    <row r="2726" x14ac:dyDescent="0.4"/>
    <row r="2727" x14ac:dyDescent="0.4"/>
    <row r="2728" x14ac:dyDescent="0.4"/>
    <row r="2729" x14ac:dyDescent="0.4"/>
    <row r="2730" x14ac:dyDescent="0.4"/>
    <row r="2731" x14ac:dyDescent="0.4"/>
    <row r="2732" x14ac:dyDescent="0.4"/>
    <row r="2733" x14ac:dyDescent="0.4"/>
    <row r="2734" x14ac:dyDescent="0.4"/>
    <row r="2735" x14ac:dyDescent="0.4"/>
    <row r="2736" x14ac:dyDescent="0.4"/>
    <row r="2737" x14ac:dyDescent="0.4"/>
    <row r="2738" x14ac:dyDescent="0.4"/>
    <row r="2739" x14ac:dyDescent="0.4"/>
    <row r="2740" x14ac:dyDescent="0.4"/>
    <row r="2741" x14ac:dyDescent="0.4"/>
    <row r="2742" x14ac:dyDescent="0.4"/>
    <row r="2743" x14ac:dyDescent="0.4"/>
    <row r="2744" x14ac:dyDescent="0.4"/>
    <row r="2745" x14ac:dyDescent="0.4"/>
    <row r="2746" x14ac:dyDescent="0.4"/>
    <row r="2747" x14ac:dyDescent="0.4"/>
    <row r="2748" x14ac:dyDescent="0.4"/>
    <row r="2749" x14ac:dyDescent="0.4"/>
    <row r="2750" x14ac:dyDescent="0.4"/>
    <row r="2751" x14ac:dyDescent="0.4"/>
    <row r="2752" x14ac:dyDescent="0.4"/>
    <row r="2753" x14ac:dyDescent="0.4"/>
    <row r="2754" x14ac:dyDescent="0.4"/>
    <row r="2755" x14ac:dyDescent="0.4"/>
    <row r="2756" x14ac:dyDescent="0.4"/>
    <row r="2757" x14ac:dyDescent="0.4"/>
    <row r="2758" x14ac:dyDescent="0.4"/>
    <row r="2759" x14ac:dyDescent="0.4"/>
    <row r="2760" x14ac:dyDescent="0.4"/>
    <row r="2761" x14ac:dyDescent="0.4"/>
    <row r="2762" x14ac:dyDescent="0.4"/>
    <row r="2763" x14ac:dyDescent="0.4"/>
    <row r="2764" x14ac:dyDescent="0.4"/>
    <row r="2765" x14ac:dyDescent="0.4"/>
    <row r="2766" x14ac:dyDescent="0.4"/>
    <row r="2767" x14ac:dyDescent="0.4"/>
    <row r="2768" x14ac:dyDescent="0.4"/>
    <row r="2769" x14ac:dyDescent="0.4"/>
    <row r="2770" x14ac:dyDescent="0.4"/>
    <row r="2771" x14ac:dyDescent="0.4"/>
    <row r="2772" x14ac:dyDescent="0.4"/>
    <row r="2773" x14ac:dyDescent="0.4"/>
    <row r="2774" x14ac:dyDescent="0.4"/>
    <row r="2775" x14ac:dyDescent="0.4"/>
    <row r="2776" x14ac:dyDescent="0.4"/>
    <row r="2777" x14ac:dyDescent="0.4"/>
    <row r="2778" x14ac:dyDescent="0.4"/>
    <row r="2779" x14ac:dyDescent="0.4"/>
    <row r="2780" x14ac:dyDescent="0.4"/>
    <row r="2781" x14ac:dyDescent="0.4"/>
    <row r="2782" x14ac:dyDescent="0.4"/>
    <row r="2783" x14ac:dyDescent="0.4"/>
    <row r="2784" x14ac:dyDescent="0.4"/>
    <row r="2785" x14ac:dyDescent="0.4"/>
    <row r="2786" x14ac:dyDescent="0.4"/>
    <row r="2787" x14ac:dyDescent="0.4"/>
    <row r="2788" x14ac:dyDescent="0.4"/>
    <row r="2789" x14ac:dyDescent="0.4"/>
    <row r="2790" x14ac:dyDescent="0.4"/>
    <row r="2791" x14ac:dyDescent="0.4"/>
    <row r="2792" x14ac:dyDescent="0.4"/>
    <row r="2793" x14ac:dyDescent="0.4"/>
    <row r="2794" x14ac:dyDescent="0.4"/>
    <row r="2795" x14ac:dyDescent="0.4"/>
    <row r="2796" x14ac:dyDescent="0.4"/>
    <row r="2797" x14ac:dyDescent="0.4"/>
    <row r="2798" x14ac:dyDescent="0.4"/>
    <row r="2799" x14ac:dyDescent="0.4"/>
    <row r="2800" x14ac:dyDescent="0.4"/>
    <row r="2801" x14ac:dyDescent="0.4"/>
    <row r="2802" x14ac:dyDescent="0.4"/>
    <row r="2803" x14ac:dyDescent="0.4"/>
    <row r="2804" x14ac:dyDescent="0.4"/>
    <row r="2805" x14ac:dyDescent="0.4"/>
    <row r="2806" x14ac:dyDescent="0.4"/>
    <row r="2807" x14ac:dyDescent="0.4"/>
    <row r="2808" x14ac:dyDescent="0.4"/>
    <row r="2809" x14ac:dyDescent="0.4"/>
    <row r="2810" x14ac:dyDescent="0.4"/>
    <row r="2811" x14ac:dyDescent="0.4"/>
    <row r="2812" x14ac:dyDescent="0.4"/>
    <row r="2813" x14ac:dyDescent="0.4"/>
    <row r="2814" x14ac:dyDescent="0.4"/>
    <row r="2815" x14ac:dyDescent="0.4"/>
    <row r="2816" x14ac:dyDescent="0.4"/>
    <row r="2817" x14ac:dyDescent="0.4"/>
    <row r="2818" x14ac:dyDescent="0.4"/>
    <row r="2819" x14ac:dyDescent="0.4"/>
    <row r="2820" x14ac:dyDescent="0.4"/>
    <row r="2821" x14ac:dyDescent="0.4"/>
    <row r="2822" x14ac:dyDescent="0.4"/>
    <row r="2823" x14ac:dyDescent="0.4"/>
    <row r="2824" x14ac:dyDescent="0.4"/>
    <row r="2825" x14ac:dyDescent="0.4"/>
    <row r="2826" x14ac:dyDescent="0.4"/>
    <row r="2827" x14ac:dyDescent="0.4"/>
    <row r="2828" x14ac:dyDescent="0.4"/>
    <row r="2829" x14ac:dyDescent="0.4"/>
    <row r="2830" x14ac:dyDescent="0.4"/>
    <row r="2831" x14ac:dyDescent="0.4"/>
    <row r="2832" x14ac:dyDescent="0.4"/>
    <row r="2833" x14ac:dyDescent="0.4"/>
    <row r="2834" x14ac:dyDescent="0.4"/>
    <row r="2835" x14ac:dyDescent="0.4"/>
    <row r="2836" x14ac:dyDescent="0.4"/>
    <row r="2837" x14ac:dyDescent="0.4"/>
    <row r="2838" x14ac:dyDescent="0.4"/>
    <row r="2839" x14ac:dyDescent="0.4"/>
    <row r="2840" x14ac:dyDescent="0.4"/>
    <row r="2841" x14ac:dyDescent="0.4"/>
    <row r="2842" x14ac:dyDescent="0.4"/>
    <row r="2843" x14ac:dyDescent="0.4"/>
    <row r="2844" x14ac:dyDescent="0.4"/>
    <row r="2845" x14ac:dyDescent="0.4"/>
    <row r="2846" x14ac:dyDescent="0.4"/>
    <row r="2847" x14ac:dyDescent="0.4"/>
    <row r="2848" x14ac:dyDescent="0.4"/>
    <row r="2849" x14ac:dyDescent="0.4"/>
    <row r="2850" x14ac:dyDescent="0.4"/>
    <row r="2851" x14ac:dyDescent="0.4"/>
    <row r="2852" x14ac:dyDescent="0.4"/>
    <row r="2853" x14ac:dyDescent="0.4"/>
    <row r="2854" x14ac:dyDescent="0.4"/>
    <row r="2855" x14ac:dyDescent="0.4"/>
    <row r="2856" x14ac:dyDescent="0.4"/>
    <row r="2857" x14ac:dyDescent="0.4"/>
    <row r="2858" x14ac:dyDescent="0.4"/>
    <row r="2859" x14ac:dyDescent="0.4"/>
    <row r="2860" x14ac:dyDescent="0.4"/>
    <row r="2861" x14ac:dyDescent="0.4"/>
    <row r="2862" x14ac:dyDescent="0.4"/>
    <row r="2863" x14ac:dyDescent="0.4"/>
    <row r="2864" x14ac:dyDescent="0.4"/>
    <row r="2865" x14ac:dyDescent="0.4"/>
    <row r="2866" x14ac:dyDescent="0.4"/>
    <row r="2867" x14ac:dyDescent="0.4"/>
    <row r="2868" x14ac:dyDescent="0.4"/>
    <row r="2869" x14ac:dyDescent="0.4"/>
    <row r="2870" x14ac:dyDescent="0.4"/>
    <row r="2871" x14ac:dyDescent="0.4"/>
    <row r="2872" x14ac:dyDescent="0.4"/>
    <row r="2873" x14ac:dyDescent="0.4"/>
    <row r="2874" x14ac:dyDescent="0.4"/>
    <row r="2875" x14ac:dyDescent="0.4"/>
    <row r="2876" x14ac:dyDescent="0.4"/>
    <row r="2877" x14ac:dyDescent="0.4"/>
    <row r="2878" x14ac:dyDescent="0.4"/>
    <row r="2879" x14ac:dyDescent="0.4"/>
    <row r="2880" x14ac:dyDescent="0.4"/>
    <row r="2881" x14ac:dyDescent="0.4"/>
    <row r="2882" x14ac:dyDescent="0.4"/>
    <row r="2883" x14ac:dyDescent="0.4"/>
    <row r="2884" x14ac:dyDescent="0.4"/>
    <row r="2885" x14ac:dyDescent="0.4"/>
    <row r="2886" x14ac:dyDescent="0.4"/>
    <row r="2887" x14ac:dyDescent="0.4"/>
    <row r="2888" x14ac:dyDescent="0.4"/>
    <row r="2889" x14ac:dyDescent="0.4"/>
    <row r="2890" x14ac:dyDescent="0.4"/>
    <row r="2891" x14ac:dyDescent="0.4"/>
    <row r="2892" x14ac:dyDescent="0.4"/>
    <row r="2893" x14ac:dyDescent="0.4"/>
    <row r="2894" x14ac:dyDescent="0.4"/>
    <row r="2895" x14ac:dyDescent="0.4"/>
    <row r="2896" x14ac:dyDescent="0.4"/>
    <row r="2897" x14ac:dyDescent="0.4"/>
    <row r="2898" x14ac:dyDescent="0.4"/>
    <row r="2899" x14ac:dyDescent="0.4"/>
    <row r="2900" x14ac:dyDescent="0.4"/>
    <row r="2901" x14ac:dyDescent="0.4"/>
    <row r="2902" x14ac:dyDescent="0.4"/>
    <row r="2903" x14ac:dyDescent="0.4"/>
    <row r="2904" x14ac:dyDescent="0.4"/>
    <row r="2905" x14ac:dyDescent="0.4"/>
    <row r="2906" x14ac:dyDescent="0.4"/>
    <row r="2907" x14ac:dyDescent="0.4"/>
    <row r="2908" x14ac:dyDescent="0.4"/>
    <row r="2909" x14ac:dyDescent="0.4"/>
    <row r="2910" x14ac:dyDescent="0.4"/>
    <row r="2911" x14ac:dyDescent="0.4"/>
    <row r="2912" x14ac:dyDescent="0.4"/>
    <row r="2913" x14ac:dyDescent="0.4"/>
    <row r="2914" x14ac:dyDescent="0.4"/>
    <row r="2915" x14ac:dyDescent="0.4"/>
    <row r="2916" x14ac:dyDescent="0.4"/>
    <row r="2917" x14ac:dyDescent="0.4"/>
    <row r="2918" x14ac:dyDescent="0.4"/>
    <row r="2919" x14ac:dyDescent="0.4"/>
    <row r="2920" x14ac:dyDescent="0.4"/>
    <row r="2921" x14ac:dyDescent="0.4"/>
    <row r="2922" x14ac:dyDescent="0.4"/>
    <row r="2923" x14ac:dyDescent="0.4"/>
    <row r="2924" x14ac:dyDescent="0.4"/>
    <row r="2925" x14ac:dyDescent="0.4"/>
    <row r="2926" x14ac:dyDescent="0.4"/>
    <row r="2927" x14ac:dyDescent="0.4"/>
    <row r="2928" x14ac:dyDescent="0.4"/>
    <row r="2929" x14ac:dyDescent="0.4"/>
    <row r="2930" x14ac:dyDescent="0.4"/>
    <row r="2931" x14ac:dyDescent="0.4"/>
    <row r="2932" x14ac:dyDescent="0.4"/>
    <row r="2933" x14ac:dyDescent="0.4"/>
    <row r="2934" x14ac:dyDescent="0.4"/>
    <row r="2935" x14ac:dyDescent="0.4"/>
    <row r="2936" x14ac:dyDescent="0.4"/>
    <row r="2937" x14ac:dyDescent="0.4"/>
    <row r="2938" x14ac:dyDescent="0.4"/>
    <row r="2939" x14ac:dyDescent="0.4"/>
    <row r="2940" x14ac:dyDescent="0.4"/>
    <row r="2941" x14ac:dyDescent="0.4"/>
    <row r="2942" x14ac:dyDescent="0.4"/>
    <row r="2943" x14ac:dyDescent="0.4"/>
    <row r="2944" x14ac:dyDescent="0.4"/>
    <row r="2945" x14ac:dyDescent="0.4"/>
    <row r="2946" x14ac:dyDescent="0.4"/>
    <row r="2947" x14ac:dyDescent="0.4"/>
    <row r="2948" x14ac:dyDescent="0.4"/>
    <row r="2949" x14ac:dyDescent="0.4"/>
    <row r="2950" x14ac:dyDescent="0.4"/>
    <row r="2951" x14ac:dyDescent="0.4"/>
    <row r="2952" x14ac:dyDescent="0.4"/>
    <row r="2953" x14ac:dyDescent="0.4"/>
    <row r="2954" x14ac:dyDescent="0.4"/>
    <row r="2955" x14ac:dyDescent="0.4"/>
    <row r="2956" x14ac:dyDescent="0.4"/>
    <row r="2957" x14ac:dyDescent="0.4"/>
    <row r="2958" x14ac:dyDescent="0.4"/>
    <row r="2959" x14ac:dyDescent="0.4"/>
    <row r="2960" x14ac:dyDescent="0.4"/>
    <row r="2961" x14ac:dyDescent="0.4"/>
    <row r="2962" x14ac:dyDescent="0.4"/>
    <row r="2963" x14ac:dyDescent="0.4"/>
    <row r="2964" x14ac:dyDescent="0.4"/>
    <row r="2965" x14ac:dyDescent="0.4"/>
    <row r="2966" x14ac:dyDescent="0.4"/>
    <row r="2967" x14ac:dyDescent="0.4"/>
    <row r="2968" x14ac:dyDescent="0.4"/>
    <row r="2969" x14ac:dyDescent="0.4"/>
    <row r="2970" x14ac:dyDescent="0.4"/>
    <row r="2971" x14ac:dyDescent="0.4"/>
    <row r="2972" x14ac:dyDescent="0.4"/>
    <row r="2973" x14ac:dyDescent="0.4"/>
    <row r="2974" x14ac:dyDescent="0.4"/>
    <row r="2975" x14ac:dyDescent="0.4"/>
    <row r="2976" x14ac:dyDescent="0.4"/>
    <row r="2977" x14ac:dyDescent="0.4"/>
    <row r="2978" x14ac:dyDescent="0.4"/>
    <row r="2979" x14ac:dyDescent="0.4"/>
    <row r="2980" x14ac:dyDescent="0.4"/>
    <row r="2981" x14ac:dyDescent="0.4"/>
    <row r="2982" x14ac:dyDescent="0.4"/>
    <row r="2983" x14ac:dyDescent="0.4"/>
    <row r="2984" x14ac:dyDescent="0.4"/>
    <row r="2985" x14ac:dyDescent="0.4"/>
    <row r="2986" x14ac:dyDescent="0.4"/>
    <row r="2987" x14ac:dyDescent="0.4"/>
    <row r="2988" x14ac:dyDescent="0.4"/>
    <row r="2989" x14ac:dyDescent="0.4"/>
    <row r="2990" x14ac:dyDescent="0.4"/>
    <row r="2991" x14ac:dyDescent="0.4"/>
    <row r="2992" x14ac:dyDescent="0.4"/>
    <row r="2993" x14ac:dyDescent="0.4"/>
    <row r="2994" x14ac:dyDescent="0.4"/>
    <row r="2995" x14ac:dyDescent="0.4"/>
    <row r="2996" x14ac:dyDescent="0.4"/>
    <row r="2997" x14ac:dyDescent="0.4"/>
    <row r="2998" x14ac:dyDescent="0.4"/>
    <row r="2999" x14ac:dyDescent="0.4"/>
    <row r="3000" x14ac:dyDescent="0.4"/>
    <row r="3001" x14ac:dyDescent="0.4"/>
    <row r="3002" x14ac:dyDescent="0.4"/>
    <row r="3003" x14ac:dyDescent="0.4"/>
    <row r="3004" x14ac:dyDescent="0.4"/>
    <row r="3005" x14ac:dyDescent="0.4"/>
    <row r="3006" x14ac:dyDescent="0.4"/>
    <row r="3007" x14ac:dyDescent="0.4"/>
    <row r="3008" x14ac:dyDescent="0.4"/>
    <row r="3009" x14ac:dyDescent="0.4"/>
    <row r="3010" x14ac:dyDescent="0.4"/>
    <row r="3011" x14ac:dyDescent="0.4"/>
    <row r="3012" x14ac:dyDescent="0.4"/>
    <row r="3013" x14ac:dyDescent="0.4"/>
    <row r="3014" x14ac:dyDescent="0.4"/>
    <row r="3015" x14ac:dyDescent="0.4"/>
    <row r="3016" x14ac:dyDescent="0.4"/>
    <row r="3017" x14ac:dyDescent="0.4"/>
    <row r="3018" x14ac:dyDescent="0.4"/>
    <row r="3019" x14ac:dyDescent="0.4"/>
    <row r="3020" x14ac:dyDescent="0.4"/>
    <row r="3021" x14ac:dyDescent="0.4"/>
    <row r="3022" x14ac:dyDescent="0.4"/>
    <row r="3023" x14ac:dyDescent="0.4"/>
    <row r="3024" x14ac:dyDescent="0.4"/>
    <row r="3025" x14ac:dyDescent="0.4"/>
    <row r="3026" x14ac:dyDescent="0.4"/>
    <row r="3027" x14ac:dyDescent="0.4"/>
    <row r="3028" x14ac:dyDescent="0.4"/>
    <row r="3029" x14ac:dyDescent="0.4"/>
    <row r="3030" x14ac:dyDescent="0.4"/>
    <row r="3031" x14ac:dyDescent="0.4"/>
    <row r="3032" x14ac:dyDescent="0.4"/>
    <row r="3033" x14ac:dyDescent="0.4"/>
    <row r="3034" x14ac:dyDescent="0.4"/>
    <row r="3035" x14ac:dyDescent="0.4"/>
    <row r="3036" x14ac:dyDescent="0.4"/>
    <row r="3037" x14ac:dyDescent="0.4"/>
    <row r="3038" x14ac:dyDescent="0.4"/>
    <row r="3039" x14ac:dyDescent="0.4"/>
    <row r="3040" x14ac:dyDescent="0.4"/>
    <row r="3041" x14ac:dyDescent="0.4"/>
    <row r="3042" x14ac:dyDescent="0.4"/>
    <row r="3043" x14ac:dyDescent="0.4"/>
    <row r="3044" x14ac:dyDescent="0.4"/>
    <row r="3045" x14ac:dyDescent="0.4"/>
    <row r="3046" x14ac:dyDescent="0.4"/>
    <row r="3047" x14ac:dyDescent="0.4"/>
    <row r="3048" x14ac:dyDescent="0.4"/>
    <row r="3049" x14ac:dyDescent="0.4"/>
    <row r="3050" x14ac:dyDescent="0.4"/>
    <row r="3051" x14ac:dyDescent="0.4"/>
    <row r="3052" x14ac:dyDescent="0.4"/>
    <row r="3053" x14ac:dyDescent="0.4"/>
    <row r="3054" x14ac:dyDescent="0.4"/>
    <row r="3055" x14ac:dyDescent="0.4"/>
    <row r="3056" x14ac:dyDescent="0.4"/>
    <row r="3057" x14ac:dyDescent="0.4"/>
    <row r="3058" x14ac:dyDescent="0.4"/>
    <row r="3059" x14ac:dyDescent="0.4"/>
    <row r="3060" x14ac:dyDescent="0.4"/>
    <row r="3061" x14ac:dyDescent="0.4"/>
    <row r="3062" x14ac:dyDescent="0.4"/>
    <row r="3063" x14ac:dyDescent="0.4"/>
    <row r="3064" x14ac:dyDescent="0.4"/>
    <row r="3065" x14ac:dyDescent="0.4"/>
    <row r="3066" x14ac:dyDescent="0.4"/>
    <row r="3067" x14ac:dyDescent="0.4"/>
    <row r="3068" x14ac:dyDescent="0.4"/>
    <row r="3069" x14ac:dyDescent="0.4"/>
    <row r="3070" x14ac:dyDescent="0.4"/>
    <row r="3071" x14ac:dyDescent="0.4"/>
    <row r="3072" x14ac:dyDescent="0.4"/>
    <row r="3073" x14ac:dyDescent="0.4"/>
    <row r="3074" x14ac:dyDescent="0.4"/>
    <row r="3075" x14ac:dyDescent="0.4"/>
    <row r="3076" x14ac:dyDescent="0.4"/>
    <row r="3077" x14ac:dyDescent="0.4"/>
    <row r="3078" x14ac:dyDescent="0.4"/>
    <row r="3079" x14ac:dyDescent="0.4"/>
    <row r="3080" x14ac:dyDescent="0.4"/>
    <row r="3081" x14ac:dyDescent="0.4"/>
    <row r="3082" x14ac:dyDescent="0.4"/>
    <row r="3083" x14ac:dyDescent="0.4"/>
    <row r="3084" x14ac:dyDescent="0.4"/>
    <row r="3085" x14ac:dyDescent="0.4"/>
    <row r="3086" x14ac:dyDescent="0.4"/>
    <row r="3087" x14ac:dyDescent="0.4"/>
    <row r="3088" x14ac:dyDescent="0.4"/>
    <row r="3089" x14ac:dyDescent="0.4"/>
    <row r="3090" x14ac:dyDescent="0.4"/>
    <row r="3091" x14ac:dyDescent="0.4"/>
    <row r="3092" x14ac:dyDescent="0.4"/>
    <row r="3093" x14ac:dyDescent="0.4"/>
    <row r="3094" x14ac:dyDescent="0.4"/>
    <row r="3095" x14ac:dyDescent="0.4"/>
    <row r="3096" x14ac:dyDescent="0.4"/>
    <row r="3097" x14ac:dyDescent="0.4"/>
    <row r="3098" x14ac:dyDescent="0.4"/>
    <row r="3099" x14ac:dyDescent="0.4"/>
    <row r="3100" x14ac:dyDescent="0.4"/>
    <row r="3101" x14ac:dyDescent="0.4"/>
    <row r="3102" x14ac:dyDescent="0.4"/>
    <row r="3103" x14ac:dyDescent="0.4"/>
    <row r="3104" x14ac:dyDescent="0.4"/>
    <row r="3105" x14ac:dyDescent="0.4"/>
    <row r="3106" x14ac:dyDescent="0.4"/>
    <row r="3107" x14ac:dyDescent="0.4"/>
    <row r="3108" x14ac:dyDescent="0.4"/>
    <row r="3109" x14ac:dyDescent="0.4"/>
    <row r="3110" x14ac:dyDescent="0.4"/>
    <row r="3111" x14ac:dyDescent="0.4"/>
    <row r="3112" x14ac:dyDescent="0.4"/>
    <row r="3113" x14ac:dyDescent="0.4"/>
    <row r="3114" x14ac:dyDescent="0.4"/>
    <row r="3115" x14ac:dyDescent="0.4"/>
    <row r="3116" x14ac:dyDescent="0.4"/>
    <row r="3117" x14ac:dyDescent="0.4"/>
    <row r="3118" x14ac:dyDescent="0.4"/>
    <row r="3119" x14ac:dyDescent="0.4"/>
    <row r="3120" x14ac:dyDescent="0.4"/>
    <row r="3121" x14ac:dyDescent="0.4"/>
    <row r="3122" x14ac:dyDescent="0.4"/>
    <row r="3123" x14ac:dyDescent="0.4"/>
    <row r="3124" x14ac:dyDescent="0.4"/>
    <row r="3125" x14ac:dyDescent="0.4"/>
    <row r="3126" x14ac:dyDescent="0.4"/>
    <row r="3127" x14ac:dyDescent="0.4"/>
    <row r="3128" x14ac:dyDescent="0.4"/>
    <row r="3129" x14ac:dyDescent="0.4"/>
    <row r="3130" x14ac:dyDescent="0.4"/>
    <row r="3131" x14ac:dyDescent="0.4"/>
    <row r="3132" x14ac:dyDescent="0.4"/>
    <row r="3133" x14ac:dyDescent="0.4"/>
    <row r="3134" x14ac:dyDescent="0.4"/>
    <row r="3135" x14ac:dyDescent="0.4"/>
    <row r="3136" x14ac:dyDescent="0.4"/>
    <row r="3137" x14ac:dyDescent="0.4"/>
    <row r="3138" x14ac:dyDescent="0.4"/>
    <row r="3139" x14ac:dyDescent="0.4"/>
    <row r="3140" x14ac:dyDescent="0.4"/>
    <row r="3141" x14ac:dyDescent="0.4"/>
    <row r="3142" x14ac:dyDescent="0.4"/>
    <row r="3143" x14ac:dyDescent="0.4"/>
    <row r="3144" x14ac:dyDescent="0.4"/>
    <row r="3145" x14ac:dyDescent="0.4"/>
    <row r="3146" x14ac:dyDescent="0.4"/>
    <row r="3147" x14ac:dyDescent="0.4"/>
    <row r="3148" x14ac:dyDescent="0.4"/>
    <row r="3149" x14ac:dyDescent="0.4"/>
    <row r="3150" x14ac:dyDescent="0.4"/>
    <row r="3151" x14ac:dyDescent="0.4"/>
    <row r="3152" x14ac:dyDescent="0.4"/>
    <row r="3153" x14ac:dyDescent="0.4"/>
    <row r="3154" x14ac:dyDescent="0.4"/>
    <row r="3155" x14ac:dyDescent="0.4"/>
    <row r="3156" x14ac:dyDescent="0.4"/>
    <row r="3157" x14ac:dyDescent="0.4"/>
    <row r="3158" x14ac:dyDescent="0.4"/>
    <row r="3159" x14ac:dyDescent="0.4"/>
    <row r="3160" x14ac:dyDescent="0.4"/>
    <row r="3161" x14ac:dyDescent="0.4"/>
    <row r="3162" x14ac:dyDescent="0.4"/>
    <row r="3163" x14ac:dyDescent="0.4"/>
    <row r="3164" x14ac:dyDescent="0.4"/>
    <row r="3165" x14ac:dyDescent="0.4"/>
    <row r="3166" x14ac:dyDescent="0.4"/>
    <row r="3167" x14ac:dyDescent="0.4"/>
    <row r="3168" x14ac:dyDescent="0.4"/>
    <row r="3169" x14ac:dyDescent="0.4"/>
    <row r="3170" x14ac:dyDescent="0.4"/>
    <row r="3171" x14ac:dyDescent="0.4"/>
    <row r="3172" x14ac:dyDescent="0.4"/>
    <row r="3173" x14ac:dyDescent="0.4"/>
    <row r="3174" x14ac:dyDescent="0.4"/>
    <row r="3175" x14ac:dyDescent="0.4"/>
    <row r="3176" x14ac:dyDescent="0.4"/>
    <row r="3177" x14ac:dyDescent="0.4"/>
    <row r="3178" x14ac:dyDescent="0.4"/>
    <row r="3179" x14ac:dyDescent="0.4"/>
    <row r="3180" x14ac:dyDescent="0.4"/>
    <row r="3181" x14ac:dyDescent="0.4"/>
    <row r="3182" x14ac:dyDescent="0.4"/>
    <row r="3183" x14ac:dyDescent="0.4"/>
    <row r="3184" x14ac:dyDescent="0.4"/>
    <row r="3185" x14ac:dyDescent="0.4"/>
    <row r="3186" x14ac:dyDescent="0.4"/>
    <row r="3187" x14ac:dyDescent="0.4"/>
    <row r="3188" x14ac:dyDescent="0.4"/>
    <row r="3189" x14ac:dyDescent="0.4"/>
    <row r="3190" x14ac:dyDescent="0.4"/>
    <row r="3191" x14ac:dyDescent="0.4"/>
    <row r="3192" x14ac:dyDescent="0.4"/>
    <row r="3193" x14ac:dyDescent="0.4"/>
    <row r="3194" x14ac:dyDescent="0.4"/>
    <row r="3195" x14ac:dyDescent="0.4"/>
    <row r="3196" x14ac:dyDescent="0.4"/>
    <row r="3197" x14ac:dyDescent="0.4"/>
    <row r="3198" x14ac:dyDescent="0.4"/>
    <row r="3199" x14ac:dyDescent="0.4"/>
    <row r="3200" x14ac:dyDescent="0.4"/>
    <row r="3201" x14ac:dyDescent="0.4"/>
    <row r="3202" x14ac:dyDescent="0.4"/>
    <row r="3203" x14ac:dyDescent="0.4"/>
    <row r="3204" x14ac:dyDescent="0.4"/>
    <row r="3205" x14ac:dyDescent="0.4"/>
    <row r="3206" x14ac:dyDescent="0.4"/>
    <row r="3207" x14ac:dyDescent="0.4"/>
    <row r="3208" x14ac:dyDescent="0.4"/>
    <row r="3209" x14ac:dyDescent="0.4"/>
    <row r="3210" x14ac:dyDescent="0.4"/>
    <row r="3211" x14ac:dyDescent="0.4"/>
    <row r="3212" x14ac:dyDescent="0.4"/>
    <row r="3213" x14ac:dyDescent="0.4"/>
    <row r="3214" x14ac:dyDescent="0.4"/>
    <row r="3215" x14ac:dyDescent="0.4"/>
    <row r="3216" x14ac:dyDescent="0.4"/>
    <row r="3217" x14ac:dyDescent="0.4"/>
    <row r="3218" x14ac:dyDescent="0.4"/>
    <row r="3219" x14ac:dyDescent="0.4"/>
    <row r="3220" x14ac:dyDescent="0.4"/>
    <row r="3221" x14ac:dyDescent="0.4"/>
    <row r="3222" x14ac:dyDescent="0.4"/>
    <row r="3223" x14ac:dyDescent="0.4"/>
    <row r="3224" x14ac:dyDescent="0.4"/>
    <row r="3225" x14ac:dyDescent="0.4"/>
    <row r="3226" x14ac:dyDescent="0.4"/>
    <row r="3227" x14ac:dyDescent="0.4"/>
    <row r="3228" x14ac:dyDescent="0.4"/>
    <row r="3229" x14ac:dyDescent="0.4"/>
    <row r="3230" x14ac:dyDescent="0.4"/>
    <row r="3231" x14ac:dyDescent="0.4"/>
    <row r="3232" x14ac:dyDescent="0.4"/>
    <row r="3233" x14ac:dyDescent="0.4"/>
    <row r="3234" x14ac:dyDescent="0.4"/>
    <row r="3235" x14ac:dyDescent="0.4"/>
    <row r="3236" x14ac:dyDescent="0.4"/>
    <row r="3237" x14ac:dyDescent="0.4"/>
    <row r="3238" x14ac:dyDescent="0.4"/>
    <row r="3239" x14ac:dyDescent="0.4"/>
    <row r="3240" x14ac:dyDescent="0.4"/>
    <row r="3241" x14ac:dyDescent="0.4"/>
    <row r="3242" x14ac:dyDescent="0.4"/>
    <row r="3243" x14ac:dyDescent="0.4"/>
    <row r="3244" x14ac:dyDescent="0.4"/>
    <row r="3245" x14ac:dyDescent="0.4"/>
    <row r="3246" x14ac:dyDescent="0.4"/>
    <row r="3247" x14ac:dyDescent="0.4"/>
    <row r="3248" x14ac:dyDescent="0.4"/>
    <row r="3249" x14ac:dyDescent="0.4"/>
    <row r="3250" x14ac:dyDescent="0.4"/>
    <row r="3251" x14ac:dyDescent="0.4"/>
    <row r="3252" x14ac:dyDescent="0.4"/>
    <row r="3253" x14ac:dyDescent="0.4"/>
    <row r="3254" x14ac:dyDescent="0.4"/>
    <row r="3255" x14ac:dyDescent="0.4"/>
    <row r="3256" x14ac:dyDescent="0.4"/>
    <row r="3257" x14ac:dyDescent="0.4"/>
    <row r="3258" x14ac:dyDescent="0.4"/>
    <row r="3259" x14ac:dyDescent="0.4"/>
    <row r="3260" x14ac:dyDescent="0.4"/>
    <row r="3261" x14ac:dyDescent="0.4"/>
    <row r="3262" x14ac:dyDescent="0.4"/>
    <row r="3263" x14ac:dyDescent="0.4"/>
    <row r="3264" x14ac:dyDescent="0.4"/>
    <row r="3265" x14ac:dyDescent="0.4"/>
    <row r="3266" x14ac:dyDescent="0.4"/>
    <row r="3267" x14ac:dyDescent="0.4"/>
    <row r="3268" x14ac:dyDescent="0.4"/>
    <row r="3269" x14ac:dyDescent="0.4"/>
    <row r="3270" x14ac:dyDescent="0.4"/>
    <row r="3271" x14ac:dyDescent="0.4"/>
    <row r="3272" x14ac:dyDescent="0.4"/>
    <row r="3273" x14ac:dyDescent="0.4"/>
    <row r="3274" x14ac:dyDescent="0.4"/>
    <row r="3275" x14ac:dyDescent="0.4"/>
    <row r="3276" x14ac:dyDescent="0.4"/>
    <row r="3277" x14ac:dyDescent="0.4"/>
    <row r="3278" x14ac:dyDescent="0.4"/>
    <row r="3279" x14ac:dyDescent="0.4"/>
    <row r="3280" x14ac:dyDescent="0.4"/>
    <row r="3281" x14ac:dyDescent="0.4"/>
    <row r="3282" x14ac:dyDescent="0.4"/>
    <row r="3283" x14ac:dyDescent="0.4"/>
    <row r="3284" x14ac:dyDescent="0.4"/>
    <row r="3285" x14ac:dyDescent="0.4"/>
    <row r="3286" x14ac:dyDescent="0.4"/>
    <row r="3287" x14ac:dyDescent="0.4"/>
    <row r="3288" x14ac:dyDescent="0.4"/>
    <row r="3289" x14ac:dyDescent="0.4"/>
    <row r="3290" x14ac:dyDescent="0.4"/>
    <row r="3291" x14ac:dyDescent="0.4"/>
    <row r="3292" x14ac:dyDescent="0.4"/>
    <row r="3293" x14ac:dyDescent="0.4"/>
    <row r="3294" x14ac:dyDescent="0.4"/>
    <row r="3295" x14ac:dyDescent="0.4"/>
    <row r="3296" x14ac:dyDescent="0.4"/>
    <row r="3297" x14ac:dyDescent="0.4"/>
    <row r="3298" x14ac:dyDescent="0.4"/>
    <row r="3299" x14ac:dyDescent="0.4"/>
    <row r="3300" x14ac:dyDescent="0.4"/>
    <row r="3301" x14ac:dyDescent="0.4"/>
    <row r="3302" x14ac:dyDescent="0.4"/>
    <row r="3303" x14ac:dyDescent="0.4"/>
    <row r="3304" x14ac:dyDescent="0.4"/>
    <row r="3305" x14ac:dyDescent="0.4"/>
    <row r="3306" x14ac:dyDescent="0.4"/>
    <row r="3307" x14ac:dyDescent="0.4"/>
    <row r="3308" x14ac:dyDescent="0.4"/>
    <row r="3309" x14ac:dyDescent="0.4"/>
    <row r="3310" x14ac:dyDescent="0.4"/>
    <row r="3311" x14ac:dyDescent="0.4"/>
    <row r="3312" x14ac:dyDescent="0.4"/>
    <row r="3313" x14ac:dyDescent="0.4"/>
    <row r="3314" x14ac:dyDescent="0.4"/>
    <row r="3315" x14ac:dyDescent="0.4"/>
    <row r="3316" x14ac:dyDescent="0.4"/>
    <row r="3317" x14ac:dyDescent="0.4"/>
    <row r="3318" x14ac:dyDescent="0.4"/>
    <row r="3319" x14ac:dyDescent="0.4"/>
    <row r="3320" x14ac:dyDescent="0.4"/>
    <row r="3321" x14ac:dyDescent="0.4"/>
    <row r="3322" x14ac:dyDescent="0.4"/>
    <row r="3323" x14ac:dyDescent="0.4"/>
    <row r="3324" x14ac:dyDescent="0.4"/>
    <row r="3325" x14ac:dyDescent="0.4"/>
    <row r="3326" x14ac:dyDescent="0.4"/>
    <row r="3327" x14ac:dyDescent="0.4"/>
    <row r="3328" x14ac:dyDescent="0.4"/>
    <row r="3329" x14ac:dyDescent="0.4"/>
    <row r="3330" x14ac:dyDescent="0.4"/>
    <row r="3331" x14ac:dyDescent="0.4"/>
    <row r="3332" x14ac:dyDescent="0.4"/>
    <row r="3333" x14ac:dyDescent="0.4"/>
    <row r="3334" x14ac:dyDescent="0.4"/>
    <row r="3335" x14ac:dyDescent="0.4"/>
    <row r="3336" x14ac:dyDescent="0.4"/>
    <row r="3337" x14ac:dyDescent="0.4"/>
    <row r="3338" x14ac:dyDescent="0.4"/>
    <row r="3339" x14ac:dyDescent="0.4"/>
    <row r="3340" x14ac:dyDescent="0.4"/>
    <row r="3341" x14ac:dyDescent="0.4"/>
    <row r="3342" x14ac:dyDescent="0.4"/>
    <row r="3343" x14ac:dyDescent="0.4"/>
    <row r="3344" x14ac:dyDescent="0.4"/>
    <row r="3345" x14ac:dyDescent="0.4"/>
    <row r="3346" x14ac:dyDescent="0.4"/>
    <row r="3347" x14ac:dyDescent="0.4"/>
    <row r="3348" x14ac:dyDescent="0.4"/>
    <row r="3349" x14ac:dyDescent="0.4"/>
    <row r="3350" x14ac:dyDescent="0.4"/>
    <row r="3351" x14ac:dyDescent="0.4"/>
    <row r="3352" x14ac:dyDescent="0.4"/>
    <row r="3353" x14ac:dyDescent="0.4"/>
    <row r="3354" x14ac:dyDescent="0.4"/>
    <row r="3355" x14ac:dyDescent="0.4"/>
    <row r="3356" x14ac:dyDescent="0.4"/>
    <row r="3357" x14ac:dyDescent="0.4"/>
    <row r="3358" x14ac:dyDescent="0.4"/>
    <row r="3359" x14ac:dyDescent="0.4"/>
    <row r="3360" x14ac:dyDescent="0.4"/>
    <row r="3361" x14ac:dyDescent="0.4"/>
    <row r="3362" x14ac:dyDescent="0.4"/>
    <row r="3363" x14ac:dyDescent="0.4"/>
    <row r="3364" x14ac:dyDescent="0.4"/>
    <row r="3365" x14ac:dyDescent="0.4"/>
    <row r="3366" x14ac:dyDescent="0.4"/>
    <row r="3367" x14ac:dyDescent="0.4"/>
    <row r="3368" x14ac:dyDescent="0.4"/>
    <row r="3369" x14ac:dyDescent="0.4"/>
    <row r="3370" x14ac:dyDescent="0.4"/>
    <row r="3371" x14ac:dyDescent="0.4"/>
    <row r="3372" x14ac:dyDescent="0.4"/>
    <row r="3373" x14ac:dyDescent="0.4"/>
    <row r="3374" x14ac:dyDescent="0.4"/>
    <row r="3375" x14ac:dyDescent="0.4"/>
    <row r="3376" x14ac:dyDescent="0.4"/>
    <row r="3377" x14ac:dyDescent="0.4"/>
    <row r="3378" x14ac:dyDescent="0.4"/>
    <row r="3379" x14ac:dyDescent="0.4"/>
    <row r="3380" x14ac:dyDescent="0.4"/>
    <row r="3381" x14ac:dyDescent="0.4"/>
    <row r="3382" x14ac:dyDescent="0.4"/>
    <row r="3383" x14ac:dyDescent="0.4"/>
    <row r="3384" x14ac:dyDescent="0.4"/>
    <row r="3385" x14ac:dyDescent="0.4"/>
    <row r="3386" x14ac:dyDescent="0.4"/>
    <row r="3387" x14ac:dyDescent="0.4"/>
    <row r="3388" x14ac:dyDescent="0.4"/>
    <row r="3389" x14ac:dyDescent="0.4"/>
    <row r="3390" x14ac:dyDescent="0.4"/>
    <row r="3391" x14ac:dyDescent="0.4"/>
    <row r="3392" x14ac:dyDescent="0.4"/>
    <row r="3393" x14ac:dyDescent="0.4"/>
    <row r="3394" x14ac:dyDescent="0.4"/>
    <row r="3395" x14ac:dyDescent="0.4"/>
    <row r="3396" x14ac:dyDescent="0.4"/>
    <row r="3397" x14ac:dyDescent="0.4"/>
    <row r="3398" x14ac:dyDescent="0.4"/>
    <row r="3399" x14ac:dyDescent="0.4"/>
    <row r="3400" x14ac:dyDescent="0.4"/>
    <row r="3401" x14ac:dyDescent="0.4"/>
    <row r="3402" x14ac:dyDescent="0.4"/>
    <row r="3403" x14ac:dyDescent="0.4"/>
    <row r="3404" x14ac:dyDescent="0.4"/>
    <row r="3405" x14ac:dyDescent="0.4"/>
    <row r="3406" x14ac:dyDescent="0.4"/>
    <row r="3407" x14ac:dyDescent="0.4"/>
    <row r="3408" x14ac:dyDescent="0.4"/>
    <row r="3409" x14ac:dyDescent="0.4"/>
    <row r="3410" x14ac:dyDescent="0.4"/>
    <row r="3411" x14ac:dyDescent="0.4"/>
    <row r="3412" x14ac:dyDescent="0.4"/>
    <row r="3413" x14ac:dyDescent="0.4"/>
    <row r="3414" x14ac:dyDescent="0.4"/>
    <row r="3415" x14ac:dyDescent="0.4"/>
    <row r="3416" x14ac:dyDescent="0.4"/>
    <row r="3417" x14ac:dyDescent="0.4"/>
    <row r="3418" x14ac:dyDescent="0.4"/>
    <row r="3419" x14ac:dyDescent="0.4"/>
    <row r="3420" x14ac:dyDescent="0.4"/>
    <row r="3421" x14ac:dyDescent="0.4"/>
    <row r="3422" x14ac:dyDescent="0.4"/>
    <row r="3423" x14ac:dyDescent="0.4"/>
    <row r="3424" x14ac:dyDescent="0.4"/>
    <row r="3425" x14ac:dyDescent="0.4"/>
    <row r="3426" x14ac:dyDescent="0.4"/>
    <row r="3427" x14ac:dyDescent="0.4"/>
    <row r="3428" x14ac:dyDescent="0.4"/>
    <row r="3429" x14ac:dyDescent="0.4"/>
    <row r="3430" x14ac:dyDescent="0.4"/>
    <row r="3431" x14ac:dyDescent="0.4"/>
    <row r="3432" x14ac:dyDescent="0.4"/>
    <row r="3433" x14ac:dyDescent="0.4"/>
    <row r="3434" x14ac:dyDescent="0.4"/>
    <row r="3435" x14ac:dyDescent="0.4"/>
    <row r="3436" x14ac:dyDescent="0.4"/>
    <row r="3437" x14ac:dyDescent="0.4"/>
    <row r="3438" x14ac:dyDescent="0.4"/>
    <row r="3439" x14ac:dyDescent="0.4"/>
    <row r="3440" x14ac:dyDescent="0.4"/>
    <row r="3441" x14ac:dyDescent="0.4"/>
    <row r="3442" x14ac:dyDescent="0.4"/>
    <row r="3443" x14ac:dyDescent="0.4"/>
    <row r="3444" x14ac:dyDescent="0.4"/>
    <row r="3445" x14ac:dyDescent="0.4"/>
    <row r="3446" x14ac:dyDescent="0.4"/>
    <row r="3447" x14ac:dyDescent="0.4"/>
    <row r="3448" x14ac:dyDescent="0.4"/>
    <row r="3449" x14ac:dyDescent="0.4"/>
    <row r="3450" x14ac:dyDescent="0.4"/>
    <row r="3451" x14ac:dyDescent="0.4"/>
    <row r="3452" x14ac:dyDescent="0.4"/>
    <row r="3453" x14ac:dyDescent="0.4"/>
    <row r="3454" x14ac:dyDescent="0.4"/>
    <row r="3455" x14ac:dyDescent="0.4"/>
    <row r="3456" x14ac:dyDescent="0.4"/>
    <row r="3457" x14ac:dyDescent="0.4"/>
    <row r="3458" x14ac:dyDescent="0.4"/>
    <row r="3459" x14ac:dyDescent="0.4"/>
    <row r="3460" x14ac:dyDescent="0.4"/>
    <row r="3461" x14ac:dyDescent="0.4"/>
    <row r="3462" x14ac:dyDescent="0.4"/>
    <row r="3463" x14ac:dyDescent="0.4"/>
    <row r="3464" x14ac:dyDescent="0.4"/>
    <row r="3465" x14ac:dyDescent="0.4"/>
    <row r="3466" x14ac:dyDescent="0.4"/>
    <row r="3467" x14ac:dyDescent="0.4"/>
    <row r="3468" x14ac:dyDescent="0.4"/>
    <row r="3469" x14ac:dyDescent="0.4"/>
    <row r="3470" x14ac:dyDescent="0.4"/>
    <row r="3471" x14ac:dyDescent="0.4"/>
    <row r="3472" x14ac:dyDescent="0.4"/>
    <row r="3473" x14ac:dyDescent="0.4"/>
    <row r="3474" x14ac:dyDescent="0.4"/>
    <row r="3475" x14ac:dyDescent="0.4"/>
    <row r="3476" x14ac:dyDescent="0.4"/>
    <row r="3477" x14ac:dyDescent="0.4"/>
    <row r="3478" x14ac:dyDescent="0.4"/>
    <row r="3479" x14ac:dyDescent="0.4"/>
    <row r="3480" x14ac:dyDescent="0.4"/>
    <row r="3481" x14ac:dyDescent="0.4"/>
    <row r="3482" x14ac:dyDescent="0.4"/>
    <row r="3483" x14ac:dyDescent="0.4"/>
    <row r="3484" x14ac:dyDescent="0.4"/>
    <row r="3485" x14ac:dyDescent="0.4"/>
    <row r="3486" x14ac:dyDescent="0.4"/>
    <row r="3487" x14ac:dyDescent="0.4"/>
    <row r="3488" x14ac:dyDescent="0.4"/>
    <row r="3489" x14ac:dyDescent="0.4"/>
    <row r="3490" x14ac:dyDescent="0.4"/>
    <row r="3491" x14ac:dyDescent="0.4"/>
    <row r="3492" x14ac:dyDescent="0.4"/>
    <row r="3493" x14ac:dyDescent="0.4"/>
    <row r="3494" x14ac:dyDescent="0.4"/>
    <row r="3495" x14ac:dyDescent="0.4"/>
    <row r="3496" x14ac:dyDescent="0.4"/>
    <row r="3497" x14ac:dyDescent="0.4"/>
    <row r="3498" x14ac:dyDescent="0.4"/>
    <row r="3499" x14ac:dyDescent="0.4"/>
    <row r="3500" x14ac:dyDescent="0.4"/>
    <row r="3501" x14ac:dyDescent="0.4"/>
    <row r="3502" x14ac:dyDescent="0.4"/>
    <row r="3503" x14ac:dyDescent="0.4"/>
    <row r="3504" x14ac:dyDescent="0.4"/>
    <row r="3505" x14ac:dyDescent="0.4"/>
    <row r="3506" x14ac:dyDescent="0.4"/>
    <row r="3507" x14ac:dyDescent="0.4"/>
    <row r="3508" x14ac:dyDescent="0.4"/>
    <row r="3509" x14ac:dyDescent="0.4"/>
    <row r="3510" x14ac:dyDescent="0.4"/>
    <row r="3511" x14ac:dyDescent="0.4"/>
    <row r="3512" x14ac:dyDescent="0.4"/>
    <row r="3513" x14ac:dyDescent="0.4"/>
    <row r="3514" x14ac:dyDescent="0.4"/>
    <row r="3515" x14ac:dyDescent="0.4"/>
    <row r="3516" x14ac:dyDescent="0.4"/>
    <row r="3517" x14ac:dyDescent="0.4"/>
    <row r="3518" x14ac:dyDescent="0.4"/>
    <row r="3519" x14ac:dyDescent="0.4"/>
    <row r="3520" x14ac:dyDescent="0.4"/>
    <row r="3521" x14ac:dyDescent="0.4"/>
    <row r="3522" x14ac:dyDescent="0.4"/>
    <row r="3523" x14ac:dyDescent="0.4"/>
    <row r="3524" x14ac:dyDescent="0.4"/>
    <row r="3525" x14ac:dyDescent="0.4"/>
    <row r="3526" x14ac:dyDescent="0.4"/>
    <row r="3527" x14ac:dyDescent="0.4"/>
    <row r="3528" x14ac:dyDescent="0.4"/>
    <row r="3529" x14ac:dyDescent="0.4"/>
    <row r="3530" x14ac:dyDescent="0.4"/>
    <row r="3531" x14ac:dyDescent="0.4"/>
    <row r="3532" x14ac:dyDescent="0.4"/>
    <row r="3533" x14ac:dyDescent="0.4"/>
    <row r="3534" x14ac:dyDescent="0.4"/>
    <row r="3535" x14ac:dyDescent="0.4"/>
    <row r="3536" x14ac:dyDescent="0.4"/>
    <row r="3537" x14ac:dyDescent="0.4"/>
    <row r="3538" x14ac:dyDescent="0.4"/>
    <row r="3539" x14ac:dyDescent="0.4"/>
    <row r="3540" x14ac:dyDescent="0.4"/>
    <row r="3541" x14ac:dyDescent="0.4"/>
    <row r="3542" x14ac:dyDescent="0.4"/>
    <row r="3543" x14ac:dyDescent="0.4"/>
    <row r="3544" x14ac:dyDescent="0.4"/>
    <row r="3545" x14ac:dyDescent="0.4"/>
    <row r="3546" x14ac:dyDescent="0.4"/>
    <row r="3547" x14ac:dyDescent="0.4"/>
    <row r="3548" x14ac:dyDescent="0.4"/>
    <row r="3549" x14ac:dyDescent="0.4"/>
    <row r="3550" x14ac:dyDescent="0.4"/>
    <row r="3551" x14ac:dyDescent="0.4"/>
    <row r="3552" x14ac:dyDescent="0.4"/>
    <row r="3553" x14ac:dyDescent="0.4"/>
    <row r="3554" x14ac:dyDescent="0.4"/>
    <row r="3555" x14ac:dyDescent="0.4"/>
    <row r="3556" x14ac:dyDescent="0.4"/>
    <row r="3557" x14ac:dyDescent="0.4"/>
    <row r="3558" x14ac:dyDescent="0.4"/>
    <row r="3559" x14ac:dyDescent="0.4"/>
    <row r="3560" x14ac:dyDescent="0.4"/>
    <row r="3561" x14ac:dyDescent="0.4"/>
    <row r="3562" x14ac:dyDescent="0.4"/>
    <row r="3563" x14ac:dyDescent="0.4"/>
    <row r="3564" x14ac:dyDescent="0.4"/>
    <row r="3565" x14ac:dyDescent="0.4"/>
    <row r="3566" x14ac:dyDescent="0.4"/>
    <row r="3567" x14ac:dyDescent="0.4"/>
    <row r="3568" x14ac:dyDescent="0.4"/>
    <row r="3569" x14ac:dyDescent="0.4"/>
    <row r="3570" x14ac:dyDescent="0.4"/>
    <row r="3571" x14ac:dyDescent="0.4"/>
    <row r="3572" x14ac:dyDescent="0.4"/>
    <row r="3573" x14ac:dyDescent="0.4"/>
    <row r="3574" x14ac:dyDescent="0.4"/>
    <row r="3575" x14ac:dyDescent="0.4"/>
    <row r="3576" x14ac:dyDescent="0.4"/>
    <row r="3577" x14ac:dyDescent="0.4"/>
    <row r="3578" x14ac:dyDescent="0.4"/>
    <row r="3579" x14ac:dyDescent="0.4"/>
    <row r="3580" x14ac:dyDescent="0.4"/>
    <row r="3581" x14ac:dyDescent="0.4"/>
    <row r="3582" x14ac:dyDescent="0.4"/>
    <row r="3583" x14ac:dyDescent="0.4"/>
    <row r="3584" x14ac:dyDescent="0.4"/>
    <row r="3585" x14ac:dyDescent="0.4"/>
    <row r="3586" x14ac:dyDescent="0.4"/>
    <row r="3587" x14ac:dyDescent="0.4"/>
    <row r="3588" x14ac:dyDescent="0.4"/>
    <row r="3589" x14ac:dyDescent="0.4"/>
    <row r="3590" x14ac:dyDescent="0.4"/>
    <row r="3591" x14ac:dyDescent="0.4"/>
    <row r="3592" x14ac:dyDescent="0.4"/>
    <row r="3593" x14ac:dyDescent="0.4"/>
    <row r="3594" x14ac:dyDescent="0.4"/>
    <row r="3595" x14ac:dyDescent="0.4"/>
    <row r="3596" x14ac:dyDescent="0.4"/>
    <row r="3597" x14ac:dyDescent="0.4"/>
    <row r="3598" x14ac:dyDescent="0.4"/>
    <row r="3599" x14ac:dyDescent="0.4"/>
    <row r="3600" x14ac:dyDescent="0.4"/>
    <row r="3601" x14ac:dyDescent="0.4"/>
    <row r="3602" x14ac:dyDescent="0.4"/>
    <row r="3603" x14ac:dyDescent="0.4"/>
    <row r="3604" x14ac:dyDescent="0.4"/>
    <row r="3605" x14ac:dyDescent="0.4"/>
    <row r="3606" x14ac:dyDescent="0.4"/>
    <row r="3607" x14ac:dyDescent="0.4"/>
    <row r="3608" x14ac:dyDescent="0.4"/>
    <row r="3609" x14ac:dyDescent="0.4"/>
    <row r="3610" x14ac:dyDescent="0.4"/>
    <row r="3611" x14ac:dyDescent="0.4"/>
    <row r="3612" x14ac:dyDescent="0.4"/>
    <row r="3613" x14ac:dyDescent="0.4"/>
    <row r="3614" x14ac:dyDescent="0.4"/>
    <row r="3615" x14ac:dyDescent="0.4"/>
    <row r="3616" x14ac:dyDescent="0.4"/>
    <row r="3617" x14ac:dyDescent="0.4"/>
    <row r="3618" x14ac:dyDescent="0.4"/>
    <row r="3619" x14ac:dyDescent="0.4"/>
    <row r="3620" x14ac:dyDescent="0.4"/>
    <row r="3621" x14ac:dyDescent="0.4"/>
    <row r="3622" x14ac:dyDescent="0.4"/>
    <row r="3623" x14ac:dyDescent="0.4"/>
    <row r="3624" x14ac:dyDescent="0.4"/>
    <row r="3625" x14ac:dyDescent="0.4"/>
    <row r="3626" x14ac:dyDescent="0.4"/>
    <row r="3627" x14ac:dyDescent="0.4"/>
    <row r="3628" x14ac:dyDescent="0.4"/>
    <row r="3629" x14ac:dyDescent="0.4"/>
    <row r="3630" x14ac:dyDescent="0.4"/>
    <row r="3631" x14ac:dyDescent="0.4"/>
    <row r="3632" x14ac:dyDescent="0.4"/>
    <row r="3633" x14ac:dyDescent="0.4"/>
    <row r="3634" x14ac:dyDescent="0.4"/>
    <row r="3635" x14ac:dyDescent="0.4"/>
    <row r="3636" x14ac:dyDescent="0.4"/>
    <row r="3637" x14ac:dyDescent="0.4"/>
    <row r="3638" x14ac:dyDescent="0.4"/>
    <row r="3639" x14ac:dyDescent="0.4"/>
    <row r="3640" x14ac:dyDescent="0.4"/>
    <row r="3641" x14ac:dyDescent="0.4"/>
    <row r="3642" x14ac:dyDescent="0.4"/>
    <row r="3643" x14ac:dyDescent="0.4"/>
    <row r="3644" x14ac:dyDescent="0.4"/>
    <row r="3645" x14ac:dyDescent="0.4"/>
    <row r="3646" x14ac:dyDescent="0.4"/>
    <row r="3647" x14ac:dyDescent="0.4"/>
    <row r="3648" x14ac:dyDescent="0.4"/>
    <row r="3649" x14ac:dyDescent="0.4"/>
    <row r="3650" x14ac:dyDescent="0.4"/>
    <row r="3651" x14ac:dyDescent="0.4"/>
    <row r="3652" x14ac:dyDescent="0.4"/>
    <row r="3653" x14ac:dyDescent="0.4"/>
    <row r="3654" x14ac:dyDescent="0.4"/>
    <row r="3655" x14ac:dyDescent="0.4"/>
    <row r="3656" x14ac:dyDescent="0.4"/>
    <row r="3657" x14ac:dyDescent="0.4"/>
    <row r="3658" x14ac:dyDescent="0.4"/>
    <row r="3659" x14ac:dyDescent="0.4"/>
    <row r="3660" x14ac:dyDescent="0.4"/>
    <row r="3661" x14ac:dyDescent="0.4"/>
    <row r="3662" x14ac:dyDescent="0.4"/>
    <row r="3663" x14ac:dyDescent="0.4"/>
    <row r="3664" x14ac:dyDescent="0.4"/>
    <row r="3665" x14ac:dyDescent="0.4"/>
    <row r="3666" x14ac:dyDescent="0.4"/>
    <row r="3667" x14ac:dyDescent="0.4"/>
    <row r="3668" x14ac:dyDescent="0.4"/>
    <row r="3669" x14ac:dyDescent="0.4"/>
    <row r="3670" x14ac:dyDescent="0.4"/>
    <row r="3671" x14ac:dyDescent="0.4"/>
    <row r="3672" x14ac:dyDescent="0.4"/>
    <row r="3673" x14ac:dyDescent="0.4"/>
    <row r="3674" x14ac:dyDescent="0.4"/>
    <row r="3675" x14ac:dyDescent="0.4"/>
    <row r="3676" x14ac:dyDescent="0.4"/>
    <row r="3677" x14ac:dyDescent="0.4"/>
    <row r="3678" x14ac:dyDescent="0.4"/>
    <row r="3679" x14ac:dyDescent="0.4"/>
    <row r="3680" x14ac:dyDescent="0.4"/>
    <row r="3681" x14ac:dyDescent="0.4"/>
    <row r="3682" x14ac:dyDescent="0.4"/>
    <row r="3683" x14ac:dyDescent="0.4"/>
    <row r="3684" x14ac:dyDescent="0.4"/>
    <row r="3685" x14ac:dyDescent="0.4"/>
    <row r="3686" x14ac:dyDescent="0.4"/>
    <row r="3687" x14ac:dyDescent="0.4"/>
    <row r="3688" x14ac:dyDescent="0.4"/>
    <row r="3689" x14ac:dyDescent="0.4"/>
    <row r="3690" x14ac:dyDescent="0.4"/>
    <row r="3691" x14ac:dyDescent="0.4"/>
    <row r="3692" x14ac:dyDescent="0.4"/>
    <row r="3693" x14ac:dyDescent="0.4"/>
    <row r="3694" x14ac:dyDescent="0.4"/>
    <row r="3695" x14ac:dyDescent="0.4"/>
    <row r="3696" x14ac:dyDescent="0.4"/>
    <row r="3697" x14ac:dyDescent="0.4"/>
    <row r="3698" x14ac:dyDescent="0.4"/>
    <row r="3699" x14ac:dyDescent="0.4"/>
    <row r="3700" x14ac:dyDescent="0.4"/>
    <row r="3701" x14ac:dyDescent="0.4"/>
    <row r="3702" x14ac:dyDescent="0.4"/>
    <row r="3703" x14ac:dyDescent="0.4"/>
    <row r="3704" x14ac:dyDescent="0.4"/>
    <row r="3705" x14ac:dyDescent="0.4"/>
    <row r="3706" x14ac:dyDescent="0.4"/>
    <row r="3707" x14ac:dyDescent="0.4"/>
    <row r="3708" x14ac:dyDescent="0.4"/>
    <row r="3709" x14ac:dyDescent="0.4"/>
    <row r="3710" x14ac:dyDescent="0.4"/>
    <row r="3711" x14ac:dyDescent="0.4"/>
    <row r="3712" x14ac:dyDescent="0.4"/>
    <row r="3713" x14ac:dyDescent="0.4"/>
    <row r="3714" x14ac:dyDescent="0.4"/>
    <row r="3715" x14ac:dyDescent="0.4"/>
    <row r="3716" x14ac:dyDescent="0.4"/>
    <row r="3717" x14ac:dyDescent="0.4"/>
    <row r="3718" x14ac:dyDescent="0.4"/>
    <row r="3719" x14ac:dyDescent="0.4"/>
    <row r="3720" x14ac:dyDescent="0.4"/>
    <row r="3721" x14ac:dyDescent="0.4"/>
    <row r="3722" x14ac:dyDescent="0.4"/>
    <row r="3723" x14ac:dyDescent="0.4"/>
    <row r="3724" x14ac:dyDescent="0.4"/>
    <row r="3725" x14ac:dyDescent="0.4"/>
    <row r="3726" x14ac:dyDescent="0.4"/>
    <row r="3727" x14ac:dyDescent="0.4"/>
    <row r="3728" x14ac:dyDescent="0.4"/>
    <row r="3729" x14ac:dyDescent="0.4"/>
    <row r="3730" x14ac:dyDescent="0.4"/>
    <row r="3731" x14ac:dyDescent="0.4"/>
    <row r="3732" x14ac:dyDescent="0.4"/>
    <row r="3733" x14ac:dyDescent="0.4"/>
    <row r="3734" x14ac:dyDescent="0.4"/>
    <row r="3735" x14ac:dyDescent="0.4"/>
    <row r="3736" x14ac:dyDescent="0.4"/>
    <row r="3737" x14ac:dyDescent="0.4"/>
    <row r="3738" x14ac:dyDescent="0.4"/>
    <row r="3739" x14ac:dyDescent="0.4"/>
    <row r="3740" x14ac:dyDescent="0.4"/>
    <row r="3741" x14ac:dyDescent="0.4"/>
    <row r="3742" x14ac:dyDescent="0.4"/>
    <row r="3743" x14ac:dyDescent="0.4"/>
    <row r="3744" x14ac:dyDescent="0.4"/>
    <row r="3745" x14ac:dyDescent="0.4"/>
    <row r="3746" x14ac:dyDescent="0.4"/>
    <row r="3747" x14ac:dyDescent="0.4"/>
    <row r="3748" x14ac:dyDescent="0.4"/>
    <row r="3749" x14ac:dyDescent="0.4"/>
    <row r="3750" x14ac:dyDescent="0.4"/>
    <row r="3751" x14ac:dyDescent="0.4"/>
    <row r="3752" x14ac:dyDescent="0.4"/>
    <row r="3753" x14ac:dyDescent="0.4"/>
    <row r="3754" x14ac:dyDescent="0.4"/>
    <row r="3755" x14ac:dyDescent="0.4"/>
    <row r="3756" x14ac:dyDescent="0.4"/>
    <row r="3757" x14ac:dyDescent="0.4"/>
    <row r="3758" x14ac:dyDescent="0.4"/>
    <row r="3759" x14ac:dyDescent="0.4"/>
    <row r="3760" x14ac:dyDescent="0.4"/>
    <row r="3761" x14ac:dyDescent="0.4"/>
    <row r="3762" x14ac:dyDescent="0.4"/>
    <row r="3763" x14ac:dyDescent="0.4"/>
    <row r="3764" x14ac:dyDescent="0.4"/>
    <row r="3765" x14ac:dyDescent="0.4"/>
    <row r="3766" x14ac:dyDescent="0.4"/>
    <row r="3767" x14ac:dyDescent="0.4"/>
    <row r="3768" x14ac:dyDescent="0.4"/>
    <row r="3769" x14ac:dyDescent="0.4"/>
    <row r="3770" x14ac:dyDescent="0.4"/>
    <row r="3771" x14ac:dyDescent="0.4"/>
    <row r="3772" x14ac:dyDescent="0.4"/>
    <row r="3773" x14ac:dyDescent="0.4"/>
    <row r="3774" x14ac:dyDescent="0.4"/>
    <row r="3775" x14ac:dyDescent="0.4"/>
    <row r="3776" x14ac:dyDescent="0.4"/>
    <row r="3777" x14ac:dyDescent="0.4"/>
    <row r="3778" x14ac:dyDescent="0.4"/>
    <row r="3779" x14ac:dyDescent="0.4"/>
    <row r="3780" x14ac:dyDescent="0.4"/>
    <row r="3781" x14ac:dyDescent="0.4"/>
    <row r="3782" x14ac:dyDescent="0.4"/>
    <row r="3783" x14ac:dyDescent="0.4"/>
    <row r="3784" x14ac:dyDescent="0.4"/>
    <row r="3785" x14ac:dyDescent="0.4"/>
    <row r="3786" x14ac:dyDescent="0.4"/>
    <row r="3787" x14ac:dyDescent="0.4"/>
    <row r="3788" x14ac:dyDescent="0.4"/>
    <row r="3789" x14ac:dyDescent="0.4"/>
    <row r="3790" x14ac:dyDescent="0.4"/>
    <row r="3791" x14ac:dyDescent="0.4"/>
    <row r="3792" x14ac:dyDescent="0.4"/>
    <row r="3793" x14ac:dyDescent="0.4"/>
    <row r="3794" x14ac:dyDescent="0.4"/>
    <row r="3795" x14ac:dyDescent="0.4"/>
    <row r="3796" x14ac:dyDescent="0.4"/>
    <row r="3797" x14ac:dyDescent="0.4"/>
    <row r="3798" x14ac:dyDescent="0.4"/>
    <row r="3799" x14ac:dyDescent="0.4"/>
    <row r="3800" x14ac:dyDescent="0.4"/>
    <row r="3801" x14ac:dyDescent="0.4"/>
    <row r="3802" x14ac:dyDescent="0.4"/>
    <row r="3803" x14ac:dyDescent="0.4"/>
    <row r="3804" x14ac:dyDescent="0.4"/>
    <row r="3805" x14ac:dyDescent="0.4"/>
    <row r="3806" x14ac:dyDescent="0.4"/>
    <row r="3807" x14ac:dyDescent="0.4"/>
    <row r="3808" x14ac:dyDescent="0.4"/>
    <row r="3809" x14ac:dyDescent="0.4"/>
    <row r="3810" x14ac:dyDescent="0.4"/>
    <row r="3811" x14ac:dyDescent="0.4"/>
    <row r="3812" x14ac:dyDescent="0.4"/>
    <row r="3813" x14ac:dyDescent="0.4"/>
    <row r="3814" x14ac:dyDescent="0.4"/>
    <row r="3815" x14ac:dyDescent="0.4"/>
    <row r="3816" x14ac:dyDescent="0.4"/>
    <row r="3817" x14ac:dyDescent="0.4"/>
    <row r="3818" x14ac:dyDescent="0.4"/>
    <row r="3819" x14ac:dyDescent="0.4"/>
    <row r="3820" x14ac:dyDescent="0.4"/>
    <row r="3821" x14ac:dyDescent="0.4"/>
    <row r="3822" x14ac:dyDescent="0.4"/>
    <row r="3823" x14ac:dyDescent="0.4"/>
    <row r="3824" x14ac:dyDescent="0.4"/>
    <row r="3825" x14ac:dyDescent="0.4"/>
    <row r="3826" x14ac:dyDescent="0.4"/>
    <row r="3827" x14ac:dyDescent="0.4"/>
    <row r="3828" x14ac:dyDescent="0.4"/>
    <row r="3829" x14ac:dyDescent="0.4"/>
    <row r="3830" x14ac:dyDescent="0.4"/>
    <row r="3831" x14ac:dyDescent="0.4"/>
    <row r="3832" x14ac:dyDescent="0.4"/>
    <row r="3833" x14ac:dyDescent="0.4"/>
    <row r="3834" x14ac:dyDescent="0.4"/>
    <row r="3835" x14ac:dyDescent="0.4"/>
    <row r="3836" x14ac:dyDescent="0.4"/>
    <row r="3837" x14ac:dyDescent="0.4"/>
    <row r="3838" x14ac:dyDescent="0.4"/>
    <row r="3839" x14ac:dyDescent="0.4"/>
    <row r="3840" x14ac:dyDescent="0.4"/>
    <row r="3841" x14ac:dyDescent="0.4"/>
    <row r="3842" x14ac:dyDescent="0.4"/>
    <row r="3843" x14ac:dyDescent="0.4"/>
    <row r="3844" x14ac:dyDescent="0.4"/>
    <row r="3845" x14ac:dyDescent="0.4"/>
    <row r="3846" x14ac:dyDescent="0.4"/>
    <row r="3847" x14ac:dyDescent="0.4"/>
    <row r="3848" x14ac:dyDescent="0.4"/>
    <row r="3849" x14ac:dyDescent="0.4"/>
    <row r="3850" x14ac:dyDescent="0.4"/>
    <row r="3851" x14ac:dyDescent="0.4"/>
    <row r="3852" x14ac:dyDescent="0.4"/>
    <row r="3853" x14ac:dyDescent="0.4"/>
    <row r="3854" x14ac:dyDescent="0.4"/>
    <row r="3855" x14ac:dyDescent="0.4"/>
    <row r="3856" x14ac:dyDescent="0.4"/>
    <row r="3857" x14ac:dyDescent="0.4"/>
    <row r="3858" x14ac:dyDescent="0.4"/>
    <row r="3859" x14ac:dyDescent="0.4"/>
    <row r="3860" x14ac:dyDescent="0.4"/>
    <row r="3861" x14ac:dyDescent="0.4"/>
    <row r="3862" x14ac:dyDescent="0.4"/>
    <row r="3863" x14ac:dyDescent="0.4"/>
    <row r="3864" x14ac:dyDescent="0.4"/>
    <row r="3865" x14ac:dyDescent="0.4"/>
    <row r="3866" x14ac:dyDescent="0.4"/>
    <row r="3867" x14ac:dyDescent="0.4"/>
    <row r="3868" x14ac:dyDescent="0.4"/>
    <row r="3869" x14ac:dyDescent="0.4"/>
    <row r="3870" x14ac:dyDescent="0.4"/>
    <row r="3871" x14ac:dyDescent="0.4"/>
    <row r="3872" x14ac:dyDescent="0.4"/>
    <row r="3873" x14ac:dyDescent="0.4"/>
    <row r="3874" x14ac:dyDescent="0.4"/>
    <row r="3875" x14ac:dyDescent="0.4"/>
    <row r="3876" x14ac:dyDescent="0.4"/>
    <row r="3877" x14ac:dyDescent="0.4"/>
    <row r="3878" x14ac:dyDescent="0.4"/>
    <row r="3879" x14ac:dyDescent="0.4"/>
    <row r="3880" x14ac:dyDescent="0.4"/>
    <row r="3881" x14ac:dyDescent="0.4"/>
    <row r="3882" x14ac:dyDescent="0.4"/>
    <row r="3883" x14ac:dyDescent="0.4"/>
    <row r="3884" x14ac:dyDescent="0.4"/>
    <row r="3885" x14ac:dyDescent="0.4"/>
    <row r="3886" x14ac:dyDescent="0.4"/>
    <row r="3887" x14ac:dyDescent="0.4"/>
    <row r="3888" x14ac:dyDescent="0.4"/>
    <row r="3889" x14ac:dyDescent="0.4"/>
    <row r="3890" x14ac:dyDescent="0.4"/>
    <row r="3891" x14ac:dyDescent="0.4"/>
    <row r="3892" x14ac:dyDescent="0.4"/>
    <row r="3893" x14ac:dyDescent="0.4"/>
    <row r="3894" x14ac:dyDescent="0.4"/>
    <row r="3895" x14ac:dyDescent="0.4"/>
    <row r="3896" x14ac:dyDescent="0.4"/>
    <row r="3897" x14ac:dyDescent="0.4"/>
    <row r="3898" x14ac:dyDescent="0.4"/>
    <row r="3899" x14ac:dyDescent="0.4"/>
    <row r="3900" x14ac:dyDescent="0.4"/>
    <row r="3901" x14ac:dyDescent="0.4"/>
    <row r="3902" x14ac:dyDescent="0.4"/>
    <row r="3903" x14ac:dyDescent="0.4"/>
    <row r="3904" x14ac:dyDescent="0.4"/>
    <row r="3905" x14ac:dyDescent="0.4"/>
    <row r="3906" x14ac:dyDescent="0.4"/>
    <row r="3907" x14ac:dyDescent="0.4"/>
    <row r="3908" x14ac:dyDescent="0.4"/>
    <row r="3909" x14ac:dyDescent="0.4"/>
    <row r="3910" x14ac:dyDescent="0.4"/>
    <row r="3911" x14ac:dyDescent="0.4"/>
    <row r="3912" x14ac:dyDescent="0.4"/>
    <row r="3913" x14ac:dyDescent="0.4"/>
    <row r="3914" x14ac:dyDescent="0.4"/>
    <row r="3915" x14ac:dyDescent="0.4"/>
    <row r="3916" x14ac:dyDescent="0.4"/>
    <row r="3917" x14ac:dyDescent="0.4"/>
    <row r="3918" x14ac:dyDescent="0.4"/>
    <row r="3919" x14ac:dyDescent="0.4"/>
    <row r="3920" x14ac:dyDescent="0.4"/>
    <row r="3921" x14ac:dyDescent="0.4"/>
    <row r="3922" x14ac:dyDescent="0.4"/>
    <row r="3923" x14ac:dyDescent="0.4"/>
    <row r="3924" x14ac:dyDescent="0.4"/>
    <row r="3925" x14ac:dyDescent="0.4"/>
    <row r="3926" x14ac:dyDescent="0.4"/>
    <row r="3927" x14ac:dyDescent="0.4"/>
    <row r="3928" x14ac:dyDescent="0.4"/>
    <row r="3929" x14ac:dyDescent="0.4"/>
    <row r="3930" x14ac:dyDescent="0.4"/>
    <row r="3931" x14ac:dyDescent="0.4"/>
    <row r="3932" x14ac:dyDescent="0.4"/>
    <row r="3933" x14ac:dyDescent="0.4"/>
    <row r="3934" x14ac:dyDescent="0.4"/>
    <row r="3935" x14ac:dyDescent="0.4"/>
    <row r="3936" x14ac:dyDescent="0.4"/>
    <row r="3937" x14ac:dyDescent="0.4"/>
    <row r="3938" x14ac:dyDescent="0.4"/>
    <row r="3939" x14ac:dyDescent="0.4"/>
    <row r="3940" x14ac:dyDescent="0.4"/>
    <row r="3941" x14ac:dyDescent="0.4"/>
    <row r="3942" x14ac:dyDescent="0.4"/>
    <row r="3943" x14ac:dyDescent="0.4"/>
    <row r="3944" x14ac:dyDescent="0.4"/>
    <row r="3945" x14ac:dyDescent="0.4"/>
    <row r="3946" x14ac:dyDescent="0.4"/>
    <row r="3947" x14ac:dyDescent="0.4"/>
    <row r="3948" x14ac:dyDescent="0.4"/>
    <row r="3949" x14ac:dyDescent="0.4"/>
    <row r="3950" x14ac:dyDescent="0.4"/>
    <row r="3951" x14ac:dyDescent="0.4"/>
    <row r="3952" x14ac:dyDescent="0.4"/>
    <row r="3953" x14ac:dyDescent="0.4"/>
    <row r="3954" x14ac:dyDescent="0.4"/>
    <row r="3955" x14ac:dyDescent="0.4"/>
    <row r="3956" x14ac:dyDescent="0.4"/>
    <row r="3957" x14ac:dyDescent="0.4"/>
    <row r="3958" x14ac:dyDescent="0.4"/>
    <row r="3959" x14ac:dyDescent="0.4"/>
    <row r="3960" x14ac:dyDescent="0.4"/>
    <row r="3961" x14ac:dyDescent="0.4"/>
    <row r="3962" x14ac:dyDescent="0.4"/>
    <row r="3963" x14ac:dyDescent="0.4"/>
    <row r="3964" x14ac:dyDescent="0.4"/>
    <row r="3965" x14ac:dyDescent="0.4"/>
    <row r="3966" x14ac:dyDescent="0.4"/>
    <row r="3967" x14ac:dyDescent="0.4"/>
    <row r="3968" x14ac:dyDescent="0.4"/>
    <row r="3969" x14ac:dyDescent="0.4"/>
    <row r="3970" x14ac:dyDescent="0.4"/>
    <row r="3971" x14ac:dyDescent="0.4"/>
    <row r="3972" x14ac:dyDescent="0.4"/>
    <row r="3973" x14ac:dyDescent="0.4"/>
    <row r="3974" x14ac:dyDescent="0.4"/>
    <row r="3975" x14ac:dyDescent="0.4"/>
    <row r="3976" x14ac:dyDescent="0.4"/>
    <row r="3977" x14ac:dyDescent="0.4"/>
    <row r="3978" x14ac:dyDescent="0.4"/>
    <row r="3979" x14ac:dyDescent="0.4"/>
    <row r="3980" x14ac:dyDescent="0.4"/>
    <row r="3981" x14ac:dyDescent="0.4"/>
    <row r="3982" x14ac:dyDescent="0.4"/>
    <row r="3983" x14ac:dyDescent="0.4"/>
    <row r="3984" x14ac:dyDescent="0.4"/>
    <row r="3985" x14ac:dyDescent="0.4"/>
    <row r="3986" x14ac:dyDescent="0.4"/>
    <row r="3987" x14ac:dyDescent="0.4"/>
    <row r="3988" x14ac:dyDescent="0.4"/>
    <row r="3989" x14ac:dyDescent="0.4"/>
    <row r="3990" x14ac:dyDescent="0.4"/>
    <row r="3991" x14ac:dyDescent="0.4"/>
    <row r="3992" x14ac:dyDescent="0.4"/>
    <row r="3993" x14ac:dyDescent="0.4"/>
    <row r="3994" x14ac:dyDescent="0.4"/>
    <row r="3995" x14ac:dyDescent="0.4"/>
    <row r="3996" x14ac:dyDescent="0.4"/>
    <row r="3997" x14ac:dyDescent="0.4"/>
    <row r="3998" x14ac:dyDescent="0.4"/>
    <row r="3999" x14ac:dyDescent="0.4"/>
    <row r="4000" x14ac:dyDescent="0.4"/>
    <row r="4001" x14ac:dyDescent="0.4"/>
    <row r="4002" x14ac:dyDescent="0.4"/>
    <row r="4003" x14ac:dyDescent="0.4"/>
    <row r="4004" x14ac:dyDescent="0.4"/>
    <row r="4005" x14ac:dyDescent="0.4"/>
    <row r="4006" x14ac:dyDescent="0.4"/>
    <row r="4007" x14ac:dyDescent="0.4"/>
    <row r="4008" x14ac:dyDescent="0.4"/>
    <row r="4009" x14ac:dyDescent="0.4"/>
    <row r="4010" x14ac:dyDescent="0.4"/>
    <row r="4011" x14ac:dyDescent="0.4"/>
    <row r="4012" x14ac:dyDescent="0.4"/>
    <row r="4013" x14ac:dyDescent="0.4"/>
    <row r="4014" x14ac:dyDescent="0.4"/>
    <row r="4015" x14ac:dyDescent="0.4"/>
    <row r="4016" x14ac:dyDescent="0.4"/>
    <row r="4017" x14ac:dyDescent="0.4"/>
    <row r="4018" x14ac:dyDescent="0.4"/>
    <row r="4019" x14ac:dyDescent="0.4"/>
    <row r="4020" x14ac:dyDescent="0.4"/>
    <row r="4021" x14ac:dyDescent="0.4"/>
    <row r="4022" x14ac:dyDescent="0.4"/>
    <row r="4023" x14ac:dyDescent="0.4"/>
    <row r="4024" x14ac:dyDescent="0.4"/>
    <row r="4025" x14ac:dyDescent="0.4"/>
    <row r="4026" x14ac:dyDescent="0.4"/>
    <row r="4027" x14ac:dyDescent="0.4"/>
    <row r="4028" x14ac:dyDescent="0.4"/>
    <row r="4029" x14ac:dyDescent="0.4"/>
    <row r="4030" x14ac:dyDescent="0.4"/>
    <row r="4031" x14ac:dyDescent="0.4"/>
    <row r="4032" x14ac:dyDescent="0.4"/>
    <row r="4033" x14ac:dyDescent="0.4"/>
    <row r="4034" x14ac:dyDescent="0.4"/>
    <row r="4035" x14ac:dyDescent="0.4"/>
    <row r="4036" x14ac:dyDescent="0.4"/>
    <row r="4037" x14ac:dyDescent="0.4"/>
    <row r="4038" x14ac:dyDescent="0.4"/>
    <row r="4039" x14ac:dyDescent="0.4"/>
    <row r="4040" x14ac:dyDescent="0.4"/>
    <row r="4041" x14ac:dyDescent="0.4"/>
    <row r="4042" x14ac:dyDescent="0.4"/>
    <row r="4043" x14ac:dyDescent="0.4"/>
    <row r="4044" x14ac:dyDescent="0.4"/>
    <row r="4045" x14ac:dyDescent="0.4"/>
    <row r="4046" x14ac:dyDescent="0.4"/>
    <row r="4047" x14ac:dyDescent="0.4"/>
    <row r="4048" x14ac:dyDescent="0.4"/>
    <row r="4049" x14ac:dyDescent="0.4"/>
    <row r="4050" x14ac:dyDescent="0.4"/>
    <row r="4051" x14ac:dyDescent="0.4"/>
    <row r="4052" x14ac:dyDescent="0.4"/>
    <row r="4053" x14ac:dyDescent="0.4"/>
    <row r="4054" x14ac:dyDescent="0.4"/>
    <row r="4055" x14ac:dyDescent="0.4"/>
    <row r="4056" x14ac:dyDescent="0.4"/>
    <row r="4057" x14ac:dyDescent="0.4"/>
    <row r="4058" x14ac:dyDescent="0.4"/>
    <row r="4059" x14ac:dyDescent="0.4"/>
    <row r="4060" x14ac:dyDescent="0.4"/>
    <row r="4061" x14ac:dyDescent="0.4"/>
    <row r="4062" x14ac:dyDescent="0.4"/>
    <row r="4063" x14ac:dyDescent="0.4"/>
    <row r="4064" x14ac:dyDescent="0.4"/>
    <row r="4065" x14ac:dyDescent="0.4"/>
    <row r="4066" x14ac:dyDescent="0.4"/>
    <row r="4067" x14ac:dyDescent="0.4"/>
    <row r="4068" x14ac:dyDescent="0.4"/>
    <row r="4069" x14ac:dyDescent="0.4"/>
    <row r="4070" x14ac:dyDescent="0.4"/>
    <row r="4071" x14ac:dyDescent="0.4"/>
    <row r="4072" x14ac:dyDescent="0.4"/>
    <row r="4073" x14ac:dyDescent="0.4"/>
    <row r="4074" x14ac:dyDescent="0.4"/>
    <row r="4075" x14ac:dyDescent="0.4"/>
    <row r="4076" x14ac:dyDescent="0.4"/>
    <row r="4077" x14ac:dyDescent="0.4"/>
    <row r="4078" x14ac:dyDescent="0.4"/>
    <row r="4079" x14ac:dyDescent="0.4"/>
    <row r="4080" x14ac:dyDescent="0.4"/>
    <row r="4081" x14ac:dyDescent="0.4"/>
    <row r="4082" x14ac:dyDescent="0.4"/>
    <row r="4083" x14ac:dyDescent="0.4"/>
    <row r="4084" x14ac:dyDescent="0.4"/>
    <row r="4085" x14ac:dyDescent="0.4"/>
    <row r="4086" x14ac:dyDescent="0.4"/>
    <row r="4087" x14ac:dyDescent="0.4"/>
    <row r="4088" x14ac:dyDescent="0.4"/>
    <row r="4089" x14ac:dyDescent="0.4"/>
    <row r="4090" x14ac:dyDescent="0.4"/>
    <row r="4091" x14ac:dyDescent="0.4"/>
    <row r="4092" x14ac:dyDescent="0.4"/>
    <row r="4093" x14ac:dyDescent="0.4"/>
    <row r="4094" x14ac:dyDescent="0.4"/>
    <row r="4095" x14ac:dyDescent="0.4"/>
    <row r="4096" x14ac:dyDescent="0.4"/>
    <row r="4097" x14ac:dyDescent="0.4"/>
    <row r="4098" x14ac:dyDescent="0.4"/>
    <row r="4099" x14ac:dyDescent="0.4"/>
    <row r="4100" x14ac:dyDescent="0.4"/>
    <row r="4101" x14ac:dyDescent="0.4"/>
    <row r="4102" x14ac:dyDescent="0.4"/>
    <row r="4103" x14ac:dyDescent="0.4"/>
    <row r="4104" x14ac:dyDescent="0.4"/>
    <row r="4105" x14ac:dyDescent="0.4"/>
    <row r="4106" x14ac:dyDescent="0.4"/>
    <row r="4107" x14ac:dyDescent="0.4"/>
    <row r="4108" x14ac:dyDescent="0.4"/>
    <row r="4109" x14ac:dyDescent="0.4"/>
    <row r="4110" x14ac:dyDescent="0.4"/>
    <row r="4111" x14ac:dyDescent="0.4"/>
    <row r="4112" x14ac:dyDescent="0.4"/>
    <row r="4113" x14ac:dyDescent="0.4"/>
    <row r="4114" x14ac:dyDescent="0.4"/>
    <row r="4115" x14ac:dyDescent="0.4"/>
    <row r="4116" x14ac:dyDescent="0.4"/>
    <row r="4117" x14ac:dyDescent="0.4"/>
    <row r="4118" x14ac:dyDescent="0.4"/>
    <row r="4119" x14ac:dyDescent="0.4"/>
    <row r="4120" x14ac:dyDescent="0.4"/>
    <row r="4121" x14ac:dyDescent="0.4"/>
    <row r="4122" x14ac:dyDescent="0.4"/>
    <row r="4123" x14ac:dyDescent="0.4"/>
    <row r="4124" x14ac:dyDescent="0.4"/>
    <row r="4125" x14ac:dyDescent="0.4"/>
    <row r="4126" x14ac:dyDescent="0.4"/>
    <row r="4127" x14ac:dyDescent="0.4"/>
    <row r="4128" x14ac:dyDescent="0.4"/>
    <row r="4129" x14ac:dyDescent="0.4"/>
    <row r="4130" x14ac:dyDescent="0.4"/>
    <row r="4131" x14ac:dyDescent="0.4"/>
    <row r="4132" x14ac:dyDescent="0.4"/>
    <row r="4133" x14ac:dyDescent="0.4"/>
    <row r="4134" x14ac:dyDescent="0.4"/>
    <row r="4135" x14ac:dyDescent="0.4"/>
    <row r="4136" x14ac:dyDescent="0.4"/>
    <row r="4137" x14ac:dyDescent="0.4"/>
    <row r="4138" x14ac:dyDescent="0.4"/>
    <row r="4139" x14ac:dyDescent="0.4"/>
    <row r="4140" x14ac:dyDescent="0.4"/>
    <row r="4141" x14ac:dyDescent="0.4"/>
    <row r="4142" x14ac:dyDescent="0.4"/>
    <row r="4143" x14ac:dyDescent="0.4"/>
    <row r="4144" x14ac:dyDescent="0.4"/>
    <row r="4145" x14ac:dyDescent="0.4"/>
    <row r="4146" x14ac:dyDescent="0.4"/>
    <row r="4147" x14ac:dyDescent="0.4"/>
    <row r="4148" x14ac:dyDescent="0.4"/>
    <row r="4149" x14ac:dyDescent="0.4"/>
    <row r="4150" x14ac:dyDescent="0.4"/>
    <row r="4151" x14ac:dyDescent="0.4"/>
    <row r="4152" x14ac:dyDescent="0.4"/>
    <row r="4153" x14ac:dyDescent="0.4"/>
    <row r="4154" x14ac:dyDescent="0.4"/>
    <row r="4155" x14ac:dyDescent="0.4"/>
    <row r="4156" x14ac:dyDescent="0.4"/>
    <row r="4157" x14ac:dyDescent="0.4"/>
    <row r="4158" x14ac:dyDescent="0.4"/>
    <row r="4159" x14ac:dyDescent="0.4"/>
    <row r="4160" x14ac:dyDescent="0.4"/>
    <row r="4161" x14ac:dyDescent="0.4"/>
    <row r="4162" x14ac:dyDescent="0.4"/>
    <row r="4163" x14ac:dyDescent="0.4"/>
    <row r="4164" x14ac:dyDescent="0.4"/>
    <row r="4165" x14ac:dyDescent="0.4"/>
    <row r="4166" x14ac:dyDescent="0.4"/>
    <row r="4167" x14ac:dyDescent="0.4"/>
    <row r="4168" x14ac:dyDescent="0.4"/>
    <row r="4169" x14ac:dyDescent="0.4"/>
    <row r="4170" x14ac:dyDescent="0.4"/>
    <row r="4171" x14ac:dyDescent="0.4"/>
    <row r="4172" x14ac:dyDescent="0.4"/>
    <row r="4173" x14ac:dyDescent="0.4"/>
    <row r="4174" x14ac:dyDescent="0.4"/>
    <row r="4175" x14ac:dyDescent="0.4"/>
    <row r="4176" x14ac:dyDescent="0.4"/>
    <row r="4177" x14ac:dyDescent="0.4"/>
    <row r="4178" x14ac:dyDescent="0.4"/>
    <row r="4179" x14ac:dyDescent="0.4"/>
    <row r="4180" x14ac:dyDescent="0.4"/>
    <row r="4181" x14ac:dyDescent="0.4"/>
    <row r="4182" x14ac:dyDescent="0.4"/>
    <row r="4183" x14ac:dyDescent="0.4"/>
    <row r="4184" x14ac:dyDescent="0.4"/>
    <row r="4185" x14ac:dyDescent="0.4"/>
    <row r="4186" x14ac:dyDescent="0.4"/>
    <row r="4187" x14ac:dyDescent="0.4"/>
    <row r="4188" x14ac:dyDescent="0.4"/>
    <row r="4189" x14ac:dyDescent="0.4"/>
    <row r="4190" x14ac:dyDescent="0.4"/>
    <row r="4191" x14ac:dyDescent="0.4"/>
    <row r="4192" x14ac:dyDescent="0.4"/>
    <row r="4193" x14ac:dyDescent="0.4"/>
    <row r="4194" x14ac:dyDescent="0.4"/>
    <row r="4195" x14ac:dyDescent="0.4"/>
    <row r="4196" x14ac:dyDescent="0.4"/>
    <row r="4197" x14ac:dyDescent="0.4"/>
    <row r="4198" x14ac:dyDescent="0.4"/>
    <row r="4199" x14ac:dyDescent="0.4"/>
    <row r="4200" x14ac:dyDescent="0.4"/>
    <row r="4201" x14ac:dyDescent="0.4"/>
    <row r="4202" x14ac:dyDescent="0.4"/>
    <row r="4203" x14ac:dyDescent="0.4"/>
    <row r="4204" x14ac:dyDescent="0.4"/>
    <row r="4205" x14ac:dyDescent="0.4"/>
    <row r="4206" x14ac:dyDescent="0.4"/>
    <row r="4207" x14ac:dyDescent="0.4"/>
    <row r="4208" x14ac:dyDescent="0.4"/>
    <row r="4209" x14ac:dyDescent="0.4"/>
    <row r="4210" x14ac:dyDescent="0.4"/>
    <row r="4211" x14ac:dyDescent="0.4"/>
    <row r="4212" x14ac:dyDescent="0.4"/>
    <row r="4213" x14ac:dyDescent="0.4"/>
    <row r="4214" x14ac:dyDescent="0.4"/>
    <row r="4215" x14ac:dyDescent="0.4"/>
    <row r="4216" x14ac:dyDescent="0.4"/>
    <row r="4217" x14ac:dyDescent="0.4"/>
    <row r="4218" x14ac:dyDescent="0.4"/>
    <row r="4219" x14ac:dyDescent="0.4"/>
    <row r="4220" x14ac:dyDescent="0.4"/>
    <row r="4221" x14ac:dyDescent="0.4"/>
    <row r="4222" x14ac:dyDescent="0.4"/>
    <row r="4223" x14ac:dyDescent="0.4"/>
    <row r="4224" x14ac:dyDescent="0.4"/>
    <row r="4225" x14ac:dyDescent="0.4"/>
    <row r="4226" x14ac:dyDescent="0.4"/>
    <row r="4227" x14ac:dyDescent="0.4"/>
    <row r="4228" x14ac:dyDescent="0.4"/>
    <row r="4229" x14ac:dyDescent="0.4"/>
    <row r="4230" x14ac:dyDescent="0.4"/>
    <row r="4231" x14ac:dyDescent="0.4"/>
    <row r="4232" x14ac:dyDescent="0.4"/>
    <row r="4233" x14ac:dyDescent="0.4"/>
    <row r="4234" x14ac:dyDescent="0.4"/>
    <row r="4235" x14ac:dyDescent="0.4"/>
    <row r="4236" x14ac:dyDescent="0.4"/>
    <row r="4237" x14ac:dyDescent="0.4"/>
    <row r="4238" x14ac:dyDescent="0.4"/>
    <row r="4239" x14ac:dyDescent="0.4"/>
    <row r="4240" x14ac:dyDescent="0.4"/>
    <row r="4241" x14ac:dyDescent="0.4"/>
    <row r="4242" x14ac:dyDescent="0.4"/>
    <row r="4243" x14ac:dyDescent="0.4"/>
    <row r="4244" x14ac:dyDescent="0.4"/>
    <row r="4245" x14ac:dyDescent="0.4"/>
    <row r="4246" x14ac:dyDescent="0.4"/>
    <row r="4247" x14ac:dyDescent="0.4"/>
    <row r="4248" x14ac:dyDescent="0.4"/>
    <row r="4249" x14ac:dyDescent="0.4"/>
    <row r="4250" x14ac:dyDescent="0.4"/>
    <row r="4251" x14ac:dyDescent="0.4"/>
    <row r="4252" x14ac:dyDescent="0.4"/>
    <row r="4253" x14ac:dyDescent="0.4"/>
    <row r="4254" x14ac:dyDescent="0.4"/>
    <row r="4255" x14ac:dyDescent="0.4"/>
    <row r="4256" x14ac:dyDescent="0.4"/>
    <row r="4257" x14ac:dyDescent="0.4"/>
    <row r="4258" x14ac:dyDescent="0.4"/>
    <row r="4259" x14ac:dyDescent="0.4"/>
    <row r="4260" x14ac:dyDescent="0.4"/>
    <row r="4261" x14ac:dyDescent="0.4"/>
    <row r="4262" x14ac:dyDescent="0.4"/>
    <row r="4263" x14ac:dyDescent="0.4"/>
    <row r="4264" x14ac:dyDescent="0.4"/>
    <row r="4265" x14ac:dyDescent="0.4"/>
    <row r="4266" x14ac:dyDescent="0.4"/>
    <row r="4267" x14ac:dyDescent="0.4"/>
    <row r="4268" x14ac:dyDescent="0.4"/>
    <row r="4269" x14ac:dyDescent="0.4"/>
    <row r="4270" x14ac:dyDescent="0.4"/>
    <row r="4271" x14ac:dyDescent="0.4"/>
    <row r="4272" x14ac:dyDescent="0.4"/>
    <row r="4273" x14ac:dyDescent="0.4"/>
    <row r="4274" x14ac:dyDescent="0.4"/>
    <row r="4275" x14ac:dyDescent="0.4"/>
    <row r="4276" x14ac:dyDescent="0.4"/>
    <row r="4277" x14ac:dyDescent="0.4"/>
    <row r="4278" x14ac:dyDescent="0.4"/>
    <row r="4279" x14ac:dyDescent="0.4"/>
    <row r="4280" x14ac:dyDescent="0.4"/>
    <row r="4281" x14ac:dyDescent="0.4"/>
    <row r="4282" x14ac:dyDescent="0.4"/>
    <row r="4283" x14ac:dyDescent="0.4"/>
    <row r="4284" x14ac:dyDescent="0.4"/>
    <row r="4285" x14ac:dyDescent="0.4"/>
    <row r="4286" x14ac:dyDescent="0.4"/>
    <row r="4287" x14ac:dyDescent="0.4"/>
    <row r="4288" x14ac:dyDescent="0.4"/>
    <row r="4289" x14ac:dyDescent="0.4"/>
    <row r="4290" x14ac:dyDescent="0.4"/>
    <row r="4291" x14ac:dyDescent="0.4"/>
    <row r="4292" x14ac:dyDescent="0.4"/>
    <row r="4293" x14ac:dyDescent="0.4"/>
    <row r="4294" x14ac:dyDescent="0.4"/>
    <row r="4295" x14ac:dyDescent="0.4"/>
    <row r="4296" x14ac:dyDescent="0.4"/>
    <row r="4297" x14ac:dyDescent="0.4"/>
    <row r="4298" x14ac:dyDescent="0.4"/>
    <row r="4299" x14ac:dyDescent="0.4"/>
    <row r="4300" x14ac:dyDescent="0.4"/>
    <row r="4301" x14ac:dyDescent="0.4"/>
    <row r="4302" x14ac:dyDescent="0.4"/>
    <row r="4303" x14ac:dyDescent="0.4"/>
    <row r="4304" x14ac:dyDescent="0.4"/>
    <row r="4305" x14ac:dyDescent="0.4"/>
    <row r="4306" x14ac:dyDescent="0.4"/>
    <row r="4307" x14ac:dyDescent="0.4"/>
    <row r="4308" x14ac:dyDescent="0.4"/>
    <row r="4309" x14ac:dyDescent="0.4"/>
    <row r="4310" x14ac:dyDescent="0.4"/>
    <row r="4311" x14ac:dyDescent="0.4"/>
    <row r="4312" x14ac:dyDescent="0.4"/>
    <row r="4313" x14ac:dyDescent="0.4"/>
    <row r="4314" x14ac:dyDescent="0.4"/>
    <row r="4315" x14ac:dyDescent="0.4"/>
    <row r="4316" x14ac:dyDescent="0.4"/>
    <row r="4317" x14ac:dyDescent="0.4"/>
    <row r="4318" x14ac:dyDescent="0.4"/>
    <row r="4319" x14ac:dyDescent="0.4"/>
    <row r="4320" x14ac:dyDescent="0.4"/>
    <row r="4321" x14ac:dyDescent="0.4"/>
    <row r="4322" x14ac:dyDescent="0.4"/>
    <row r="4323" x14ac:dyDescent="0.4"/>
    <row r="4324" x14ac:dyDescent="0.4"/>
    <row r="4325" x14ac:dyDescent="0.4"/>
    <row r="4326" x14ac:dyDescent="0.4"/>
    <row r="4327" x14ac:dyDescent="0.4"/>
    <row r="4328" x14ac:dyDescent="0.4"/>
    <row r="4329" x14ac:dyDescent="0.4"/>
    <row r="4330" x14ac:dyDescent="0.4"/>
    <row r="4331" x14ac:dyDescent="0.4"/>
    <row r="4332" x14ac:dyDescent="0.4"/>
    <row r="4333" x14ac:dyDescent="0.4"/>
    <row r="4334" x14ac:dyDescent="0.4"/>
    <row r="4335" x14ac:dyDescent="0.4"/>
    <row r="4336" x14ac:dyDescent="0.4"/>
    <row r="4337" x14ac:dyDescent="0.4"/>
    <row r="4338" x14ac:dyDescent="0.4"/>
    <row r="4339" x14ac:dyDescent="0.4"/>
    <row r="4340" x14ac:dyDescent="0.4"/>
    <row r="4341" x14ac:dyDescent="0.4"/>
    <row r="4342" x14ac:dyDescent="0.4"/>
    <row r="4343" x14ac:dyDescent="0.4"/>
    <row r="4344" x14ac:dyDescent="0.4"/>
    <row r="4345" x14ac:dyDescent="0.4"/>
    <row r="4346" x14ac:dyDescent="0.4"/>
    <row r="4347" x14ac:dyDescent="0.4"/>
    <row r="4348" x14ac:dyDescent="0.4"/>
    <row r="4349" x14ac:dyDescent="0.4"/>
    <row r="4350" x14ac:dyDescent="0.4"/>
    <row r="4351" x14ac:dyDescent="0.4"/>
    <row r="4352" x14ac:dyDescent="0.4"/>
    <row r="4353" x14ac:dyDescent="0.4"/>
    <row r="4354" x14ac:dyDescent="0.4"/>
    <row r="4355" x14ac:dyDescent="0.4"/>
    <row r="4356" x14ac:dyDescent="0.4"/>
    <row r="4357" x14ac:dyDescent="0.4"/>
    <row r="4358" x14ac:dyDescent="0.4"/>
    <row r="4359" x14ac:dyDescent="0.4"/>
    <row r="4360" x14ac:dyDescent="0.4"/>
    <row r="4361" x14ac:dyDescent="0.4"/>
    <row r="4362" x14ac:dyDescent="0.4"/>
    <row r="4363" x14ac:dyDescent="0.4"/>
    <row r="4364" x14ac:dyDescent="0.4"/>
    <row r="4365" x14ac:dyDescent="0.4"/>
    <row r="4366" x14ac:dyDescent="0.4"/>
    <row r="4367" x14ac:dyDescent="0.4"/>
    <row r="4368" x14ac:dyDescent="0.4"/>
    <row r="4369" x14ac:dyDescent="0.4"/>
    <row r="4370" x14ac:dyDescent="0.4"/>
    <row r="4371" x14ac:dyDescent="0.4"/>
    <row r="4372" x14ac:dyDescent="0.4"/>
    <row r="4373" x14ac:dyDescent="0.4"/>
    <row r="4374" x14ac:dyDescent="0.4"/>
    <row r="4375" x14ac:dyDescent="0.4"/>
    <row r="4376" x14ac:dyDescent="0.4"/>
    <row r="4377" x14ac:dyDescent="0.4"/>
    <row r="4378" x14ac:dyDescent="0.4"/>
    <row r="4379" x14ac:dyDescent="0.4"/>
    <row r="4380" x14ac:dyDescent="0.4"/>
    <row r="4381" x14ac:dyDescent="0.4"/>
    <row r="4382" x14ac:dyDescent="0.4"/>
    <row r="4383" x14ac:dyDescent="0.4"/>
    <row r="4384" x14ac:dyDescent="0.4"/>
    <row r="4385" x14ac:dyDescent="0.4"/>
    <row r="4386" x14ac:dyDescent="0.4"/>
    <row r="4387" x14ac:dyDescent="0.4"/>
    <row r="4388" x14ac:dyDescent="0.4"/>
    <row r="4389" x14ac:dyDescent="0.4"/>
    <row r="4390" x14ac:dyDescent="0.4"/>
    <row r="4391" x14ac:dyDescent="0.4"/>
    <row r="4392" x14ac:dyDescent="0.4"/>
    <row r="4393" x14ac:dyDescent="0.4"/>
    <row r="4394" x14ac:dyDescent="0.4"/>
    <row r="4395" x14ac:dyDescent="0.4"/>
    <row r="4396" x14ac:dyDescent="0.4"/>
    <row r="4397" x14ac:dyDescent="0.4"/>
    <row r="4398" x14ac:dyDescent="0.4"/>
    <row r="4399" x14ac:dyDescent="0.4"/>
    <row r="4400" x14ac:dyDescent="0.4"/>
    <row r="4401" x14ac:dyDescent="0.4"/>
    <row r="4402" x14ac:dyDescent="0.4"/>
    <row r="4403" x14ac:dyDescent="0.4"/>
    <row r="4404" x14ac:dyDescent="0.4"/>
    <row r="4405" x14ac:dyDescent="0.4"/>
    <row r="4406" x14ac:dyDescent="0.4"/>
    <row r="4407" x14ac:dyDescent="0.4"/>
    <row r="4408" x14ac:dyDescent="0.4"/>
    <row r="4409" x14ac:dyDescent="0.4"/>
    <row r="4410" x14ac:dyDescent="0.4"/>
    <row r="4411" x14ac:dyDescent="0.4"/>
    <row r="4412" x14ac:dyDescent="0.4"/>
    <row r="4413" x14ac:dyDescent="0.4"/>
    <row r="4414" x14ac:dyDescent="0.4"/>
    <row r="4415" x14ac:dyDescent="0.4"/>
    <row r="4416" x14ac:dyDescent="0.4"/>
    <row r="4417" x14ac:dyDescent="0.4"/>
    <row r="4418" x14ac:dyDescent="0.4"/>
    <row r="4419" x14ac:dyDescent="0.4"/>
    <row r="4420" x14ac:dyDescent="0.4"/>
    <row r="4421" x14ac:dyDescent="0.4"/>
    <row r="4422" x14ac:dyDescent="0.4"/>
    <row r="4423" x14ac:dyDescent="0.4"/>
    <row r="4424" x14ac:dyDescent="0.4"/>
    <row r="4425" x14ac:dyDescent="0.4"/>
    <row r="4426" x14ac:dyDescent="0.4"/>
    <row r="4427" x14ac:dyDescent="0.4"/>
    <row r="4428" x14ac:dyDescent="0.4"/>
    <row r="4429" x14ac:dyDescent="0.4"/>
    <row r="4430" x14ac:dyDescent="0.4"/>
    <row r="4431" x14ac:dyDescent="0.4"/>
    <row r="4432" x14ac:dyDescent="0.4"/>
    <row r="4433" x14ac:dyDescent="0.4"/>
    <row r="4434" x14ac:dyDescent="0.4"/>
    <row r="4435" x14ac:dyDescent="0.4"/>
    <row r="4436" x14ac:dyDescent="0.4"/>
    <row r="4437" x14ac:dyDescent="0.4"/>
    <row r="4438" x14ac:dyDescent="0.4"/>
    <row r="4439" x14ac:dyDescent="0.4"/>
    <row r="4440" x14ac:dyDescent="0.4"/>
    <row r="4441" x14ac:dyDescent="0.4"/>
    <row r="4442" x14ac:dyDescent="0.4"/>
    <row r="4443" x14ac:dyDescent="0.4"/>
    <row r="4444" x14ac:dyDescent="0.4"/>
    <row r="4445" x14ac:dyDescent="0.4"/>
    <row r="4446" x14ac:dyDescent="0.4"/>
    <row r="4447" x14ac:dyDescent="0.4"/>
    <row r="4448" x14ac:dyDescent="0.4"/>
    <row r="4449" x14ac:dyDescent="0.4"/>
    <row r="4450" x14ac:dyDescent="0.4"/>
    <row r="4451" x14ac:dyDescent="0.4"/>
    <row r="4452" x14ac:dyDescent="0.4"/>
    <row r="4453" x14ac:dyDescent="0.4"/>
    <row r="4454" x14ac:dyDescent="0.4"/>
    <row r="4455" x14ac:dyDescent="0.4"/>
    <row r="4456" x14ac:dyDescent="0.4"/>
    <row r="4457" x14ac:dyDescent="0.4"/>
    <row r="4458" x14ac:dyDescent="0.4"/>
    <row r="4459" x14ac:dyDescent="0.4"/>
    <row r="4460" x14ac:dyDescent="0.4"/>
    <row r="4461" x14ac:dyDescent="0.4"/>
    <row r="4462" x14ac:dyDescent="0.4"/>
    <row r="4463" x14ac:dyDescent="0.4"/>
    <row r="4464" x14ac:dyDescent="0.4"/>
    <row r="4465" x14ac:dyDescent="0.4"/>
    <row r="4466" x14ac:dyDescent="0.4"/>
    <row r="4467" x14ac:dyDescent="0.4"/>
    <row r="4468" x14ac:dyDescent="0.4"/>
    <row r="4469" x14ac:dyDescent="0.4"/>
    <row r="4470" x14ac:dyDescent="0.4"/>
    <row r="4471" x14ac:dyDescent="0.4"/>
    <row r="4472" x14ac:dyDescent="0.4"/>
    <row r="4473" x14ac:dyDescent="0.4"/>
    <row r="4474" x14ac:dyDescent="0.4"/>
    <row r="4475" x14ac:dyDescent="0.4"/>
    <row r="4476" x14ac:dyDescent="0.4"/>
    <row r="4477" x14ac:dyDescent="0.4"/>
    <row r="4478" x14ac:dyDescent="0.4"/>
    <row r="4479" x14ac:dyDescent="0.4"/>
    <row r="4480" x14ac:dyDescent="0.4"/>
    <row r="4481" x14ac:dyDescent="0.4"/>
    <row r="4482" x14ac:dyDescent="0.4"/>
    <row r="4483" x14ac:dyDescent="0.4"/>
    <row r="4484" x14ac:dyDescent="0.4"/>
    <row r="4485" x14ac:dyDescent="0.4"/>
    <row r="4486" x14ac:dyDescent="0.4"/>
    <row r="4487" x14ac:dyDescent="0.4"/>
    <row r="4488" x14ac:dyDescent="0.4"/>
    <row r="4489" x14ac:dyDescent="0.4"/>
    <row r="4490" x14ac:dyDescent="0.4"/>
    <row r="4491" x14ac:dyDescent="0.4"/>
    <row r="4492" x14ac:dyDescent="0.4"/>
    <row r="4493" x14ac:dyDescent="0.4"/>
    <row r="4494" x14ac:dyDescent="0.4"/>
    <row r="4495" x14ac:dyDescent="0.4"/>
    <row r="4496" x14ac:dyDescent="0.4"/>
    <row r="4497" x14ac:dyDescent="0.4"/>
    <row r="4498" x14ac:dyDescent="0.4"/>
    <row r="4499" x14ac:dyDescent="0.4"/>
    <row r="4500" x14ac:dyDescent="0.4"/>
    <row r="4501" x14ac:dyDescent="0.4"/>
    <row r="4502" x14ac:dyDescent="0.4"/>
    <row r="4503" x14ac:dyDescent="0.4"/>
    <row r="4504" x14ac:dyDescent="0.4"/>
    <row r="4505" x14ac:dyDescent="0.4"/>
    <row r="4506" x14ac:dyDescent="0.4"/>
    <row r="4507" x14ac:dyDescent="0.4"/>
    <row r="4508" x14ac:dyDescent="0.4"/>
    <row r="4509" x14ac:dyDescent="0.4"/>
    <row r="4510" x14ac:dyDescent="0.4"/>
    <row r="4511" x14ac:dyDescent="0.4"/>
    <row r="4512" x14ac:dyDescent="0.4"/>
    <row r="4513" x14ac:dyDescent="0.4"/>
    <row r="4514" x14ac:dyDescent="0.4"/>
    <row r="4515" x14ac:dyDescent="0.4"/>
    <row r="4516" x14ac:dyDescent="0.4"/>
    <row r="4517" x14ac:dyDescent="0.4"/>
    <row r="4518" x14ac:dyDescent="0.4"/>
    <row r="4519" x14ac:dyDescent="0.4"/>
    <row r="4520" x14ac:dyDescent="0.4"/>
    <row r="4521" x14ac:dyDescent="0.4"/>
    <row r="4522" x14ac:dyDescent="0.4"/>
    <row r="4523" x14ac:dyDescent="0.4"/>
    <row r="4524" x14ac:dyDescent="0.4"/>
    <row r="4525" x14ac:dyDescent="0.4"/>
    <row r="4526" x14ac:dyDescent="0.4"/>
    <row r="4527" x14ac:dyDescent="0.4"/>
    <row r="4528" x14ac:dyDescent="0.4"/>
    <row r="4529" x14ac:dyDescent="0.4"/>
    <row r="4530" x14ac:dyDescent="0.4"/>
    <row r="4531" x14ac:dyDescent="0.4"/>
    <row r="4532" x14ac:dyDescent="0.4"/>
    <row r="4533" x14ac:dyDescent="0.4"/>
    <row r="4534" x14ac:dyDescent="0.4"/>
    <row r="4535" x14ac:dyDescent="0.4"/>
    <row r="4536" x14ac:dyDescent="0.4"/>
    <row r="4537" x14ac:dyDescent="0.4"/>
    <row r="4538" x14ac:dyDescent="0.4"/>
    <row r="4539" x14ac:dyDescent="0.4"/>
    <row r="4540" x14ac:dyDescent="0.4"/>
    <row r="4541" x14ac:dyDescent="0.4"/>
    <row r="4542" x14ac:dyDescent="0.4"/>
    <row r="4543" x14ac:dyDescent="0.4"/>
    <row r="4544" x14ac:dyDescent="0.4"/>
    <row r="4545" x14ac:dyDescent="0.4"/>
    <row r="4546" x14ac:dyDescent="0.4"/>
    <row r="4547" x14ac:dyDescent="0.4"/>
    <row r="4548" x14ac:dyDescent="0.4"/>
    <row r="4549" x14ac:dyDescent="0.4"/>
    <row r="4550" x14ac:dyDescent="0.4"/>
    <row r="4551" x14ac:dyDescent="0.4"/>
    <row r="4552" x14ac:dyDescent="0.4"/>
    <row r="4553" x14ac:dyDescent="0.4"/>
    <row r="4554" x14ac:dyDescent="0.4"/>
    <row r="4555" x14ac:dyDescent="0.4"/>
    <row r="4556" x14ac:dyDescent="0.4"/>
    <row r="4557" x14ac:dyDescent="0.4"/>
    <row r="4558" x14ac:dyDescent="0.4"/>
    <row r="4559" x14ac:dyDescent="0.4"/>
    <row r="4560" x14ac:dyDescent="0.4"/>
    <row r="4561" x14ac:dyDescent="0.4"/>
    <row r="4562" x14ac:dyDescent="0.4"/>
    <row r="4563" x14ac:dyDescent="0.4"/>
    <row r="4564" x14ac:dyDescent="0.4"/>
    <row r="4565" x14ac:dyDescent="0.4"/>
    <row r="4566" x14ac:dyDescent="0.4"/>
    <row r="4567" x14ac:dyDescent="0.4"/>
    <row r="4568" x14ac:dyDescent="0.4"/>
    <row r="4569" x14ac:dyDescent="0.4"/>
    <row r="4570" x14ac:dyDescent="0.4"/>
    <row r="4571" x14ac:dyDescent="0.4"/>
    <row r="4572" x14ac:dyDescent="0.4"/>
    <row r="4573" x14ac:dyDescent="0.4"/>
    <row r="4574" x14ac:dyDescent="0.4"/>
    <row r="4575" x14ac:dyDescent="0.4"/>
    <row r="4576" x14ac:dyDescent="0.4"/>
    <row r="4577" x14ac:dyDescent="0.4"/>
    <row r="4578" x14ac:dyDescent="0.4"/>
    <row r="4579" x14ac:dyDescent="0.4"/>
    <row r="4580" x14ac:dyDescent="0.4"/>
    <row r="4581" x14ac:dyDescent="0.4"/>
    <row r="4582" x14ac:dyDescent="0.4"/>
    <row r="4583" x14ac:dyDescent="0.4"/>
    <row r="4584" x14ac:dyDescent="0.4"/>
    <row r="4585" x14ac:dyDescent="0.4"/>
    <row r="4586" x14ac:dyDescent="0.4"/>
    <row r="4587" x14ac:dyDescent="0.4"/>
    <row r="4588" x14ac:dyDescent="0.4"/>
    <row r="4589" x14ac:dyDescent="0.4"/>
    <row r="4590" x14ac:dyDescent="0.4"/>
    <row r="4591" x14ac:dyDescent="0.4"/>
    <row r="4592" x14ac:dyDescent="0.4"/>
    <row r="4593" x14ac:dyDescent="0.4"/>
    <row r="4594" x14ac:dyDescent="0.4"/>
    <row r="4595" x14ac:dyDescent="0.4"/>
    <row r="4596" x14ac:dyDescent="0.4"/>
    <row r="4597" x14ac:dyDescent="0.4"/>
    <row r="4598" x14ac:dyDescent="0.4"/>
    <row r="4599" x14ac:dyDescent="0.4"/>
    <row r="4600" x14ac:dyDescent="0.4"/>
    <row r="4601" x14ac:dyDescent="0.4"/>
    <row r="4602" x14ac:dyDescent="0.4"/>
    <row r="4603" x14ac:dyDescent="0.4"/>
    <row r="4604" x14ac:dyDescent="0.4"/>
    <row r="4605" x14ac:dyDescent="0.4"/>
    <row r="4606" x14ac:dyDescent="0.4"/>
    <row r="4607" x14ac:dyDescent="0.4"/>
    <row r="4608" x14ac:dyDescent="0.4"/>
    <row r="4609" x14ac:dyDescent="0.4"/>
    <row r="4610" x14ac:dyDescent="0.4"/>
    <row r="4611" x14ac:dyDescent="0.4"/>
    <row r="4612" x14ac:dyDescent="0.4"/>
    <row r="4613" x14ac:dyDescent="0.4"/>
    <row r="4614" x14ac:dyDescent="0.4"/>
    <row r="4615" x14ac:dyDescent="0.4"/>
    <row r="4616" x14ac:dyDescent="0.4"/>
    <row r="4617" x14ac:dyDescent="0.4"/>
    <row r="4618" x14ac:dyDescent="0.4"/>
    <row r="4619" x14ac:dyDescent="0.4"/>
    <row r="4620" x14ac:dyDescent="0.4"/>
    <row r="4621" x14ac:dyDescent="0.4"/>
    <row r="4622" x14ac:dyDescent="0.4"/>
    <row r="4623" x14ac:dyDescent="0.4"/>
    <row r="4624" x14ac:dyDescent="0.4"/>
    <row r="4625" x14ac:dyDescent="0.4"/>
    <row r="4626" x14ac:dyDescent="0.4"/>
    <row r="4627" x14ac:dyDescent="0.4"/>
    <row r="4628" x14ac:dyDescent="0.4"/>
    <row r="4629" x14ac:dyDescent="0.4"/>
    <row r="4630" x14ac:dyDescent="0.4"/>
    <row r="4631" x14ac:dyDescent="0.4"/>
    <row r="4632" x14ac:dyDescent="0.4"/>
    <row r="4633" x14ac:dyDescent="0.4"/>
    <row r="4634" x14ac:dyDescent="0.4"/>
    <row r="4635" x14ac:dyDescent="0.4"/>
    <row r="4636" x14ac:dyDescent="0.4"/>
    <row r="4637" x14ac:dyDescent="0.4"/>
    <row r="4638" x14ac:dyDescent="0.4"/>
    <row r="4639" x14ac:dyDescent="0.4"/>
    <row r="4640" x14ac:dyDescent="0.4"/>
    <row r="4641" x14ac:dyDescent="0.4"/>
    <row r="4642" x14ac:dyDescent="0.4"/>
    <row r="4643" x14ac:dyDescent="0.4"/>
    <row r="4644" x14ac:dyDescent="0.4"/>
    <row r="4645" x14ac:dyDescent="0.4"/>
    <row r="4646" x14ac:dyDescent="0.4"/>
    <row r="4647" x14ac:dyDescent="0.4"/>
    <row r="4648" x14ac:dyDescent="0.4"/>
    <row r="4649" x14ac:dyDescent="0.4"/>
    <row r="4650" x14ac:dyDescent="0.4"/>
    <row r="4651" x14ac:dyDescent="0.4"/>
    <row r="4652" x14ac:dyDescent="0.4"/>
    <row r="4653" x14ac:dyDescent="0.4"/>
    <row r="4654" x14ac:dyDescent="0.4"/>
    <row r="4655" x14ac:dyDescent="0.4"/>
    <row r="4656" x14ac:dyDescent="0.4"/>
    <row r="4657" x14ac:dyDescent="0.4"/>
    <row r="4658" x14ac:dyDescent="0.4"/>
    <row r="4659" x14ac:dyDescent="0.4"/>
    <row r="4660" x14ac:dyDescent="0.4"/>
    <row r="4661" x14ac:dyDescent="0.4"/>
    <row r="4662" x14ac:dyDescent="0.4"/>
    <row r="4663" x14ac:dyDescent="0.4"/>
    <row r="4664" x14ac:dyDescent="0.4"/>
    <row r="4665" x14ac:dyDescent="0.4"/>
    <row r="4666" x14ac:dyDescent="0.4"/>
    <row r="4667" x14ac:dyDescent="0.4"/>
    <row r="4668" x14ac:dyDescent="0.4"/>
    <row r="4669" x14ac:dyDescent="0.4"/>
    <row r="4670" x14ac:dyDescent="0.4"/>
    <row r="4671" x14ac:dyDescent="0.4"/>
    <row r="4672" x14ac:dyDescent="0.4"/>
    <row r="4673" x14ac:dyDescent="0.4"/>
    <row r="4674" x14ac:dyDescent="0.4"/>
    <row r="4675" x14ac:dyDescent="0.4"/>
    <row r="4676" x14ac:dyDescent="0.4"/>
    <row r="4677" x14ac:dyDescent="0.4"/>
    <row r="4678" x14ac:dyDescent="0.4"/>
    <row r="4679" x14ac:dyDescent="0.4"/>
    <row r="4680" x14ac:dyDescent="0.4"/>
    <row r="4681" x14ac:dyDescent="0.4"/>
    <row r="4682" x14ac:dyDescent="0.4"/>
    <row r="4683" x14ac:dyDescent="0.4"/>
    <row r="4684" x14ac:dyDescent="0.4"/>
    <row r="4685" x14ac:dyDescent="0.4"/>
    <row r="4686" x14ac:dyDescent="0.4"/>
    <row r="4687" x14ac:dyDescent="0.4"/>
    <row r="4688" x14ac:dyDescent="0.4"/>
    <row r="4689" x14ac:dyDescent="0.4"/>
    <row r="4690" x14ac:dyDescent="0.4"/>
    <row r="4691" x14ac:dyDescent="0.4"/>
    <row r="4692" x14ac:dyDescent="0.4"/>
    <row r="4693" x14ac:dyDescent="0.4"/>
    <row r="4694" x14ac:dyDescent="0.4"/>
    <row r="4695" x14ac:dyDescent="0.4"/>
    <row r="4696" x14ac:dyDescent="0.4"/>
    <row r="4697" x14ac:dyDescent="0.4"/>
    <row r="4698" x14ac:dyDescent="0.4"/>
    <row r="4699" x14ac:dyDescent="0.4"/>
    <row r="4700" x14ac:dyDescent="0.4"/>
    <row r="4701" x14ac:dyDescent="0.4"/>
    <row r="4702" x14ac:dyDescent="0.4"/>
    <row r="4703" x14ac:dyDescent="0.4"/>
    <row r="4704" x14ac:dyDescent="0.4"/>
    <row r="4705" x14ac:dyDescent="0.4"/>
    <row r="4706" x14ac:dyDescent="0.4"/>
    <row r="4707" x14ac:dyDescent="0.4"/>
    <row r="4708" x14ac:dyDescent="0.4"/>
    <row r="4709" x14ac:dyDescent="0.4"/>
    <row r="4710" x14ac:dyDescent="0.4"/>
    <row r="4711" x14ac:dyDescent="0.4"/>
    <row r="4712" x14ac:dyDescent="0.4"/>
    <row r="4713" x14ac:dyDescent="0.4"/>
    <row r="4714" x14ac:dyDescent="0.4"/>
    <row r="4715" x14ac:dyDescent="0.4"/>
    <row r="4716" x14ac:dyDescent="0.4"/>
    <row r="4717" x14ac:dyDescent="0.4"/>
    <row r="4718" x14ac:dyDescent="0.4"/>
    <row r="4719" x14ac:dyDescent="0.4"/>
    <row r="4720" x14ac:dyDescent="0.4"/>
    <row r="4721" x14ac:dyDescent="0.4"/>
    <row r="4722" x14ac:dyDescent="0.4"/>
    <row r="4723" x14ac:dyDescent="0.4"/>
    <row r="4724" x14ac:dyDescent="0.4"/>
    <row r="4725" x14ac:dyDescent="0.4"/>
    <row r="4726" x14ac:dyDescent="0.4"/>
    <row r="4727" x14ac:dyDescent="0.4"/>
    <row r="4728" x14ac:dyDescent="0.4"/>
    <row r="4729" x14ac:dyDescent="0.4"/>
    <row r="4730" x14ac:dyDescent="0.4"/>
    <row r="4731" x14ac:dyDescent="0.4"/>
    <row r="4732" x14ac:dyDescent="0.4"/>
    <row r="4733" x14ac:dyDescent="0.4"/>
    <row r="4734" x14ac:dyDescent="0.4"/>
    <row r="4735" x14ac:dyDescent="0.4"/>
    <row r="4736" x14ac:dyDescent="0.4"/>
    <row r="4737" x14ac:dyDescent="0.4"/>
    <row r="4738" x14ac:dyDescent="0.4"/>
    <row r="4739" x14ac:dyDescent="0.4"/>
    <row r="4740" x14ac:dyDescent="0.4"/>
    <row r="4741" x14ac:dyDescent="0.4"/>
    <row r="4742" x14ac:dyDescent="0.4"/>
    <row r="4743" x14ac:dyDescent="0.4"/>
    <row r="4744" x14ac:dyDescent="0.4"/>
    <row r="4745" x14ac:dyDescent="0.4"/>
    <row r="4746" x14ac:dyDescent="0.4"/>
    <row r="4747" x14ac:dyDescent="0.4"/>
    <row r="4748" x14ac:dyDescent="0.4"/>
    <row r="4749" x14ac:dyDescent="0.4"/>
    <row r="4750" x14ac:dyDescent="0.4"/>
    <row r="4751" x14ac:dyDescent="0.4"/>
    <row r="4752" x14ac:dyDescent="0.4"/>
    <row r="4753" x14ac:dyDescent="0.4"/>
    <row r="4754" x14ac:dyDescent="0.4"/>
    <row r="4755" x14ac:dyDescent="0.4"/>
    <row r="4756" x14ac:dyDescent="0.4"/>
    <row r="4757" x14ac:dyDescent="0.4"/>
    <row r="4758" x14ac:dyDescent="0.4"/>
    <row r="4759" x14ac:dyDescent="0.4"/>
    <row r="4760" x14ac:dyDescent="0.4"/>
    <row r="4761" x14ac:dyDescent="0.4"/>
    <row r="4762" x14ac:dyDescent="0.4"/>
    <row r="4763" x14ac:dyDescent="0.4"/>
    <row r="4764" x14ac:dyDescent="0.4"/>
    <row r="4765" x14ac:dyDescent="0.4"/>
    <row r="4766" x14ac:dyDescent="0.4"/>
    <row r="4767" x14ac:dyDescent="0.4"/>
    <row r="4768" x14ac:dyDescent="0.4"/>
    <row r="4769" x14ac:dyDescent="0.4"/>
    <row r="4770" x14ac:dyDescent="0.4"/>
    <row r="4771" x14ac:dyDescent="0.4"/>
    <row r="4772" x14ac:dyDescent="0.4"/>
    <row r="4773" x14ac:dyDescent="0.4"/>
    <row r="4774" x14ac:dyDescent="0.4"/>
    <row r="4775" x14ac:dyDescent="0.4"/>
    <row r="4776" x14ac:dyDescent="0.4"/>
    <row r="4777" x14ac:dyDescent="0.4"/>
    <row r="4778" x14ac:dyDescent="0.4"/>
    <row r="4779" x14ac:dyDescent="0.4"/>
    <row r="4780" x14ac:dyDescent="0.4"/>
    <row r="4781" x14ac:dyDescent="0.4"/>
    <row r="4782" x14ac:dyDescent="0.4"/>
    <row r="4783" x14ac:dyDescent="0.4"/>
    <row r="4784" x14ac:dyDescent="0.4"/>
    <row r="4785" x14ac:dyDescent="0.4"/>
    <row r="4786" x14ac:dyDescent="0.4"/>
    <row r="4787" x14ac:dyDescent="0.4"/>
    <row r="4788" x14ac:dyDescent="0.4"/>
    <row r="4789" x14ac:dyDescent="0.4"/>
    <row r="4790" x14ac:dyDescent="0.4"/>
    <row r="4791" x14ac:dyDescent="0.4"/>
    <row r="4792" x14ac:dyDescent="0.4"/>
    <row r="4793" x14ac:dyDescent="0.4"/>
    <row r="4794" x14ac:dyDescent="0.4"/>
    <row r="4795" x14ac:dyDescent="0.4"/>
    <row r="4796" x14ac:dyDescent="0.4"/>
    <row r="4797" x14ac:dyDescent="0.4"/>
    <row r="4798" x14ac:dyDescent="0.4"/>
    <row r="4799" x14ac:dyDescent="0.4"/>
    <row r="4800" x14ac:dyDescent="0.4"/>
    <row r="4801" x14ac:dyDescent="0.4"/>
    <row r="4802" x14ac:dyDescent="0.4"/>
    <row r="4803" x14ac:dyDescent="0.4"/>
    <row r="4804" x14ac:dyDescent="0.4"/>
    <row r="4805" x14ac:dyDescent="0.4"/>
    <row r="4806" x14ac:dyDescent="0.4"/>
    <row r="4807" x14ac:dyDescent="0.4"/>
    <row r="4808" x14ac:dyDescent="0.4"/>
    <row r="4809" x14ac:dyDescent="0.4"/>
    <row r="4810" x14ac:dyDescent="0.4"/>
    <row r="4811" x14ac:dyDescent="0.4"/>
    <row r="4812" x14ac:dyDescent="0.4"/>
    <row r="4813" x14ac:dyDescent="0.4"/>
    <row r="4814" x14ac:dyDescent="0.4"/>
    <row r="4815" x14ac:dyDescent="0.4"/>
    <row r="4816" x14ac:dyDescent="0.4"/>
    <row r="4817" x14ac:dyDescent="0.4"/>
    <row r="4818" x14ac:dyDescent="0.4"/>
    <row r="4819" x14ac:dyDescent="0.4"/>
    <row r="4820" x14ac:dyDescent="0.4"/>
    <row r="4821" x14ac:dyDescent="0.4"/>
    <row r="4822" x14ac:dyDescent="0.4"/>
    <row r="4823" x14ac:dyDescent="0.4"/>
    <row r="4824" x14ac:dyDescent="0.4"/>
    <row r="4825" x14ac:dyDescent="0.4"/>
    <row r="4826" x14ac:dyDescent="0.4"/>
    <row r="4827" x14ac:dyDescent="0.4"/>
    <row r="4828" x14ac:dyDescent="0.4"/>
    <row r="4829" x14ac:dyDescent="0.4"/>
    <row r="4830" x14ac:dyDescent="0.4"/>
    <row r="4831" x14ac:dyDescent="0.4"/>
    <row r="4832" x14ac:dyDescent="0.4"/>
    <row r="4833" x14ac:dyDescent="0.4"/>
    <row r="4834" x14ac:dyDescent="0.4"/>
    <row r="4835" x14ac:dyDescent="0.4"/>
    <row r="4836" x14ac:dyDescent="0.4"/>
    <row r="4837" x14ac:dyDescent="0.4"/>
    <row r="4838" x14ac:dyDescent="0.4"/>
    <row r="4839" x14ac:dyDescent="0.4"/>
    <row r="4840" x14ac:dyDescent="0.4"/>
    <row r="4841" x14ac:dyDescent="0.4"/>
    <row r="4842" x14ac:dyDescent="0.4"/>
    <row r="4843" x14ac:dyDescent="0.4"/>
    <row r="4844" x14ac:dyDescent="0.4"/>
    <row r="4845" x14ac:dyDescent="0.4"/>
    <row r="4846" x14ac:dyDescent="0.4"/>
    <row r="4847" x14ac:dyDescent="0.4"/>
    <row r="4848" x14ac:dyDescent="0.4"/>
    <row r="4849" x14ac:dyDescent="0.4"/>
    <row r="4850" x14ac:dyDescent="0.4"/>
    <row r="4851" x14ac:dyDescent="0.4"/>
    <row r="4852" x14ac:dyDescent="0.4"/>
    <row r="4853" x14ac:dyDescent="0.4"/>
    <row r="4854" x14ac:dyDescent="0.4"/>
    <row r="4855" x14ac:dyDescent="0.4"/>
    <row r="4856" x14ac:dyDescent="0.4"/>
    <row r="4857" x14ac:dyDescent="0.4"/>
    <row r="4858" x14ac:dyDescent="0.4"/>
    <row r="4859" x14ac:dyDescent="0.4"/>
    <row r="4860" x14ac:dyDescent="0.4"/>
    <row r="4861" x14ac:dyDescent="0.4"/>
    <row r="4862" x14ac:dyDescent="0.4"/>
    <row r="4863" x14ac:dyDescent="0.4"/>
    <row r="4864" x14ac:dyDescent="0.4"/>
    <row r="4865" x14ac:dyDescent="0.4"/>
    <row r="4866" x14ac:dyDescent="0.4"/>
    <row r="4867" x14ac:dyDescent="0.4"/>
    <row r="4868" x14ac:dyDescent="0.4"/>
    <row r="4869" x14ac:dyDescent="0.4"/>
    <row r="4870" x14ac:dyDescent="0.4"/>
    <row r="4871" x14ac:dyDescent="0.4"/>
    <row r="4872" x14ac:dyDescent="0.4"/>
    <row r="4873" x14ac:dyDescent="0.4"/>
    <row r="4874" x14ac:dyDescent="0.4"/>
    <row r="4875" x14ac:dyDescent="0.4"/>
    <row r="4876" x14ac:dyDescent="0.4"/>
    <row r="4877" x14ac:dyDescent="0.4"/>
    <row r="4878" x14ac:dyDescent="0.4"/>
    <row r="4879" x14ac:dyDescent="0.4"/>
    <row r="4880" x14ac:dyDescent="0.4"/>
    <row r="4881" x14ac:dyDescent="0.4"/>
    <row r="4882" x14ac:dyDescent="0.4"/>
    <row r="4883" x14ac:dyDescent="0.4"/>
    <row r="4884" x14ac:dyDescent="0.4"/>
    <row r="4885" x14ac:dyDescent="0.4"/>
    <row r="4886" x14ac:dyDescent="0.4"/>
    <row r="4887" x14ac:dyDescent="0.4"/>
    <row r="4888" x14ac:dyDescent="0.4"/>
    <row r="4889" x14ac:dyDescent="0.4"/>
    <row r="4890" x14ac:dyDescent="0.4"/>
    <row r="4891" x14ac:dyDescent="0.4"/>
    <row r="4892" x14ac:dyDescent="0.4"/>
    <row r="4893" x14ac:dyDescent="0.4"/>
    <row r="4894" x14ac:dyDescent="0.4"/>
    <row r="4895" x14ac:dyDescent="0.4"/>
    <row r="4896" x14ac:dyDescent="0.4"/>
    <row r="4897" x14ac:dyDescent="0.4"/>
    <row r="4898" x14ac:dyDescent="0.4"/>
    <row r="4899" x14ac:dyDescent="0.4"/>
    <row r="4900" x14ac:dyDescent="0.4"/>
    <row r="4901" x14ac:dyDescent="0.4"/>
    <row r="4902" x14ac:dyDescent="0.4"/>
    <row r="4903" x14ac:dyDescent="0.4"/>
    <row r="4904" x14ac:dyDescent="0.4"/>
    <row r="4905" x14ac:dyDescent="0.4"/>
    <row r="4906" x14ac:dyDescent="0.4"/>
    <row r="4907" x14ac:dyDescent="0.4"/>
    <row r="4908" x14ac:dyDescent="0.4"/>
    <row r="4909" x14ac:dyDescent="0.4"/>
    <row r="4910" x14ac:dyDescent="0.4"/>
    <row r="4911" x14ac:dyDescent="0.4"/>
    <row r="4912" x14ac:dyDescent="0.4"/>
    <row r="4913" x14ac:dyDescent="0.4"/>
    <row r="4914" x14ac:dyDescent="0.4"/>
    <row r="4915" x14ac:dyDescent="0.4"/>
    <row r="4916" x14ac:dyDescent="0.4"/>
    <row r="4917" x14ac:dyDescent="0.4"/>
    <row r="4918" x14ac:dyDescent="0.4"/>
    <row r="4919" x14ac:dyDescent="0.4"/>
    <row r="4920" x14ac:dyDescent="0.4"/>
    <row r="4921" x14ac:dyDescent="0.4"/>
    <row r="4922" x14ac:dyDescent="0.4"/>
    <row r="4923" x14ac:dyDescent="0.4"/>
    <row r="4924" x14ac:dyDescent="0.4"/>
    <row r="4925" x14ac:dyDescent="0.4"/>
    <row r="4926" x14ac:dyDescent="0.4"/>
    <row r="4927" x14ac:dyDescent="0.4"/>
    <row r="4928" x14ac:dyDescent="0.4"/>
    <row r="4929" x14ac:dyDescent="0.4"/>
    <row r="4930" x14ac:dyDescent="0.4"/>
    <row r="4931" x14ac:dyDescent="0.4"/>
    <row r="4932" x14ac:dyDescent="0.4"/>
    <row r="4933" x14ac:dyDescent="0.4"/>
    <row r="4934" x14ac:dyDescent="0.4"/>
    <row r="4935" x14ac:dyDescent="0.4"/>
    <row r="4936" x14ac:dyDescent="0.4"/>
    <row r="4937" x14ac:dyDescent="0.4"/>
    <row r="4938" x14ac:dyDescent="0.4"/>
    <row r="4939" x14ac:dyDescent="0.4"/>
    <row r="4940" x14ac:dyDescent="0.4"/>
    <row r="4941" x14ac:dyDescent="0.4"/>
    <row r="4942" x14ac:dyDescent="0.4"/>
    <row r="4943" x14ac:dyDescent="0.4"/>
    <row r="4944" x14ac:dyDescent="0.4"/>
    <row r="4945" x14ac:dyDescent="0.4"/>
    <row r="4946" x14ac:dyDescent="0.4"/>
    <row r="4947" x14ac:dyDescent="0.4"/>
    <row r="4948" x14ac:dyDescent="0.4"/>
    <row r="4949" x14ac:dyDescent="0.4"/>
    <row r="4950" x14ac:dyDescent="0.4"/>
    <row r="4951" x14ac:dyDescent="0.4"/>
    <row r="4952" x14ac:dyDescent="0.4"/>
    <row r="4953" x14ac:dyDescent="0.4"/>
    <row r="4954" x14ac:dyDescent="0.4"/>
    <row r="4955" x14ac:dyDescent="0.4"/>
    <row r="4956" x14ac:dyDescent="0.4"/>
    <row r="4957" x14ac:dyDescent="0.4"/>
    <row r="4958" x14ac:dyDescent="0.4"/>
    <row r="4959" x14ac:dyDescent="0.4"/>
    <row r="4960" x14ac:dyDescent="0.4"/>
    <row r="4961" x14ac:dyDescent="0.4"/>
    <row r="4962" x14ac:dyDescent="0.4"/>
    <row r="4963" x14ac:dyDescent="0.4"/>
    <row r="4964" x14ac:dyDescent="0.4"/>
    <row r="4965" x14ac:dyDescent="0.4"/>
    <row r="4966" x14ac:dyDescent="0.4"/>
    <row r="4967" x14ac:dyDescent="0.4"/>
    <row r="4968" x14ac:dyDescent="0.4"/>
    <row r="4969" x14ac:dyDescent="0.4"/>
    <row r="4970" x14ac:dyDescent="0.4"/>
    <row r="4971" x14ac:dyDescent="0.4"/>
    <row r="4972" x14ac:dyDescent="0.4"/>
    <row r="4973" x14ac:dyDescent="0.4"/>
    <row r="4974" x14ac:dyDescent="0.4"/>
    <row r="4975" x14ac:dyDescent="0.4"/>
    <row r="4976" x14ac:dyDescent="0.4"/>
    <row r="4977" x14ac:dyDescent="0.4"/>
    <row r="4978" x14ac:dyDescent="0.4"/>
    <row r="4979" x14ac:dyDescent="0.4"/>
    <row r="4980" x14ac:dyDescent="0.4"/>
    <row r="4981" x14ac:dyDescent="0.4"/>
    <row r="4982" x14ac:dyDescent="0.4"/>
    <row r="4983" x14ac:dyDescent="0.4"/>
    <row r="4984" x14ac:dyDescent="0.4"/>
    <row r="4985" x14ac:dyDescent="0.4"/>
    <row r="4986" x14ac:dyDescent="0.4"/>
    <row r="4987" x14ac:dyDescent="0.4"/>
    <row r="4988" x14ac:dyDescent="0.4"/>
    <row r="4989" x14ac:dyDescent="0.4"/>
    <row r="4990" x14ac:dyDescent="0.4"/>
    <row r="4991" x14ac:dyDescent="0.4"/>
    <row r="4992" x14ac:dyDescent="0.4"/>
    <row r="4993" x14ac:dyDescent="0.4"/>
    <row r="4994" x14ac:dyDescent="0.4"/>
    <row r="4995" x14ac:dyDescent="0.4"/>
    <row r="4996" x14ac:dyDescent="0.4"/>
    <row r="4997" x14ac:dyDescent="0.4"/>
    <row r="4998" x14ac:dyDescent="0.4"/>
    <row r="4999" x14ac:dyDescent="0.4"/>
    <row r="5000" x14ac:dyDescent="0.4"/>
    <row r="5001" x14ac:dyDescent="0.4"/>
    <row r="5002" x14ac:dyDescent="0.4"/>
    <row r="5003" x14ac:dyDescent="0.4"/>
    <row r="5004" x14ac:dyDescent="0.4"/>
    <row r="5005" x14ac:dyDescent="0.4"/>
    <row r="5006" x14ac:dyDescent="0.4"/>
    <row r="5007" x14ac:dyDescent="0.4"/>
    <row r="5008" x14ac:dyDescent="0.4"/>
    <row r="5009" x14ac:dyDescent="0.4"/>
    <row r="5010" x14ac:dyDescent="0.4"/>
    <row r="5011" x14ac:dyDescent="0.4"/>
    <row r="5012" x14ac:dyDescent="0.4"/>
    <row r="5013" x14ac:dyDescent="0.4"/>
    <row r="5014" x14ac:dyDescent="0.4"/>
    <row r="5015" x14ac:dyDescent="0.4"/>
    <row r="5016" x14ac:dyDescent="0.4"/>
    <row r="5017" x14ac:dyDescent="0.4"/>
    <row r="5018" x14ac:dyDescent="0.4"/>
    <row r="5019" x14ac:dyDescent="0.4"/>
    <row r="5020" x14ac:dyDescent="0.4"/>
    <row r="5021" x14ac:dyDescent="0.4"/>
    <row r="5022" x14ac:dyDescent="0.4"/>
    <row r="5023" x14ac:dyDescent="0.4"/>
    <row r="5024" x14ac:dyDescent="0.4"/>
    <row r="5025" x14ac:dyDescent="0.4"/>
    <row r="5026" x14ac:dyDescent="0.4"/>
    <row r="5027" x14ac:dyDescent="0.4"/>
    <row r="5028" x14ac:dyDescent="0.4"/>
    <row r="5029" x14ac:dyDescent="0.4"/>
    <row r="5030" x14ac:dyDescent="0.4"/>
    <row r="5031" x14ac:dyDescent="0.4"/>
    <row r="5032" x14ac:dyDescent="0.4"/>
    <row r="5033" x14ac:dyDescent="0.4"/>
    <row r="5034" x14ac:dyDescent="0.4"/>
    <row r="5035" x14ac:dyDescent="0.4"/>
    <row r="5036" x14ac:dyDescent="0.4"/>
    <row r="5037" x14ac:dyDescent="0.4"/>
    <row r="5038" x14ac:dyDescent="0.4"/>
    <row r="5039" x14ac:dyDescent="0.4"/>
    <row r="5040" x14ac:dyDescent="0.4"/>
    <row r="5041" x14ac:dyDescent="0.4"/>
    <row r="5042" x14ac:dyDescent="0.4"/>
    <row r="5043" x14ac:dyDescent="0.4"/>
    <row r="5044" x14ac:dyDescent="0.4"/>
    <row r="5045" x14ac:dyDescent="0.4"/>
    <row r="5046" x14ac:dyDescent="0.4"/>
    <row r="5047" x14ac:dyDescent="0.4"/>
    <row r="5048" x14ac:dyDescent="0.4"/>
    <row r="5049" x14ac:dyDescent="0.4"/>
    <row r="5050" x14ac:dyDescent="0.4"/>
    <row r="5051" x14ac:dyDescent="0.4"/>
    <row r="5052" x14ac:dyDescent="0.4"/>
    <row r="5053" x14ac:dyDescent="0.4"/>
    <row r="5054" x14ac:dyDescent="0.4"/>
    <row r="5055" x14ac:dyDescent="0.4"/>
    <row r="5056" x14ac:dyDescent="0.4"/>
    <row r="5057" x14ac:dyDescent="0.4"/>
    <row r="5058" x14ac:dyDescent="0.4"/>
    <row r="5059" x14ac:dyDescent="0.4"/>
    <row r="5060" x14ac:dyDescent="0.4"/>
    <row r="5061" x14ac:dyDescent="0.4"/>
    <row r="5062" x14ac:dyDescent="0.4"/>
    <row r="5063" x14ac:dyDescent="0.4"/>
    <row r="5064" x14ac:dyDescent="0.4"/>
    <row r="5065" x14ac:dyDescent="0.4"/>
    <row r="5066" x14ac:dyDescent="0.4"/>
    <row r="5067" x14ac:dyDescent="0.4"/>
    <row r="5068" x14ac:dyDescent="0.4"/>
    <row r="5069" x14ac:dyDescent="0.4"/>
    <row r="5070" x14ac:dyDescent="0.4"/>
    <row r="5071" x14ac:dyDescent="0.4"/>
    <row r="5072" x14ac:dyDescent="0.4"/>
    <row r="5073" x14ac:dyDescent="0.4"/>
    <row r="5074" x14ac:dyDescent="0.4"/>
    <row r="5075" x14ac:dyDescent="0.4"/>
    <row r="5076" x14ac:dyDescent="0.4"/>
    <row r="5077" x14ac:dyDescent="0.4"/>
    <row r="5078" x14ac:dyDescent="0.4"/>
    <row r="5079" x14ac:dyDescent="0.4"/>
    <row r="5080" x14ac:dyDescent="0.4"/>
    <row r="5081" x14ac:dyDescent="0.4"/>
    <row r="5082" x14ac:dyDescent="0.4"/>
    <row r="5083" x14ac:dyDescent="0.4"/>
    <row r="5084" x14ac:dyDescent="0.4"/>
    <row r="5085" x14ac:dyDescent="0.4"/>
    <row r="5086" x14ac:dyDescent="0.4"/>
    <row r="5087" x14ac:dyDescent="0.4"/>
    <row r="5088" x14ac:dyDescent="0.4"/>
    <row r="5089" x14ac:dyDescent="0.4"/>
    <row r="5090" x14ac:dyDescent="0.4"/>
    <row r="5091" x14ac:dyDescent="0.4"/>
    <row r="5092" x14ac:dyDescent="0.4"/>
    <row r="5093" x14ac:dyDescent="0.4"/>
    <row r="5094" x14ac:dyDescent="0.4"/>
    <row r="5095" x14ac:dyDescent="0.4"/>
    <row r="5096" x14ac:dyDescent="0.4"/>
    <row r="5097" x14ac:dyDescent="0.4"/>
    <row r="5098" x14ac:dyDescent="0.4"/>
    <row r="5099" x14ac:dyDescent="0.4"/>
    <row r="5100" x14ac:dyDescent="0.4"/>
    <row r="5101" x14ac:dyDescent="0.4"/>
    <row r="5102" x14ac:dyDescent="0.4"/>
    <row r="5103" x14ac:dyDescent="0.4"/>
    <row r="5104" x14ac:dyDescent="0.4"/>
    <row r="5105" x14ac:dyDescent="0.4"/>
    <row r="5106" x14ac:dyDescent="0.4"/>
    <row r="5107" x14ac:dyDescent="0.4"/>
    <row r="5108" x14ac:dyDescent="0.4"/>
    <row r="5109" x14ac:dyDescent="0.4"/>
    <row r="5110" x14ac:dyDescent="0.4"/>
    <row r="5111" x14ac:dyDescent="0.4"/>
    <row r="5112" x14ac:dyDescent="0.4"/>
    <row r="5113" x14ac:dyDescent="0.4"/>
    <row r="5114" x14ac:dyDescent="0.4"/>
    <row r="5115" x14ac:dyDescent="0.4"/>
    <row r="5116" x14ac:dyDescent="0.4"/>
    <row r="5117" x14ac:dyDescent="0.4"/>
    <row r="5118" x14ac:dyDescent="0.4"/>
    <row r="5119" x14ac:dyDescent="0.4"/>
    <row r="5120" x14ac:dyDescent="0.4"/>
    <row r="5121" x14ac:dyDescent="0.4"/>
    <row r="5122" x14ac:dyDescent="0.4"/>
    <row r="5123" x14ac:dyDescent="0.4"/>
    <row r="5124" x14ac:dyDescent="0.4"/>
    <row r="5125" x14ac:dyDescent="0.4"/>
    <row r="5126" x14ac:dyDescent="0.4"/>
    <row r="5127" x14ac:dyDescent="0.4"/>
    <row r="5128" x14ac:dyDescent="0.4"/>
    <row r="5129" x14ac:dyDescent="0.4"/>
    <row r="5130" x14ac:dyDescent="0.4"/>
    <row r="5131" x14ac:dyDescent="0.4"/>
    <row r="5132" x14ac:dyDescent="0.4"/>
    <row r="5133" x14ac:dyDescent="0.4"/>
    <row r="5134" x14ac:dyDescent="0.4"/>
    <row r="5135" x14ac:dyDescent="0.4"/>
    <row r="5136" x14ac:dyDescent="0.4"/>
    <row r="5137" x14ac:dyDescent="0.4"/>
    <row r="5138" x14ac:dyDescent="0.4"/>
    <row r="5139" x14ac:dyDescent="0.4"/>
    <row r="5140" x14ac:dyDescent="0.4"/>
    <row r="5141" x14ac:dyDescent="0.4"/>
    <row r="5142" x14ac:dyDescent="0.4"/>
    <row r="5143" x14ac:dyDescent="0.4"/>
    <row r="5144" x14ac:dyDescent="0.4"/>
    <row r="5145" x14ac:dyDescent="0.4"/>
    <row r="5146" x14ac:dyDescent="0.4"/>
    <row r="5147" x14ac:dyDescent="0.4"/>
    <row r="5148" x14ac:dyDescent="0.4"/>
    <row r="5149" x14ac:dyDescent="0.4"/>
    <row r="5150" x14ac:dyDescent="0.4"/>
    <row r="5151" x14ac:dyDescent="0.4"/>
    <row r="5152" x14ac:dyDescent="0.4"/>
    <row r="5153" x14ac:dyDescent="0.4"/>
    <row r="5154" x14ac:dyDescent="0.4"/>
    <row r="5155" x14ac:dyDescent="0.4"/>
    <row r="5156" x14ac:dyDescent="0.4"/>
    <row r="5157" x14ac:dyDescent="0.4"/>
    <row r="5158" x14ac:dyDescent="0.4"/>
    <row r="5159" x14ac:dyDescent="0.4"/>
    <row r="5160" x14ac:dyDescent="0.4"/>
    <row r="5161" x14ac:dyDescent="0.4"/>
    <row r="5162" x14ac:dyDescent="0.4"/>
    <row r="5163" x14ac:dyDescent="0.4"/>
    <row r="5164" x14ac:dyDescent="0.4"/>
    <row r="5165" x14ac:dyDescent="0.4"/>
    <row r="5166" x14ac:dyDescent="0.4"/>
    <row r="5167" x14ac:dyDescent="0.4"/>
    <row r="5168" x14ac:dyDescent="0.4"/>
    <row r="5169" x14ac:dyDescent="0.4"/>
    <row r="5170" x14ac:dyDescent="0.4"/>
    <row r="5171" x14ac:dyDescent="0.4"/>
    <row r="5172" x14ac:dyDescent="0.4"/>
    <row r="5173" x14ac:dyDescent="0.4"/>
    <row r="5174" x14ac:dyDescent="0.4"/>
    <row r="5175" x14ac:dyDescent="0.4"/>
    <row r="5176" x14ac:dyDescent="0.4"/>
    <row r="5177" x14ac:dyDescent="0.4"/>
    <row r="5178" x14ac:dyDescent="0.4"/>
    <row r="5179" x14ac:dyDescent="0.4"/>
    <row r="5180" x14ac:dyDescent="0.4"/>
    <row r="5181" x14ac:dyDescent="0.4"/>
    <row r="5182" x14ac:dyDescent="0.4"/>
    <row r="5183" x14ac:dyDescent="0.4"/>
    <row r="5184" x14ac:dyDescent="0.4"/>
    <row r="5185" x14ac:dyDescent="0.4"/>
    <row r="5186" x14ac:dyDescent="0.4"/>
    <row r="5187" x14ac:dyDescent="0.4"/>
    <row r="5188" x14ac:dyDescent="0.4"/>
    <row r="5189" x14ac:dyDescent="0.4"/>
    <row r="5190" x14ac:dyDescent="0.4"/>
    <row r="5191" x14ac:dyDescent="0.4"/>
    <row r="5192" x14ac:dyDescent="0.4"/>
    <row r="5193" x14ac:dyDescent="0.4"/>
    <row r="5194" x14ac:dyDescent="0.4"/>
    <row r="5195" x14ac:dyDescent="0.4"/>
    <row r="5196" x14ac:dyDescent="0.4"/>
    <row r="5197" x14ac:dyDescent="0.4"/>
    <row r="5198" x14ac:dyDescent="0.4"/>
    <row r="5199" x14ac:dyDescent="0.4"/>
    <row r="5200" x14ac:dyDescent="0.4"/>
    <row r="5201" x14ac:dyDescent="0.4"/>
    <row r="5202" x14ac:dyDescent="0.4"/>
    <row r="5203" x14ac:dyDescent="0.4"/>
    <row r="5204" x14ac:dyDescent="0.4"/>
    <row r="5205" x14ac:dyDescent="0.4"/>
    <row r="5206" x14ac:dyDescent="0.4"/>
    <row r="5207" x14ac:dyDescent="0.4"/>
    <row r="5208" x14ac:dyDescent="0.4"/>
    <row r="5209" x14ac:dyDescent="0.4"/>
    <row r="5210" x14ac:dyDescent="0.4"/>
    <row r="5211" x14ac:dyDescent="0.4"/>
    <row r="5212" x14ac:dyDescent="0.4"/>
    <row r="5213" x14ac:dyDescent="0.4"/>
    <row r="5214" x14ac:dyDescent="0.4"/>
    <row r="5215" x14ac:dyDescent="0.4"/>
    <row r="5216" x14ac:dyDescent="0.4"/>
    <row r="5217" x14ac:dyDescent="0.4"/>
    <row r="5218" x14ac:dyDescent="0.4"/>
    <row r="5219" x14ac:dyDescent="0.4"/>
    <row r="5220" x14ac:dyDescent="0.4"/>
    <row r="5221" x14ac:dyDescent="0.4"/>
    <row r="5222" x14ac:dyDescent="0.4"/>
    <row r="5223" x14ac:dyDescent="0.4"/>
    <row r="5224" x14ac:dyDescent="0.4"/>
    <row r="5225" x14ac:dyDescent="0.4"/>
    <row r="5226" x14ac:dyDescent="0.4"/>
    <row r="5227" x14ac:dyDescent="0.4"/>
    <row r="5228" x14ac:dyDescent="0.4"/>
    <row r="5229" x14ac:dyDescent="0.4"/>
    <row r="5230" x14ac:dyDescent="0.4"/>
    <row r="5231" x14ac:dyDescent="0.4"/>
    <row r="5232" x14ac:dyDescent="0.4"/>
    <row r="5233" x14ac:dyDescent="0.4"/>
    <row r="5234" x14ac:dyDescent="0.4"/>
    <row r="5235" x14ac:dyDescent="0.4"/>
    <row r="5236" x14ac:dyDescent="0.4"/>
    <row r="5237" x14ac:dyDescent="0.4"/>
    <row r="5238" x14ac:dyDescent="0.4"/>
    <row r="5239" x14ac:dyDescent="0.4"/>
    <row r="5240" x14ac:dyDescent="0.4"/>
    <row r="5241" x14ac:dyDescent="0.4"/>
    <row r="5242" x14ac:dyDescent="0.4"/>
    <row r="5243" x14ac:dyDescent="0.4"/>
    <row r="5244" x14ac:dyDescent="0.4"/>
    <row r="5245" x14ac:dyDescent="0.4"/>
    <row r="5246" x14ac:dyDescent="0.4"/>
    <row r="5247" x14ac:dyDescent="0.4"/>
    <row r="5248" x14ac:dyDescent="0.4"/>
    <row r="5249" x14ac:dyDescent="0.4"/>
    <row r="5250" x14ac:dyDescent="0.4"/>
    <row r="5251" x14ac:dyDescent="0.4"/>
    <row r="5252" x14ac:dyDescent="0.4"/>
    <row r="5253" x14ac:dyDescent="0.4"/>
    <row r="5254" x14ac:dyDescent="0.4"/>
    <row r="5255" x14ac:dyDescent="0.4"/>
    <row r="5256" x14ac:dyDescent="0.4"/>
    <row r="5257" x14ac:dyDescent="0.4"/>
    <row r="5258" x14ac:dyDescent="0.4"/>
    <row r="5259" x14ac:dyDescent="0.4"/>
    <row r="5260" x14ac:dyDescent="0.4"/>
    <row r="5261" x14ac:dyDescent="0.4"/>
    <row r="5262" x14ac:dyDescent="0.4"/>
    <row r="5263" x14ac:dyDescent="0.4"/>
    <row r="5264" x14ac:dyDescent="0.4"/>
    <row r="5265" x14ac:dyDescent="0.4"/>
    <row r="5266" x14ac:dyDescent="0.4"/>
    <row r="5267" x14ac:dyDescent="0.4"/>
    <row r="5268" x14ac:dyDescent="0.4"/>
    <row r="5269" x14ac:dyDescent="0.4"/>
    <row r="5270" x14ac:dyDescent="0.4"/>
    <row r="5271" x14ac:dyDescent="0.4"/>
    <row r="5272" x14ac:dyDescent="0.4"/>
    <row r="5273" x14ac:dyDescent="0.4"/>
    <row r="5274" x14ac:dyDescent="0.4"/>
    <row r="5275" x14ac:dyDescent="0.4"/>
    <row r="5276" x14ac:dyDescent="0.4"/>
    <row r="5277" x14ac:dyDescent="0.4"/>
    <row r="5278" x14ac:dyDescent="0.4"/>
    <row r="5279" x14ac:dyDescent="0.4"/>
    <row r="5280" x14ac:dyDescent="0.4"/>
    <row r="5281" x14ac:dyDescent="0.4"/>
    <row r="5282" x14ac:dyDescent="0.4"/>
    <row r="5283" x14ac:dyDescent="0.4"/>
    <row r="5284" x14ac:dyDescent="0.4"/>
    <row r="5285" x14ac:dyDescent="0.4"/>
    <row r="5286" x14ac:dyDescent="0.4"/>
    <row r="5287" x14ac:dyDescent="0.4"/>
    <row r="5288" x14ac:dyDescent="0.4"/>
    <row r="5289" x14ac:dyDescent="0.4"/>
    <row r="5290" x14ac:dyDescent="0.4"/>
    <row r="5291" x14ac:dyDescent="0.4"/>
    <row r="5292" x14ac:dyDescent="0.4"/>
    <row r="5293" x14ac:dyDescent="0.4"/>
    <row r="5294" x14ac:dyDescent="0.4"/>
    <row r="5295" x14ac:dyDescent="0.4"/>
    <row r="5296" x14ac:dyDescent="0.4"/>
    <row r="5297" x14ac:dyDescent="0.4"/>
    <row r="5298" x14ac:dyDescent="0.4"/>
    <row r="5299" x14ac:dyDescent="0.4"/>
    <row r="5300" x14ac:dyDescent="0.4"/>
    <row r="5301" x14ac:dyDescent="0.4"/>
    <row r="5302" x14ac:dyDescent="0.4"/>
    <row r="5303" x14ac:dyDescent="0.4"/>
    <row r="5304" x14ac:dyDescent="0.4"/>
    <row r="5305" x14ac:dyDescent="0.4"/>
    <row r="5306" x14ac:dyDescent="0.4"/>
    <row r="5307" x14ac:dyDescent="0.4"/>
    <row r="5308" x14ac:dyDescent="0.4"/>
    <row r="5309" x14ac:dyDescent="0.4"/>
    <row r="5310" x14ac:dyDescent="0.4"/>
    <row r="5311" x14ac:dyDescent="0.4"/>
    <row r="5312" x14ac:dyDescent="0.4"/>
    <row r="5313" x14ac:dyDescent="0.4"/>
    <row r="5314" x14ac:dyDescent="0.4"/>
    <row r="5315" x14ac:dyDescent="0.4"/>
    <row r="5316" x14ac:dyDescent="0.4"/>
    <row r="5317" x14ac:dyDescent="0.4"/>
    <row r="5318" x14ac:dyDescent="0.4"/>
    <row r="5319" x14ac:dyDescent="0.4"/>
    <row r="5320" x14ac:dyDescent="0.4"/>
    <row r="5321" x14ac:dyDescent="0.4"/>
    <row r="5322" x14ac:dyDescent="0.4"/>
    <row r="5323" x14ac:dyDescent="0.4"/>
    <row r="5324" x14ac:dyDescent="0.4"/>
    <row r="5325" x14ac:dyDescent="0.4"/>
    <row r="5326" x14ac:dyDescent="0.4"/>
    <row r="5327" x14ac:dyDescent="0.4"/>
    <row r="5328" x14ac:dyDescent="0.4"/>
    <row r="5329" x14ac:dyDescent="0.4"/>
    <row r="5330" x14ac:dyDescent="0.4"/>
    <row r="5331" x14ac:dyDescent="0.4"/>
    <row r="5332" x14ac:dyDescent="0.4"/>
    <row r="5333" x14ac:dyDescent="0.4"/>
    <row r="5334" x14ac:dyDescent="0.4"/>
    <row r="5335" x14ac:dyDescent="0.4"/>
    <row r="5336" x14ac:dyDescent="0.4"/>
    <row r="5337" x14ac:dyDescent="0.4"/>
    <row r="5338" x14ac:dyDescent="0.4"/>
    <row r="5339" x14ac:dyDescent="0.4"/>
    <row r="5340" x14ac:dyDescent="0.4"/>
    <row r="5341" x14ac:dyDescent="0.4"/>
    <row r="5342" x14ac:dyDescent="0.4"/>
    <row r="5343" x14ac:dyDescent="0.4"/>
    <row r="5344" x14ac:dyDescent="0.4"/>
    <row r="5345" x14ac:dyDescent="0.4"/>
    <row r="5346" x14ac:dyDescent="0.4"/>
    <row r="5347" x14ac:dyDescent="0.4"/>
    <row r="5348" x14ac:dyDescent="0.4"/>
    <row r="5349" x14ac:dyDescent="0.4"/>
    <row r="5350" x14ac:dyDescent="0.4"/>
    <row r="5351" x14ac:dyDescent="0.4"/>
    <row r="5352" x14ac:dyDescent="0.4"/>
    <row r="5353" x14ac:dyDescent="0.4"/>
    <row r="5354" x14ac:dyDescent="0.4"/>
    <row r="5355" x14ac:dyDescent="0.4"/>
    <row r="5356" x14ac:dyDescent="0.4"/>
    <row r="5357" x14ac:dyDescent="0.4"/>
    <row r="5358" x14ac:dyDescent="0.4"/>
    <row r="5359" x14ac:dyDescent="0.4"/>
    <row r="5360" x14ac:dyDescent="0.4"/>
    <row r="5361" x14ac:dyDescent="0.4"/>
    <row r="5362" x14ac:dyDescent="0.4"/>
    <row r="5363" x14ac:dyDescent="0.4"/>
    <row r="5364" x14ac:dyDescent="0.4"/>
    <row r="5365" x14ac:dyDescent="0.4"/>
    <row r="5366" x14ac:dyDescent="0.4"/>
    <row r="5367" x14ac:dyDescent="0.4"/>
    <row r="5368" x14ac:dyDescent="0.4"/>
    <row r="5369" x14ac:dyDescent="0.4"/>
    <row r="5370" x14ac:dyDescent="0.4"/>
    <row r="5371" x14ac:dyDescent="0.4"/>
    <row r="5372" x14ac:dyDescent="0.4"/>
    <row r="5373" x14ac:dyDescent="0.4"/>
    <row r="5374" x14ac:dyDescent="0.4"/>
    <row r="5375" x14ac:dyDescent="0.4"/>
    <row r="5376" x14ac:dyDescent="0.4"/>
    <row r="5377" x14ac:dyDescent="0.4"/>
    <row r="5378" x14ac:dyDescent="0.4"/>
    <row r="5379" x14ac:dyDescent="0.4"/>
    <row r="5380" x14ac:dyDescent="0.4"/>
    <row r="5381" x14ac:dyDescent="0.4"/>
    <row r="5382" x14ac:dyDescent="0.4"/>
    <row r="5383" x14ac:dyDescent="0.4"/>
    <row r="5384" x14ac:dyDescent="0.4"/>
    <row r="5385" x14ac:dyDescent="0.4"/>
    <row r="5386" x14ac:dyDescent="0.4"/>
    <row r="5387" x14ac:dyDescent="0.4"/>
    <row r="5388" x14ac:dyDescent="0.4"/>
    <row r="5389" x14ac:dyDescent="0.4"/>
    <row r="5390" x14ac:dyDescent="0.4"/>
    <row r="5391" x14ac:dyDescent="0.4"/>
    <row r="5392" x14ac:dyDescent="0.4"/>
    <row r="5393" x14ac:dyDescent="0.4"/>
    <row r="5394" x14ac:dyDescent="0.4"/>
    <row r="5395" x14ac:dyDescent="0.4"/>
    <row r="5396" x14ac:dyDescent="0.4"/>
    <row r="5397" x14ac:dyDescent="0.4"/>
    <row r="5398" x14ac:dyDescent="0.4"/>
    <row r="5399" x14ac:dyDescent="0.4"/>
    <row r="5400" x14ac:dyDescent="0.4"/>
    <row r="5401" x14ac:dyDescent="0.4"/>
    <row r="5402" x14ac:dyDescent="0.4"/>
    <row r="5403" x14ac:dyDescent="0.4"/>
    <row r="5404" x14ac:dyDescent="0.4"/>
    <row r="5405" x14ac:dyDescent="0.4"/>
    <row r="5406" x14ac:dyDescent="0.4"/>
    <row r="5407" x14ac:dyDescent="0.4"/>
    <row r="5408" x14ac:dyDescent="0.4"/>
    <row r="5409" x14ac:dyDescent="0.4"/>
    <row r="5410" x14ac:dyDescent="0.4"/>
    <row r="5411" x14ac:dyDescent="0.4"/>
    <row r="5412" x14ac:dyDescent="0.4"/>
    <row r="5413" x14ac:dyDescent="0.4"/>
    <row r="5414" x14ac:dyDescent="0.4"/>
    <row r="5415" x14ac:dyDescent="0.4"/>
    <row r="5416" x14ac:dyDescent="0.4"/>
    <row r="5417" x14ac:dyDescent="0.4"/>
    <row r="5418" x14ac:dyDescent="0.4"/>
    <row r="5419" x14ac:dyDescent="0.4"/>
    <row r="5420" x14ac:dyDescent="0.4"/>
    <row r="5421" x14ac:dyDescent="0.4"/>
    <row r="5422" x14ac:dyDescent="0.4"/>
    <row r="5423" x14ac:dyDescent="0.4"/>
    <row r="5424" x14ac:dyDescent="0.4"/>
    <row r="5425" x14ac:dyDescent="0.4"/>
    <row r="5426" x14ac:dyDescent="0.4"/>
    <row r="5427" x14ac:dyDescent="0.4"/>
    <row r="5428" x14ac:dyDescent="0.4"/>
    <row r="5429" x14ac:dyDescent="0.4"/>
    <row r="5430" x14ac:dyDescent="0.4"/>
    <row r="5431" x14ac:dyDescent="0.4"/>
    <row r="5432" x14ac:dyDescent="0.4"/>
    <row r="5433" x14ac:dyDescent="0.4"/>
    <row r="5434" x14ac:dyDescent="0.4"/>
    <row r="5435" x14ac:dyDescent="0.4"/>
    <row r="5436" x14ac:dyDescent="0.4"/>
    <row r="5437" x14ac:dyDescent="0.4"/>
    <row r="5438" x14ac:dyDescent="0.4"/>
    <row r="5439" x14ac:dyDescent="0.4"/>
    <row r="5440" x14ac:dyDescent="0.4"/>
    <row r="5441" x14ac:dyDescent="0.4"/>
    <row r="5442" x14ac:dyDescent="0.4"/>
    <row r="5443" x14ac:dyDescent="0.4"/>
    <row r="5444" x14ac:dyDescent="0.4"/>
    <row r="5445" x14ac:dyDescent="0.4"/>
    <row r="5446" x14ac:dyDescent="0.4"/>
    <row r="5447" x14ac:dyDescent="0.4"/>
    <row r="5448" x14ac:dyDescent="0.4"/>
    <row r="5449" x14ac:dyDescent="0.4"/>
    <row r="5450" x14ac:dyDescent="0.4"/>
    <row r="5451" x14ac:dyDescent="0.4"/>
    <row r="5452" x14ac:dyDescent="0.4"/>
    <row r="5453" x14ac:dyDescent="0.4"/>
    <row r="5454" x14ac:dyDescent="0.4"/>
    <row r="5455" x14ac:dyDescent="0.4"/>
    <row r="5456" x14ac:dyDescent="0.4"/>
    <row r="5457" x14ac:dyDescent="0.4"/>
    <row r="5458" x14ac:dyDescent="0.4"/>
    <row r="5459" x14ac:dyDescent="0.4"/>
    <row r="5460" x14ac:dyDescent="0.4"/>
    <row r="5461" x14ac:dyDescent="0.4"/>
    <row r="5462" x14ac:dyDescent="0.4"/>
    <row r="5463" x14ac:dyDescent="0.4"/>
    <row r="5464" x14ac:dyDescent="0.4"/>
    <row r="5465" x14ac:dyDescent="0.4"/>
    <row r="5466" x14ac:dyDescent="0.4"/>
    <row r="5467" x14ac:dyDescent="0.4"/>
    <row r="5468" x14ac:dyDescent="0.4"/>
    <row r="5469" x14ac:dyDescent="0.4"/>
    <row r="5470" x14ac:dyDescent="0.4"/>
    <row r="5471" x14ac:dyDescent="0.4"/>
    <row r="5472" x14ac:dyDescent="0.4"/>
    <row r="5473" x14ac:dyDescent="0.4"/>
    <row r="5474" x14ac:dyDescent="0.4"/>
    <row r="5475" x14ac:dyDescent="0.4"/>
    <row r="5476" x14ac:dyDescent="0.4"/>
    <row r="5477" x14ac:dyDescent="0.4"/>
    <row r="5478" x14ac:dyDescent="0.4"/>
    <row r="5479" x14ac:dyDescent="0.4"/>
    <row r="5480" x14ac:dyDescent="0.4"/>
    <row r="5481" x14ac:dyDescent="0.4"/>
    <row r="5482" x14ac:dyDescent="0.4"/>
    <row r="5483" x14ac:dyDescent="0.4"/>
    <row r="5484" x14ac:dyDescent="0.4"/>
    <row r="5485" x14ac:dyDescent="0.4"/>
    <row r="5486" x14ac:dyDescent="0.4"/>
    <row r="5487" x14ac:dyDescent="0.4"/>
    <row r="5488" x14ac:dyDescent="0.4"/>
    <row r="5489" x14ac:dyDescent="0.4"/>
    <row r="5490" x14ac:dyDescent="0.4"/>
    <row r="5491" x14ac:dyDescent="0.4"/>
    <row r="5492" x14ac:dyDescent="0.4"/>
    <row r="5493" x14ac:dyDescent="0.4"/>
    <row r="5494" x14ac:dyDescent="0.4"/>
    <row r="5495" x14ac:dyDescent="0.4"/>
    <row r="5496" x14ac:dyDescent="0.4"/>
    <row r="5497" x14ac:dyDescent="0.4"/>
    <row r="5498" x14ac:dyDescent="0.4"/>
    <row r="5499" x14ac:dyDescent="0.4"/>
    <row r="5500" x14ac:dyDescent="0.4"/>
    <row r="5501" x14ac:dyDescent="0.4"/>
    <row r="5502" x14ac:dyDescent="0.4"/>
    <row r="5503" x14ac:dyDescent="0.4"/>
    <row r="5504" x14ac:dyDescent="0.4"/>
    <row r="5505" x14ac:dyDescent="0.4"/>
    <row r="5506" x14ac:dyDescent="0.4"/>
    <row r="5507" x14ac:dyDescent="0.4"/>
    <row r="5508" x14ac:dyDescent="0.4"/>
    <row r="5509" x14ac:dyDescent="0.4"/>
    <row r="5510" x14ac:dyDescent="0.4"/>
    <row r="5511" x14ac:dyDescent="0.4"/>
    <row r="5512" x14ac:dyDescent="0.4"/>
    <row r="5513" x14ac:dyDescent="0.4"/>
    <row r="5514" x14ac:dyDescent="0.4"/>
    <row r="5515" x14ac:dyDescent="0.4"/>
    <row r="5516" x14ac:dyDescent="0.4"/>
    <row r="5517" x14ac:dyDescent="0.4"/>
    <row r="5518" x14ac:dyDescent="0.4"/>
    <row r="5519" x14ac:dyDescent="0.4"/>
    <row r="5520" x14ac:dyDescent="0.4"/>
    <row r="5521" x14ac:dyDescent="0.4"/>
    <row r="5522" x14ac:dyDescent="0.4"/>
    <row r="5523" x14ac:dyDescent="0.4"/>
    <row r="5524" x14ac:dyDescent="0.4"/>
    <row r="5525" x14ac:dyDescent="0.4"/>
    <row r="5526" x14ac:dyDescent="0.4"/>
    <row r="5527" x14ac:dyDescent="0.4"/>
    <row r="5528" x14ac:dyDescent="0.4"/>
    <row r="5529" x14ac:dyDescent="0.4"/>
    <row r="5530" x14ac:dyDescent="0.4"/>
    <row r="5531" x14ac:dyDescent="0.4"/>
    <row r="5532" x14ac:dyDescent="0.4"/>
    <row r="5533" x14ac:dyDescent="0.4"/>
    <row r="5534" x14ac:dyDescent="0.4"/>
    <row r="5535" x14ac:dyDescent="0.4"/>
    <row r="5536" x14ac:dyDescent="0.4"/>
    <row r="5537" x14ac:dyDescent="0.4"/>
    <row r="5538" x14ac:dyDescent="0.4"/>
    <row r="5539" x14ac:dyDescent="0.4"/>
    <row r="5540" x14ac:dyDescent="0.4"/>
    <row r="5541" x14ac:dyDescent="0.4"/>
    <row r="5542" x14ac:dyDescent="0.4"/>
    <row r="5543" x14ac:dyDescent="0.4"/>
    <row r="5544" x14ac:dyDescent="0.4"/>
    <row r="5545" x14ac:dyDescent="0.4"/>
    <row r="5546" x14ac:dyDescent="0.4"/>
    <row r="5547" x14ac:dyDescent="0.4"/>
    <row r="5548" x14ac:dyDescent="0.4"/>
    <row r="5549" x14ac:dyDescent="0.4"/>
    <row r="5550" x14ac:dyDescent="0.4"/>
    <row r="5551" x14ac:dyDescent="0.4"/>
    <row r="5552" x14ac:dyDescent="0.4"/>
    <row r="5553" x14ac:dyDescent="0.4"/>
    <row r="5554" x14ac:dyDescent="0.4"/>
    <row r="5555" x14ac:dyDescent="0.4"/>
    <row r="5556" x14ac:dyDescent="0.4"/>
    <row r="5557" x14ac:dyDescent="0.4"/>
    <row r="5558" x14ac:dyDescent="0.4"/>
    <row r="5559" x14ac:dyDescent="0.4"/>
    <row r="5560" x14ac:dyDescent="0.4"/>
    <row r="5561" x14ac:dyDescent="0.4"/>
    <row r="5562" x14ac:dyDescent="0.4"/>
    <row r="5563" x14ac:dyDescent="0.4"/>
    <row r="5564" x14ac:dyDescent="0.4"/>
    <row r="5565" x14ac:dyDescent="0.4"/>
    <row r="5566" x14ac:dyDescent="0.4"/>
    <row r="5567" x14ac:dyDescent="0.4"/>
    <row r="5568" x14ac:dyDescent="0.4"/>
    <row r="5569" x14ac:dyDescent="0.4"/>
    <row r="5570" x14ac:dyDescent="0.4"/>
    <row r="5571" x14ac:dyDescent="0.4"/>
    <row r="5572" x14ac:dyDescent="0.4"/>
    <row r="5573" x14ac:dyDescent="0.4"/>
    <row r="5574" x14ac:dyDescent="0.4"/>
    <row r="5575" x14ac:dyDescent="0.4"/>
    <row r="5576" x14ac:dyDescent="0.4"/>
    <row r="5577" x14ac:dyDescent="0.4"/>
    <row r="5578" x14ac:dyDescent="0.4"/>
    <row r="5579" x14ac:dyDescent="0.4"/>
    <row r="5580" x14ac:dyDescent="0.4"/>
    <row r="5581" x14ac:dyDescent="0.4"/>
    <row r="5582" x14ac:dyDescent="0.4"/>
    <row r="5583" x14ac:dyDescent="0.4"/>
    <row r="5584" x14ac:dyDescent="0.4"/>
    <row r="5585" x14ac:dyDescent="0.4"/>
    <row r="5586" x14ac:dyDescent="0.4"/>
    <row r="5587" x14ac:dyDescent="0.4"/>
    <row r="5588" x14ac:dyDescent="0.4"/>
    <row r="5589" x14ac:dyDescent="0.4"/>
    <row r="5590" x14ac:dyDescent="0.4"/>
    <row r="5591" x14ac:dyDescent="0.4"/>
    <row r="5592" x14ac:dyDescent="0.4"/>
    <row r="5593" x14ac:dyDescent="0.4"/>
    <row r="5594" x14ac:dyDescent="0.4"/>
    <row r="5595" x14ac:dyDescent="0.4"/>
    <row r="5596" x14ac:dyDescent="0.4"/>
    <row r="5597" x14ac:dyDescent="0.4"/>
    <row r="5598" x14ac:dyDescent="0.4"/>
    <row r="5599" x14ac:dyDescent="0.4"/>
    <row r="5600" x14ac:dyDescent="0.4"/>
    <row r="5601" x14ac:dyDescent="0.4"/>
    <row r="5602" x14ac:dyDescent="0.4"/>
    <row r="5603" x14ac:dyDescent="0.4"/>
    <row r="5604" x14ac:dyDescent="0.4"/>
    <row r="5605" x14ac:dyDescent="0.4"/>
    <row r="5606" x14ac:dyDescent="0.4"/>
    <row r="5607" x14ac:dyDescent="0.4"/>
    <row r="5608" x14ac:dyDescent="0.4"/>
    <row r="5609" x14ac:dyDescent="0.4"/>
    <row r="5610" x14ac:dyDescent="0.4"/>
    <row r="5611" x14ac:dyDescent="0.4"/>
    <row r="5612" x14ac:dyDescent="0.4"/>
    <row r="5613" x14ac:dyDescent="0.4"/>
    <row r="5614" x14ac:dyDescent="0.4"/>
    <row r="5615" x14ac:dyDescent="0.4"/>
    <row r="5616" x14ac:dyDescent="0.4"/>
    <row r="5617" x14ac:dyDescent="0.4"/>
    <row r="5618" x14ac:dyDescent="0.4"/>
    <row r="5619" x14ac:dyDescent="0.4"/>
    <row r="5620" x14ac:dyDescent="0.4"/>
    <row r="5621" x14ac:dyDescent="0.4"/>
    <row r="5622" x14ac:dyDescent="0.4"/>
    <row r="5623" x14ac:dyDescent="0.4"/>
    <row r="5624" x14ac:dyDescent="0.4"/>
    <row r="5625" x14ac:dyDescent="0.4"/>
    <row r="5626" x14ac:dyDescent="0.4"/>
    <row r="5627" x14ac:dyDescent="0.4"/>
    <row r="5628" x14ac:dyDescent="0.4"/>
    <row r="5629" x14ac:dyDescent="0.4"/>
    <row r="5630" x14ac:dyDescent="0.4"/>
    <row r="5631" x14ac:dyDescent="0.4"/>
    <row r="5632" x14ac:dyDescent="0.4"/>
    <row r="5633" x14ac:dyDescent="0.4"/>
    <row r="5634" x14ac:dyDescent="0.4"/>
    <row r="5635" x14ac:dyDescent="0.4"/>
    <row r="5636" x14ac:dyDescent="0.4"/>
    <row r="5637" x14ac:dyDescent="0.4"/>
    <row r="5638" x14ac:dyDescent="0.4"/>
    <row r="5639" x14ac:dyDescent="0.4"/>
    <row r="5640" x14ac:dyDescent="0.4"/>
    <row r="5641" x14ac:dyDescent="0.4"/>
    <row r="5642" x14ac:dyDescent="0.4"/>
    <row r="5643" x14ac:dyDescent="0.4"/>
    <row r="5644" x14ac:dyDescent="0.4"/>
    <row r="5645" x14ac:dyDescent="0.4"/>
    <row r="5646" x14ac:dyDescent="0.4"/>
    <row r="5647" x14ac:dyDescent="0.4"/>
    <row r="5648" x14ac:dyDescent="0.4"/>
    <row r="5649" x14ac:dyDescent="0.4"/>
    <row r="5650" x14ac:dyDescent="0.4"/>
    <row r="5651" x14ac:dyDescent="0.4"/>
    <row r="5652" x14ac:dyDescent="0.4"/>
    <row r="5653" x14ac:dyDescent="0.4"/>
    <row r="5654" x14ac:dyDescent="0.4"/>
    <row r="5655" x14ac:dyDescent="0.4"/>
    <row r="5656" x14ac:dyDescent="0.4"/>
    <row r="5657" x14ac:dyDescent="0.4"/>
    <row r="5658" x14ac:dyDescent="0.4"/>
    <row r="5659" x14ac:dyDescent="0.4"/>
    <row r="5660" x14ac:dyDescent="0.4"/>
    <row r="5661" x14ac:dyDescent="0.4"/>
    <row r="5662" x14ac:dyDescent="0.4"/>
    <row r="5663" x14ac:dyDescent="0.4"/>
    <row r="5664" x14ac:dyDescent="0.4"/>
    <row r="5665" x14ac:dyDescent="0.4"/>
    <row r="5666" x14ac:dyDescent="0.4"/>
    <row r="5667" x14ac:dyDescent="0.4"/>
    <row r="5668" x14ac:dyDescent="0.4"/>
    <row r="5669" x14ac:dyDescent="0.4"/>
    <row r="5670" x14ac:dyDescent="0.4"/>
    <row r="5671" x14ac:dyDescent="0.4"/>
    <row r="5672" x14ac:dyDescent="0.4"/>
    <row r="5673" x14ac:dyDescent="0.4"/>
    <row r="5674" x14ac:dyDescent="0.4"/>
    <row r="5675" x14ac:dyDescent="0.4"/>
    <row r="5676" x14ac:dyDescent="0.4"/>
    <row r="5677" x14ac:dyDescent="0.4"/>
    <row r="5678" x14ac:dyDescent="0.4"/>
    <row r="5679" x14ac:dyDescent="0.4"/>
    <row r="5680" x14ac:dyDescent="0.4"/>
    <row r="5681" x14ac:dyDescent="0.4"/>
    <row r="5682" x14ac:dyDescent="0.4"/>
    <row r="5683" x14ac:dyDescent="0.4"/>
    <row r="5684" x14ac:dyDescent="0.4"/>
    <row r="5685" x14ac:dyDescent="0.4"/>
    <row r="5686" x14ac:dyDescent="0.4"/>
    <row r="5687" x14ac:dyDescent="0.4"/>
    <row r="5688" x14ac:dyDescent="0.4"/>
    <row r="5689" x14ac:dyDescent="0.4"/>
    <row r="5690" x14ac:dyDescent="0.4"/>
    <row r="5691" x14ac:dyDescent="0.4"/>
    <row r="5692" x14ac:dyDescent="0.4"/>
    <row r="5693" x14ac:dyDescent="0.4"/>
    <row r="5694" x14ac:dyDescent="0.4"/>
    <row r="5695" x14ac:dyDescent="0.4"/>
    <row r="5696" x14ac:dyDescent="0.4"/>
    <row r="5697" x14ac:dyDescent="0.4"/>
    <row r="5698" x14ac:dyDescent="0.4"/>
    <row r="5699" x14ac:dyDescent="0.4"/>
    <row r="5700" x14ac:dyDescent="0.4"/>
    <row r="5701" x14ac:dyDescent="0.4"/>
    <row r="5702" x14ac:dyDescent="0.4"/>
    <row r="5703" x14ac:dyDescent="0.4"/>
    <row r="5704" x14ac:dyDescent="0.4"/>
    <row r="5705" x14ac:dyDescent="0.4"/>
    <row r="5706" x14ac:dyDescent="0.4"/>
    <row r="5707" x14ac:dyDescent="0.4"/>
    <row r="5708" x14ac:dyDescent="0.4"/>
    <row r="5709" x14ac:dyDescent="0.4"/>
    <row r="5710" x14ac:dyDescent="0.4"/>
    <row r="5711" x14ac:dyDescent="0.4"/>
    <row r="5712" x14ac:dyDescent="0.4"/>
    <row r="5713" x14ac:dyDescent="0.4"/>
    <row r="5714" x14ac:dyDescent="0.4"/>
    <row r="5715" x14ac:dyDescent="0.4"/>
    <row r="5716" x14ac:dyDescent="0.4"/>
    <row r="5717" x14ac:dyDescent="0.4"/>
    <row r="5718" x14ac:dyDescent="0.4"/>
    <row r="5719" x14ac:dyDescent="0.4"/>
    <row r="5720" x14ac:dyDescent="0.4"/>
    <row r="5721" x14ac:dyDescent="0.4"/>
    <row r="5722" x14ac:dyDescent="0.4"/>
    <row r="5723" x14ac:dyDescent="0.4"/>
    <row r="5724" x14ac:dyDescent="0.4"/>
    <row r="5725" x14ac:dyDescent="0.4"/>
    <row r="5726" x14ac:dyDescent="0.4"/>
    <row r="5727" x14ac:dyDescent="0.4"/>
    <row r="5728" x14ac:dyDescent="0.4"/>
    <row r="5729" x14ac:dyDescent="0.4"/>
    <row r="5730" x14ac:dyDescent="0.4"/>
    <row r="5731" x14ac:dyDescent="0.4"/>
    <row r="5732" x14ac:dyDescent="0.4"/>
    <row r="5733" x14ac:dyDescent="0.4"/>
    <row r="5734" x14ac:dyDescent="0.4"/>
    <row r="5735" x14ac:dyDescent="0.4"/>
    <row r="5736" x14ac:dyDescent="0.4"/>
    <row r="5737" x14ac:dyDescent="0.4"/>
    <row r="5738" x14ac:dyDescent="0.4"/>
    <row r="5739" x14ac:dyDescent="0.4"/>
    <row r="5740" x14ac:dyDescent="0.4"/>
    <row r="5741" x14ac:dyDescent="0.4"/>
    <row r="5742" x14ac:dyDescent="0.4"/>
    <row r="5743" x14ac:dyDescent="0.4"/>
    <row r="5744" x14ac:dyDescent="0.4"/>
    <row r="5745" x14ac:dyDescent="0.4"/>
    <row r="5746" x14ac:dyDescent="0.4"/>
    <row r="5747" x14ac:dyDescent="0.4"/>
    <row r="5748" x14ac:dyDescent="0.4"/>
    <row r="5749" x14ac:dyDescent="0.4"/>
    <row r="5750" x14ac:dyDescent="0.4"/>
    <row r="5751" x14ac:dyDescent="0.4"/>
    <row r="5752" x14ac:dyDescent="0.4"/>
    <row r="5753" x14ac:dyDescent="0.4"/>
    <row r="5754" x14ac:dyDescent="0.4"/>
    <row r="5755" x14ac:dyDescent="0.4"/>
    <row r="5756" x14ac:dyDescent="0.4"/>
    <row r="5757" x14ac:dyDescent="0.4"/>
    <row r="5758" x14ac:dyDescent="0.4"/>
    <row r="5759" x14ac:dyDescent="0.4"/>
    <row r="5760" x14ac:dyDescent="0.4"/>
    <row r="5761" x14ac:dyDescent="0.4"/>
    <row r="5762" x14ac:dyDescent="0.4"/>
    <row r="5763" x14ac:dyDescent="0.4"/>
    <row r="5764" x14ac:dyDescent="0.4"/>
    <row r="5765" x14ac:dyDescent="0.4"/>
    <row r="5766" x14ac:dyDescent="0.4"/>
    <row r="5767" x14ac:dyDescent="0.4"/>
    <row r="5768" x14ac:dyDescent="0.4"/>
    <row r="5769" x14ac:dyDescent="0.4"/>
    <row r="5770" x14ac:dyDescent="0.4"/>
    <row r="5771" x14ac:dyDescent="0.4"/>
    <row r="5772" x14ac:dyDescent="0.4"/>
    <row r="5773" x14ac:dyDescent="0.4"/>
    <row r="5774" x14ac:dyDescent="0.4"/>
    <row r="5775" x14ac:dyDescent="0.4"/>
    <row r="5776" x14ac:dyDescent="0.4"/>
    <row r="5777" x14ac:dyDescent="0.4"/>
    <row r="5778" x14ac:dyDescent="0.4"/>
    <row r="5779" x14ac:dyDescent="0.4"/>
    <row r="5780" x14ac:dyDescent="0.4"/>
    <row r="5781" x14ac:dyDescent="0.4"/>
    <row r="5782" x14ac:dyDescent="0.4"/>
    <row r="5783" x14ac:dyDescent="0.4"/>
    <row r="5784" x14ac:dyDescent="0.4"/>
    <row r="5785" x14ac:dyDescent="0.4"/>
    <row r="5786" x14ac:dyDescent="0.4"/>
    <row r="5787" x14ac:dyDescent="0.4"/>
    <row r="5788" x14ac:dyDescent="0.4"/>
    <row r="5789" x14ac:dyDescent="0.4"/>
    <row r="5790" x14ac:dyDescent="0.4"/>
    <row r="5791" x14ac:dyDescent="0.4"/>
    <row r="5792" x14ac:dyDescent="0.4"/>
    <row r="5793" x14ac:dyDescent="0.4"/>
    <row r="5794" x14ac:dyDescent="0.4"/>
    <row r="5795" x14ac:dyDescent="0.4"/>
    <row r="5796" x14ac:dyDescent="0.4"/>
    <row r="5797" x14ac:dyDescent="0.4"/>
    <row r="5798" x14ac:dyDescent="0.4"/>
    <row r="5799" x14ac:dyDescent="0.4"/>
    <row r="5800" x14ac:dyDescent="0.4"/>
    <row r="5801" x14ac:dyDescent="0.4"/>
    <row r="5802" x14ac:dyDescent="0.4"/>
    <row r="5803" x14ac:dyDescent="0.4"/>
    <row r="5804" x14ac:dyDescent="0.4"/>
    <row r="5805" x14ac:dyDescent="0.4"/>
    <row r="5806" x14ac:dyDescent="0.4"/>
    <row r="5807" x14ac:dyDescent="0.4"/>
    <row r="5808" x14ac:dyDescent="0.4"/>
    <row r="5809" x14ac:dyDescent="0.4"/>
    <row r="5810" x14ac:dyDescent="0.4"/>
    <row r="5811" x14ac:dyDescent="0.4"/>
    <row r="5812" x14ac:dyDescent="0.4"/>
    <row r="5813" x14ac:dyDescent="0.4"/>
    <row r="5814" x14ac:dyDescent="0.4"/>
    <row r="5815" x14ac:dyDescent="0.4"/>
    <row r="5816" x14ac:dyDescent="0.4"/>
    <row r="5817" x14ac:dyDescent="0.4"/>
    <row r="5818" x14ac:dyDescent="0.4"/>
    <row r="5819" x14ac:dyDescent="0.4"/>
    <row r="5820" x14ac:dyDescent="0.4"/>
    <row r="5821" x14ac:dyDescent="0.4"/>
    <row r="5822" x14ac:dyDescent="0.4"/>
    <row r="5823" x14ac:dyDescent="0.4"/>
    <row r="5824" x14ac:dyDescent="0.4"/>
    <row r="5825" x14ac:dyDescent="0.4"/>
    <row r="5826" x14ac:dyDescent="0.4"/>
    <row r="5827" x14ac:dyDescent="0.4"/>
    <row r="5828" x14ac:dyDescent="0.4"/>
    <row r="5829" x14ac:dyDescent="0.4"/>
    <row r="5830" x14ac:dyDescent="0.4"/>
    <row r="5831" x14ac:dyDescent="0.4"/>
    <row r="5832" x14ac:dyDescent="0.4"/>
    <row r="5833" x14ac:dyDescent="0.4"/>
    <row r="5834" x14ac:dyDescent="0.4"/>
    <row r="5835" x14ac:dyDescent="0.4"/>
    <row r="5836" x14ac:dyDescent="0.4"/>
    <row r="5837" x14ac:dyDescent="0.4"/>
    <row r="5838" x14ac:dyDescent="0.4"/>
    <row r="5839" x14ac:dyDescent="0.4"/>
    <row r="5840" x14ac:dyDescent="0.4"/>
    <row r="5841" x14ac:dyDescent="0.4"/>
    <row r="5842" x14ac:dyDescent="0.4"/>
    <row r="5843" x14ac:dyDescent="0.4"/>
    <row r="5844" x14ac:dyDescent="0.4"/>
    <row r="5845" x14ac:dyDescent="0.4"/>
    <row r="5846" x14ac:dyDescent="0.4"/>
    <row r="5847" x14ac:dyDescent="0.4"/>
    <row r="5848" x14ac:dyDescent="0.4"/>
    <row r="5849" x14ac:dyDescent="0.4"/>
    <row r="5850" x14ac:dyDescent="0.4"/>
    <row r="5851" x14ac:dyDescent="0.4"/>
    <row r="5852" x14ac:dyDescent="0.4"/>
    <row r="5853" x14ac:dyDescent="0.4"/>
    <row r="5854" x14ac:dyDescent="0.4"/>
    <row r="5855" x14ac:dyDescent="0.4"/>
    <row r="5856" x14ac:dyDescent="0.4"/>
    <row r="5857" x14ac:dyDescent="0.4"/>
    <row r="5858" x14ac:dyDescent="0.4"/>
    <row r="5859" x14ac:dyDescent="0.4"/>
    <row r="5860" x14ac:dyDescent="0.4"/>
    <row r="5861" x14ac:dyDescent="0.4"/>
    <row r="5862" x14ac:dyDescent="0.4"/>
    <row r="5863" x14ac:dyDescent="0.4"/>
    <row r="5864" x14ac:dyDescent="0.4"/>
    <row r="5865" x14ac:dyDescent="0.4"/>
    <row r="5866" x14ac:dyDescent="0.4"/>
    <row r="5867" x14ac:dyDescent="0.4"/>
    <row r="5868" x14ac:dyDescent="0.4"/>
    <row r="5869" x14ac:dyDescent="0.4"/>
    <row r="5870" x14ac:dyDescent="0.4"/>
    <row r="5871" x14ac:dyDescent="0.4"/>
    <row r="5872" x14ac:dyDescent="0.4"/>
    <row r="5873" x14ac:dyDescent="0.4"/>
    <row r="5874" x14ac:dyDescent="0.4"/>
    <row r="5875" x14ac:dyDescent="0.4"/>
    <row r="5876" x14ac:dyDescent="0.4"/>
    <row r="5877" x14ac:dyDescent="0.4"/>
    <row r="5878" x14ac:dyDescent="0.4"/>
    <row r="5879" x14ac:dyDescent="0.4"/>
    <row r="5880" x14ac:dyDescent="0.4"/>
    <row r="5881" x14ac:dyDescent="0.4"/>
    <row r="5882" x14ac:dyDescent="0.4"/>
    <row r="5883" x14ac:dyDescent="0.4"/>
    <row r="5884" x14ac:dyDescent="0.4"/>
    <row r="5885" x14ac:dyDescent="0.4"/>
    <row r="5886" x14ac:dyDescent="0.4"/>
    <row r="5887" x14ac:dyDescent="0.4"/>
    <row r="5888" x14ac:dyDescent="0.4"/>
    <row r="5889" x14ac:dyDescent="0.4"/>
    <row r="5890" x14ac:dyDescent="0.4"/>
    <row r="5891" x14ac:dyDescent="0.4"/>
    <row r="5892" x14ac:dyDescent="0.4"/>
    <row r="5893" x14ac:dyDescent="0.4"/>
    <row r="5894" x14ac:dyDescent="0.4"/>
    <row r="5895" x14ac:dyDescent="0.4"/>
    <row r="5896" x14ac:dyDescent="0.4"/>
    <row r="5897" x14ac:dyDescent="0.4"/>
    <row r="5898" x14ac:dyDescent="0.4"/>
    <row r="5899" x14ac:dyDescent="0.4"/>
    <row r="5900" x14ac:dyDescent="0.4"/>
    <row r="5901" x14ac:dyDescent="0.4"/>
    <row r="5902" x14ac:dyDescent="0.4"/>
    <row r="5903" x14ac:dyDescent="0.4"/>
    <row r="5904" x14ac:dyDescent="0.4"/>
    <row r="5905" x14ac:dyDescent="0.4"/>
    <row r="5906" x14ac:dyDescent="0.4"/>
    <row r="5907" x14ac:dyDescent="0.4"/>
    <row r="5908" x14ac:dyDescent="0.4"/>
    <row r="5909" x14ac:dyDescent="0.4"/>
    <row r="5910" x14ac:dyDescent="0.4"/>
    <row r="5911" x14ac:dyDescent="0.4"/>
    <row r="5912" x14ac:dyDescent="0.4"/>
    <row r="5913" x14ac:dyDescent="0.4"/>
    <row r="5914" x14ac:dyDescent="0.4"/>
    <row r="5915" x14ac:dyDescent="0.4"/>
    <row r="5916" x14ac:dyDescent="0.4"/>
    <row r="5917" x14ac:dyDescent="0.4"/>
    <row r="5918" x14ac:dyDescent="0.4"/>
    <row r="5919" x14ac:dyDescent="0.4"/>
    <row r="5920" x14ac:dyDescent="0.4"/>
    <row r="5921" x14ac:dyDescent="0.4"/>
    <row r="5922" x14ac:dyDescent="0.4"/>
    <row r="5923" x14ac:dyDescent="0.4"/>
    <row r="5924" x14ac:dyDescent="0.4"/>
    <row r="5925" x14ac:dyDescent="0.4"/>
    <row r="5926" x14ac:dyDescent="0.4"/>
    <row r="5927" x14ac:dyDescent="0.4"/>
    <row r="5928" x14ac:dyDescent="0.4"/>
    <row r="5929" x14ac:dyDescent="0.4"/>
    <row r="5930" x14ac:dyDescent="0.4"/>
    <row r="5931" x14ac:dyDescent="0.4"/>
    <row r="5932" x14ac:dyDescent="0.4"/>
    <row r="5933" x14ac:dyDescent="0.4"/>
    <row r="5934" x14ac:dyDescent="0.4"/>
    <row r="5935" x14ac:dyDescent="0.4"/>
    <row r="5936" x14ac:dyDescent="0.4"/>
    <row r="5937" x14ac:dyDescent="0.4"/>
    <row r="5938" x14ac:dyDescent="0.4"/>
    <row r="5939" x14ac:dyDescent="0.4"/>
    <row r="5940" x14ac:dyDescent="0.4"/>
    <row r="5941" x14ac:dyDescent="0.4"/>
    <row r="5942" x14ac:dyDescent="0.4"/>
    <row r="5943" x14ac:dyDescent="0.4"/>
    <row r="5944" x14ac:dyDescent="0.4"/>
    <row r="5945" x14ac:dyDescent="0.4"/>
    <row r="5946" x14ac:dyDescent="0.4"/>
    <row r="5947" x14ac:dyDescent="0.4"/>
    <row r="5948" x14ac:dyDescent="0.4"/>
    <row r="5949" x14ac:dyDescent="0.4"/>
    <row r="5950" x14ac:dyDescent="0.4"/>
    <row r="5951" x14ac:dyDescent="0.4"/>
    <row r="5952" x14ac:dyDescent="0.4"/>
    <row r="5953" x14ac:dyDescent="0.4"/>
    <row r="5954" x14ac:dyDescent="0.4"/>
    <row r="5955" x14ac:dyDescent="0.4"/>
    <row r="5956" x14ac:dyDescent="0.4"/>
    <row r="5957" x14ac:dyDescent="0.4"/>
    <row r="5958" x14ac:dyDescent="0.4"/>
    <row r="5959" x14ac:dyDescent="0.4"/>
    <row r="5960" x14ac:dyDescent="0.4"/>
    <row r="5961" x14ac:dyDescent="0.4"/>
    <row r="5962" x14ac:dyDescent="0.4"/>
    <row r="5963" x14ac:dyDescent="0.4"/>
    <row r="5964" x14ac:dyDescent="0.4"/>
    <row r="5965" x14ac:dyDescent="0.4"/>
    <row r="5966" x14ac:dyDescent="0.4"/>
    <row r="5967" x14ac:dyDescent="0.4"/>
    <row r="5968" x14ac:dyDescent="0.4"/>
    <row r="5969" x14ac:dyDescent="0.4"/>
    <row r="5970" x14ac:dyDescent="0.4"/>
    <row r="5971" x14ac:dyDescent="0.4"/>
    <row r="5972" x14ac:dyDescent="0.4"/>
    <row r="5973" x14ac:dyDescent="0.4"/>
    <row r="5974" x14ac:dyDescent="0.4"/>
    <row r="5975" x14ac:dyDescent="0.4"/>
    <row r="5976" x14ac:dyDescent="0.4"/>
    <row r="5977" x14ac:dyDescent="0.4"/>
    <row r="5978" x14ac:dyDescent="0.4"/>
    <row r="5979" x14ac:dyDescent="0.4"/>
    <row r="5980" x14ac:dyDescent="0.4"/>
    <row r="5981" x14ac:dyDescent="0.4"/>
    <row r="5982" x14ac:dyDescent="0.4"/>
    <row r="5983" x14ac:dyDescent="0.4"/>
    <row r="5984" x14ac:dyDescent="0.4"/>
    <row r="5985" x14ac:dyDescent="0.4"/>
    <row r="5986" x14ac:dyDescent="0.4"/>
    <row r="5987" x14ac:dyDescent="0.4"/>
    <row r="5988" x14ac:dyDescent="0.4"/>
    <row r="5989" x14ac:dyDescent="0.4"/>
    <row r="5990" x14ac:dyDescent="0.4"/>
    <row r="5991" x14ac:dyDescent="0.4"/>
    <row r="5992" x14ac:dyDescent="0.4"/>
    <row r="5993" x14ac:dyDescent="0.4"/>
    <row r="5994" x14ac:dyDescent="0.4"/>
    <row r="5995" x14ac:dyDescent="0.4"/>
    <row r="5996" x14ac:dyDescent="0.4"/>
    <row r="5997" x14ac:dyDescent="0.4"/>
    <row r="5998" x14ac:dyDescent="0.4"/>
    <row r="5999" x14ac:dyDescent="0.4"/>
    <row r="6000" x14ac:dyDescent="0.4"/>
    <row r="6001" x14ac:dyDescent="0.4"/>
    <row r="6002" x14ac:dyDescent="0.4"/>
    <row r="6003" x14ac:dyDescent="0.4"/>
    <row r="6004" x14ac:dyDescent="0.4"/>
    <row r="6005" x14ac:dyDescent="0.4"/>
    <row r="6006" x14ac:dyDescent="0.4"/>
    <row r="6007" x14ac:dyDescent="0.4"/>
    <row r="6008" x14ac:dyDescent="0.4"/>
    <row r="6009" x14ac:dyDescent="0.4"/>
    <row r="6010" x14ac:dyDescent="0.4"/>
    <row r="6011" x14ac:dyDescent="0.4"/>
    <row r="6012" x14ac:dyDescent="0.4"/>
    <row r="6013" x14ac:dyDescent="0.4"/>
    <row r="6014" x14ac:dyDescent="0.4"/>
    <row r="6015" x14ac:dyDescent="0.4"/>
    <row r="6016" x14ac:dyDescent="0.4"/>
    <row r="6017" x14ac:dyDescent="0.4"/>
    <row r="6018" x14ac:dyDescent="0.4"/>
    <row r="6019" x14ac:dyDescent="0.4"/>
    <row r="6020" x14ac:dyDescent="0.4"/>
    <row r="6021" x14ac:dyDescent="0.4"/>
    <row r="6022" x14ac:dyDescent="0.4"/>
    <row r="6023" x14ac:dyDescent="0.4"/>
    <row r="6024" x14ac:dyDescent="0.4"/>
    <row r="6025" x14ac:dyDescent="0.4"/>
    <row r="6026" x14ac:dyDescent="0.4"/>
    <row r="6027" x14ac:dyDescent="0.4"/>
    <row r="6028" x14ac:dyDescent="0.4"/>
    <row r="6029" x14ac:dyDescent="0.4"/>
    <row r="6030" x14ac:dyDescent="0.4"/>
    <row r="6031" x14ac:dyDescent="0.4"/>
    <row r="6032" x14ac:dyDescent="0.4"/>
    <row r="6033" x14ac:dyDescent="0.4"/>
    <row r="6034" x14ac:dyDescent="0.4"/>
    <row r="6035" x14ac:dyDescent="0.4"/>
    <row r="6036" x14ac:dyDescent="0.4"/>
    <row r="6037" x14ac:dyDescent="0.4"/>
    <row r="6038" x14ac:dyDescent="0.4"/>
    <row r="6039" x14ac:dyDescent="0.4"/>
    <row r="6040" x14ac:dyDescent="0.4"/>
    <row r="6041" x14ac:dyDescent="0.4"/>
    <row r="6042" x14ac:dyDescent="0.4"/>
    <row r="6043" x14ac:dyDescent="0.4"/>
    <row r="6044" x14ac:dyDescent="0.4"/>
    <row r="6045" x14ac:dyDescent="0.4"/>
    <row r="6046" x14ac:dyDescent="0.4"/>
    <row r="6047" x14ac:dyDescent="0.4"/>
    <row r="6048" x14ac:dyDescent="0.4"/>
    <row r="6049" x14ac:dyDescent="0.4"/>
    <row r="6050" x14ac:dyDescent="0.4"/>
    <row r="6051" x14ac:dyDescent="0.4"/>
    <row r="6052" x14ac:dyDescent="0.4"/>
    <row r="6053" x14ac:dyDescent="0.4"/>
    <row r="6054" x14ac:dyDescent="0.4"/>
    <row r="6055" x14ac:dyDescent="0.4"/>
    <row r="6056" x14ac:dyDescent="0.4"/>
    <row r="6057" x14ac:dyDescent="0.4"/>
    <row r="6058" x14ac:dyDescent="0.4"/>
    <row r="6059" x14ac:dyDescent="0.4"/>
    <row r="6060" x14ac:dyDescent="0.4"/>
    <row r="6061" x14ac:dyDescent="0.4"/>
    <row r="6062" x14ac:dyDescent="0.4"/>
    <row r="6063" x14ac:dyDescent="0.4"/>
    <row r="6064" x14ac:dyDescent="0.4"/>
    <row r="6065" x14ac:dyDescent="0.4"/>
    <row r="6066" x14ac:dyDescent="0.4"/>
    <row r="6067" x14ac:dyDescent="0.4"/>
    <row r="6068" x14ac:dyDescent="0.4"/>
    <row r="6069" x14ac:dyDescent="0.4"/>
    <row r="6070" x14ac:dyDescent="0.4"/>
    <row r="6071" x14ac:dyDescent="0.4"/>
    <row r="6072" x14ac:dyDescent="0.4"/>
    <row r="6073" x14ac:dyDescent="0.4"/>
    <row r="6074" x14ac:dyDescent="0.4"/>
    <row r="6075" x14ac:dyDescent="0.4"/>
    <row r="6076" x14ac:dyDescent="0.4"/>
    <row r="6077" x14ac:dyDescent="0.4"/>
    <row r="6078" x14ac:dyDescent="0.4"/>
    <row r="6079" x14ac:dyDescent="0.4"/>
    <row r="6080" x14ac:dyDescent="0.4"/>
    <row r="6081" x14ac:dyDescent="0.4"/>
    <row r="6082" x14ac:dyDescent="0.4"/>
    <row r="6083" x14ac:dyDescent="0.4"/>
    <row r="6084" x14ac:dyDescent="0.4"/>
    <row r="6085" x14ac:dyDescent="0.4"/>
    <row r="6086" x14ac:dyDescent="0.4"/>
    <row r="6087" x14ac:dyDescent="0.4"/>
    <row r="6088" x14ac:dyDescent="0.4"/>
    <row r="6089" x14ac:dyDescent="0.4"/>
    <row r="6090" x14ac:dyDescent="0.4"/>
    <row r="6091" x14ac:dyDescent="0.4"/>
    <row r="6092" x14ac:dyDescent="0.4"/>
    <row r="6093" x14ac:dyDescent="0.4"/>
    <row r="6094" x14ac:dyDescent="0.4"/>
    <row r="6095" x14ac:dyDescent="0.4"/>
    <row r="6096" x14ac:dyDescent="0.4"/>
    <row r="6097" x14ac:dyDescent="0.4"/>
    <row r="6098" x14ac:dyDescent="0.4"/>
    <row r="6099" x14ac:dyDescent="0.4"/>
    <row r="6100" x14ac:dyDescent="0.4"/>
    <row r="6101" x14ac:dyDescent="0.4"/>
    <row r="6102" x14ac:dyDescent="0.4"/>
    <row r="6103" x14ac:dyDescent="0.4"/>
    <row r="6104" x14ac:dyDescent="0.4"/>
    <row r="6105" x14ac:dyDescent="0.4"/>
    <row r="6106" x14ac:dyDescent="0.4"/>
    <row r="6107" x14ac:dyDescent="0.4"/>
    <row r="6108" x14ac:dyDescent="0.4"/>
    <row r="6109" x14ac:dyDescent="0.4"/>
    <row r="6110" x14ac:dyDescent="0.4"/>
    <row r="6111" x14ac:dyDescent="0.4"/>
    <row r="6112" x14ac:dyDescent="0.4"/>
    <row r="6113" x14ac:dyDescent="0.4"/>
    <row r="6114" x14ac:dyDescent="0.4"/>
    <row r="6115" x14ac:dyDescent="0.4"/>
    <row r="6116" x14ac:dyDescent="0.4"/>
    <row r="6117" x14ac:dyDescent="0.4"/>
    <row r="6118" x14ac:dyDescent="0.4"/>
    <row r="6119" x14ac:dyDescent="0.4"/>
    <row r="6120" x14ac:dyDescent="0.4"/>
    <row r="6121" x14ac:dyDescent="0.4"/>
    <row r="6122" x14ac:dyDescent="0.4"/>
    <row r="6123" x14ac:dyDescent="0.4"/>
    <row r="6124" x14ac:dyDescent="0.4"/>
    <row r="6125" x14ac:dyDescent="0.4"/>
    <row r="6126" x14ac:dyDescent="0.4"/>
    <row r="6127" x14ac:dyDescent="0.4"/>
    <row r="6128" x14ac:dyDescent="0.4"/>
    <row r="6129" x14ac:dyDescent="0.4"/>
    <row r="6130" x14ac:dyDescent="0.4"/>
    <row r="6131" x14ac:dyDescent="0.4"/>
    <row r="6132" x14ac:dyDescent="0.4"/>
    <row r="6133" x14ac:dyDescent="0.4"/>
    <row r="6134" x14ac:dyDescent="0.4"/>
    <row r="6135" x14ac:dyDescent="0.4"/>
    <row r="6136" x14ac:dyDescent="0.4"/>
    <row r="6137" x14ac:dyDescent="0.4"/>
    <row r="6138" x14ac:dyDescent="0.4"/>
    <row r="6139" x14ac:dyDescent="0.4"/>
    <row r="6140" x14ac:dyDescent="0.4"/>
    <row r="6141" x14ac:dyDescent="0.4"/>
    <row r="6142" x14ac:dyDescent="0.4"/>
    <row r="6143" x14ac:dyDescent="0.4"/>
    <row r="6144" x14ac:dyDescent="0.4"/>
    <row r="6145" x14ac:dyDescent="0.4"/>
    <row r="6146" x14ac:dyDescent="0.4"/>
    <row r="6147" x14ac:dyDescent="0.4"/>
    <row r="6148" x14ac:dyDescent="0.4"/>
    <row r="6149" x14ac:dyDescent="0.4"/>
    <row r="6150" x14ac:dyDescent="0.4"/>
    <row r="6151" x14ac:dyDescent="0.4"/>
    <row r="6152" x14ac:dyDescent="0.4"/>
    <row r="6153" x14ac:dyDescent="0.4"/>
    <row r="6154" x14ac:dyDescent="0.4"/>
    <row r="6155" x14ac:dyDescent="0.4"/>
    <row r="6156" x14ac:dyDescent="0.4"/>
    <row r="6157" x14ac:dyDescent="0.4"/>
    <row r="6158" x14ac:dyDescent="0.4"/>
    <row r="6159" x14ac:dyDescent="0.4"/>
    <row r="6160" x14ac:dyDescent="0.4"/>
    <row r="6161" x14ac:dyDescent="0.4"/>
    <row r="6162" x14ac:dyDescent="0.4"/>
    <row r="6163" x14ac:dyDescent="0.4"/>
    <row r="6164" x14ac:dyDescent="0.4"/>
    <row r="6165" x14ac:dyDescent="0.4"/>
    <row r="6166" x14ac:dyDescent="0.4"/>
    <row r="6167" x14ac:dyDescent="0.4"/>
    <row r="6168" x14ac:dyDescent="0.4"/>
    <row r="6169" x14ac:dyDescent="0.4"/>
    <row r="6170" x14ac:dyDescent="0.4"/>
    <row r="6171" x14ac:dyDescent="0.4"/>
    <row r="6172" x14ac:dyDescent="0.4"/>
    <row r="6173" x14ac:dyDescent="0.4"/>
    <row r="6174" x14ac:dyDescent="0.4"/>
    <row r="6175" x14ac:dyDescent="0.4"/>
    <row r="6176" x14ac:dyDescent="0.4"/>
    <row r="6177" x14ac:dyDescent="0.4"/>
    <row r="6178" x14ac:dyDescent="0.4"/>
    <row r="6179" x14ac:dyDescent="0.4"/>
    <row r="6180" x14ac:dyDescent="0.4"/>
    <row r="6181" x14ac:dyDescent="0.4"/>
    <row r="6182" x14ac:dyDescent="0.4"/>
    <row r="6183" x14ac:dyDescent="0.4"/>
    <row r="6184" x14ac:dyDescent="0.4"/>
    <row r="6185" x14ac:dyDescent="0.4"/>
    <row r="6186" x14ac:dyDescent="0.4"/>
    <row r="6187" x14ac:dyDescent="0.4"/>
    <row r="6188" x14ac:dyDescent="0.4"/>
    <row r="6189" x14ac:dyDescent="0.4"/>
    <row r="6190" x14ac:dyDescent="0.4"/>
    <row r="6191" x14ac:dyDescent="0.4"/>
    <row r="6192" x14ac:dyDescent="0.4"/>
    <row r="6193" x14ac:dyDescent="0.4"/>
    <row r="6194" x14ac:dyDescent="0.4"/>
    <row r="6195" x14ac:dyDescent="0.4"/>
    <row r="6196" x14ac:dyDescent="0.4"/>
    <row r="6197" x14ac:dyDescent="0.4"/>
    <row r="6198" x14ac:dyDescent="0.4"/>
    <row r="6199" x14ac:dyDescent="0.4"/>
    <row r="6200" x14ac:dyDescent="0.4"/>
    <row r="6201" x14ac:dyDescent="0.4"/>
    <row r="6202" x14ac:dyDescent="0.4"/>
    <row r="6203" x14ac:dyDescent="0.4"/>
    <row r="6204" x14ac:dyDescent="0.4"/>
    <row r="6205" x14ac:dyDescent="0.4"/>
    <row r="6206" x14ac:dyDescent="0.4"/>
    <row r="6207" x14ac:dyDescent="0.4"/>
    <row r="6208" x14ac:dyDescent="0.4"/>
    <row r="6209" x14ac:dyDescent="0.4"/>
    <row r="6210" x14ac:dyDescent="0.4"/>
    <row r="6211" x14ac:dyDescent="0.4"/>
    <row r="6212" x14ac:dyDescent="0.4"/>
    <row r="6213" x14ac:dyDescent="0.4"/>
    <row r="6214" x14ac:dyDescent="0.4"/>
    <row r="6215" x14ac:dyDescent="0.4"/>
    <row r="6216" x14ac:dyDescent="0.4"/>
    <row r="6217" x14ac:dyDescent="0.4"/>
    <row r="6218" x14ac:dyDescent="0.4"/>
    <row r="6219" x14ac:dyDescent="0.4"/>
    <row r="6220" x14ac:dyDescent="0.4"/>
    <row r="6221" x14ac:dyDescent="0.4"/>
    <row r="6222" x14ac:dyDescent="0.4"/>
    <row r="6223" x14ac:dyDescent="0.4"/>
    <row r="6224" x14ac:dyDescent="0.4"/>
    <row r="6225" x14ac:dyDescent="0.4"/>
    <row r="6226" x14ac:dyDescent="0.4"/>
    <row r="6227" x14ac:dyDescent="0.4"/>
    <row r="6228" x14ac:dyDescent="0.4"/>
    <row r="6229" x14ac:dyDescent="0.4"/>
    <row r="6230" x14ac:dyDescent="0.4"/>
    <row r="6231" x14ac:dyDescent="0.4"/>
    <row r="6232" x14ac:dyDescent="0.4"/>
    <row r="6233" x14ac:dyDescent="0.4"/>
    <row r="6234" x14ac:dyDescent="0.4"/>
    <row r="6235" x14ac:dyDescent="0.4"/>
    <row r="6236" x14ac:dyDescent="0.4"/>
    <row r="6237" x14ac:dyDescent="0.4"/>
    <row r="6238" x14ac:dyDescent="0.4"/>
    <row r="6239" x14ac:dyDescent="0.4"/>
    <row r="6240" x14ac:dyDescent="0.4"/>
    <row r="6241" x14ac:dyDescent="0.4"/>
    <row r="6242" x14ac:dyDescent="0.4"/>
    <row r="6243" x14ac:dyDescent="0.4"/>
    <row r="6244" x14ac:dyDescent="0.4"/>
    <row r="6245" x14ac:dyDescent="0.4"/>
    <row r="6246" x14ac:dyDescent="0.4"/>
    <row r="6247" x14ac:dyDescent="0.4"/>
    <row r="6248" x14ac:dyDescent="0.4"/>
    <row r="6249" x14ac:dyDescent="0.4"/>
    <row r="6250" x14ac:dyDescent="0.4"/>
    <row r="6251" x14ac:dyDescent="0.4"/>
    <row r="6252" x14ac:dyDescent="0.4"/>
    <row r="6253" x14ac:dyDescent="0.4"/>
    <row r="6254" x14ac:dyDescent="0.4"/>
    <row r="6255" x14ac:dyDescent="0.4"/>
    <row r="6256" x14ac:dyDescent="0.4"/>
    <row r="6257" x14ac:dyDescent="0.4"/>
    <row r="6258" x14ac:dyDescent="0.4"/>
    <row r="6259" x14ac:dyDescent="0.4"/>
    <row r="6260" x14ac:dyDescent="0.4"/>
    <row r="6261" x14ac:dyDescent="0.4"/>
    <row r="6262" x14ac:dyDescent="0.4"/>
    <row r="6263" x14ac:dyDescent="0.4"/>
    <row r="6264" x14ac:dyDescent="0.4"/>
    <row r="6265" x14ac:dyDescent="0.4"/>
    <row r="6266" x14ac:dyDescent="0.4"/>
    <row r="6267" x14ac:dyDescent="0.4"/>
    <row r="6268" x14ac:dyDescent="0.4"/>
    <row r="6269" x14ac:dyDescent="0.4"/>
    <row r="6270" x14ac:dyDescent="0.4"/>
    <row r="6271" x14ac:dyDescent="0.4"/>
    <row r="6272" x14ac:dyDescent="0.4"/>
    <row r="6273" x14ac:dyDescent="0.4"/>
    <row r="6274" x14ac:dyDescent="0.4"/>
    <row r="6275" x14ac:dyDescent="0.4"/>
    <row r="6276" x14ac:dyDescent="0.4"/>
    <row r="6277" x14ac:dyDescent="0.4"/>
    <row r="6278" x14ac:dyDescent="0.4"/>
    <row r="6279" x14ac:dyDescent="0.4"/>
    <row r="6280" x14ac:dyDescent="0.4"/>
    <row r="6281" x14ac:dyDescent="0.4"/>
    <row r="6282" x14ac:dyDescent="0.4"/>
    <row r="6283" x14ac:dyDescent="0.4"/>
    <row r="6284" x14ac:dyDescent="0.4"/>
    <row r="6285" x14ac:dyDescent="0.4"/>
    <row r="6286" x14ac:dyDescent="0.4"/>
    <row r="6287" x14ac:dyDescent="0.4"/>
    <row r="6288" x14ac:dyDescent="0.4"/>
    <row r="6289" x14ac:dyDescent="0.4"/>
    <row r="6290" x14ac:dyDescent="0.4"/>
    <row r="6291" x14ac:dyDescent="0.4"/>
    <row r="6292" x14ac:dyDescent="0.4"/>
    <row r="6293" x14ac:dyDescent="0.4"/>
    <row r="6294" x14ac:dyDescent="0.4"/>
    <row r="6295" x14ac:dyDescent="0.4"/>
    <row r="6296" x14ac:dyDescent="0.4"/>
    <row r="6297" x14ac:dyDescent="0.4"/>
    <row r="6298" x14ac:dyDescent="0.4"/>
    <row r="6299" x14ac:dyDescent="0.4"/>
    <row r="6300" x14ac:dyDescent="0.4"/>
    <row r="6301" x14ac:dyDescent="0.4"/>
    <row r="6302" x14ac:dyDescent="0.4"/>
    <row r="6303" x14ac:dyDescent="0.4"/>
    <row r="6304" x14ac:dyDescent="0.4"/>
    <row r="6305" x14ac:dyDescent="0.4"/>
    <row r="6306" x14ac:dyDescent="0.4"/>
    <row r="6307" x14ac:dyDescent="0.4"/>
    <row r="6308" x14ac:dyDescent="0.4"/>
    <row r="6309" x14ac:dyDescent="0.4"/>
    <row r="6310" x14ac:dyDescent="0.4"/>
    <row r="6311" x14ac:dyDescent="0.4"/>
    <row r="6312" x14ac:dyDescent="0.4"/>
    <row r="6313" x14ac:dyDescent="0.4"/>
    <row r="6314" x14ac:dyDescent="0.4"/>
    <row r="6315" x14ac:dyDescent="0.4"/>
    <row r="6316" x14ac:dyDescent="0.4"/>
    <row r="6317" x14ac:dyDescent="0.4"/>
    <row r="6318" x14ac:dyDescent="0.4"/>
    <row r="6319" x14ac:dyDescent="0.4"/>
    <row r="6320" x14ac:dyDescent="0.4"/>
    <row r="6321" x14ac:dyDescent="0.4"/>
    <row r="6322" x14ac:dyDescent="0.4"/>
    <row r="6323" x14ac:dyDescent="0.4"/>
    <row r="6324" x14ac:dyDescent="0.4"/>
    <row r="6325" x14ac:dyDescent="0.4"/>
    <row r="6326" x14ac:dyDescent="0.4"/>
    <row r="6327" x14ac:dyDescent="0.4"/>
    <row r="6328" x14ac:dyDescent="0.4"/>
    <row r="6329" x14ac:dyDescent="0.4"/>
    <row r="6330" x14ac:dyDescent="0.4"/>
    <row r="6331" x14ac:dyDescent="0.4"/>
    <row r="6332" x14ac:dyDescent="0.4"/>
    <row r="6333" x14ac:dyDescent="0.4"/>
    <row r="6334" x14ac:dyDescent="0.4"/>
    <row r="6335" x14ac:dyDescent="0.4"/>
    <row r="6336" x14ac:dyDescent="0.4"/>
    <row r="6337" x14ac:dyDescent="0.4"/>
    <row r="6338" x14ac:dyDescent="0.4"/>
    <row r="6339" x14ac:dyDescent="0.4"/>
    <row r="6340" x14ac:dyDescent="0.4"/>
    <row r="6341" x14ac:dyDescent="0.4"/>
    <row r="6342" x14ac:dyDescent="0.4"/>
    <row r="6343" x14ac:dyDescent="0.4"/>
    <row r="6344" x14ac:dyDescent="0.4"/>
    <row r="6345" x14ac:dyDescent="0.4"/>
    <row r="6346" x14ac:dyDescent="0.4"/>
    <row r="6347" x14ac:dyDescent="0.4"/>
    <row r="6348" x14ac:dyDescent="0.4"/>
    <row r="6349" x14ac:dyDescent="0.4"/>
    <row r="6350" x14ac:dyDescent="0.4"/>
    <row r="6351" x14ac:dyDescent="0.4"/>
    <row r="6352" x14ac:dyDescent="0.4"/>
    <row r="6353" x14ac:dyDescent="0.4"/>
    <row r="6354" x14ac:dyDescent="0.4"/>
    <row r="6355" x14ac:dyDescent="0.4"/>
    <row r="6356" x14ac:dyDescent="0.4"/>
    <row r="6357" x14ac:dyDescent="0.4"/>
    <row r="6358" x14ac:dyDescent="0.4"/>
    <row r="6359" x14ac:dyDescent="0.4"/>
    <row r="6360" x14ac:dyDescent="0.4"/>
    <row r="6361" x14ac:dyDescent="0.4"/>
    <row r="6362" x14ac:dyDescent="0.4"/>
    <row r="6363" x14ac:dyDescent="0.4"/>
    <row r="6364" x14ac:dyDescent="0.4"/>
    <row r="6365" x14ac:dyDescent="0.4"/>
    <row r="6366" x14ac:dyDescent="0.4"/>
    <row r="6367" x14ac:dyDescent="0.4"/>
    <row r="6368" x14ac:dyDescent="0.4"/>
    <row r="6369" x14ac:dyDescent="0.4"/>
    <row r="6370" x14ac:dyDescent="0.4"/>
    <row r="6371" x14ac:dyDescent="0.4"/>
    <row r="6372" x14ac:dyDescent="0.4"/>
    <row r="6373" x14ac:dyDescent="0.4"/>
    <row r="6374" x14ac:dyDescent="0.4"/>
    <row r="6375" x14ac:dyDescent="0.4"/>
    <row r="6376" x14ac:dyDescent="0.4"/>
    <row r="6377" x14ac:dyDescent="0.4"/>
    <row r="6378" x14ac:dyDescent="0.4"/>
    <row r="6379" x14ac:dyDescent="0.4"/>
    <row r="6380" x14ac:dyDescent="0.4"/>
    <row r="6381" x14ac:dyDescent="0.4"/>
    <row r="6382" x14ac:dyDescent="0.4"/>
    <row r="6383" x14ac:dyDescent="0.4"/>
    <row r="6384" x14ac:dyDescent="0.4"/>
    <row r="6385" x14ac:dyDescent="0.4"/>
    <row r="6386" x14ac:dyDescent="0.4"/>
    <row r="6387" x14ac:dyDescent="0.4"/>
    <row r="6388" x14ac:dyDescent="0.4"/>
    <row r="6389" x14ac:dyDescent="0.4"/>
    <row r="6390" x14ac:dyDescent="0.4"/>
    <row r="6391" x14ac:dyDescent="0.4"/>
    <row r="6392" x14ac:dyDescent="0.4"/>
    <row r="6393" x14ac:dyDescent="0.4"/>
    <row r="6394" x14ac:dyDescent="0.4"/>
    <row r="6395" x14ac:dyDescent="0.4"/>
    <row r="6396" x14ac:dyDescent="0.4"/>
    <row r="6397" x14ac:dyDescent="0.4"/>
    <row r="6398" x14ac:dyDescent="0.4"/>
    <row r="6399" x14ac:dyDescent="0.4"/>
    <row r="6400" x14ac:dyDescent="0.4"/>
    <row r="6401" x14ac:dyDescent="0.4"/>
    <row r="6402" x14ac:dyDescent="0.4"/>
    <row r="6403" x14ac:dyDescent="0.4"/>
    <row r="6404" x14ac:dyDescent="0.4"/>
    <row r="6405" x14ac:dyDescent="0.4"/>
    <row r="6406" x14ac:dyDescent="0.4"/>
    <row r="6407" x14ac:dyDescent="0.4"/>
    <row r="6408" x14ac:dyDescent="0.4"/>
    <row r="6409" x14ac:dyDescent="0.4"/>
    <row r="6410" x14ac:dyDescent="0.4"/>
    <row r="6411" x14ac:dyDescent="0.4"/>
    <row r="6412" x14ac:dyDescent="0.4"/>
    <row r="6413" x14ac:dyDescent="0.4"/>
    <row r="6414" x14ac:dyDescent="0.4"/>
    <row r="6415" x14ac:dyDescent="0.4"/>
    <row r="6416" x14ac:dyDescent="0.4"/>
    <row r="6417" x14ac:dyDescent="0.4"/>
    <row r="6418" x14ac:dyDescent="0.4"/>
    <row r="6419" x14ac:dyDescent="0.4"/>
    <row r="6420" x14ac:dyDescent="0.4"/>
    <row r="6421" x14ac:dyDescent="0.4"/>
    <row r="6422" x14ac:dyDescent="0.4"/>
    <row r="6423" x14ac:dyDescent="0.4"/>
    <row r="6424" x14ac:dyDescent="0.4"/>
    <row r="6425" x14ac:dyDescent="0.4"/>
    <row r="6426" x14ac:dyDescent="0.4"/>
    <row r="6427" x14ac:dyDescent="0.4"/>
    <row r="6428" x14ac:dyDescent="0.4"/>
    <row r="6429" x14ac:dyDescent="0.4"/>
    <row r="6430" x14ac:dyDescent="0.4"/>
    <row r="6431" x14ac:dyDescent="0.4"/>
    <row r="6432" x14ac:dyDescent="0.4"/>
    <row r="6433" x14ac:dyDescent="0.4"/>
    <row r="6434" x14ac:dyDescent="0.4"/>
    <row r="6435" x14ac:dyDescent="0.4"/>
    <row r="6436" x14ac:dyDescent="0.4"/>
    <row r="6437" x14ac:dyDescent="0.4"/>
    <row r="6438" x14ac:dyDescent="0.4"/>
    <row r="6439" x14ac:dyDescent="0.4"/>
    <row r="6440" x14ac:dyDescent="0.4"/>
    <row r="6441" x14ac:dyDescent="0.4"/>
    <row r="6442" x14ac:dyDescent="0.4"/>
    <row r="6443" x14ac:dyDescent="0.4"/>
    <row r="6444" x14ac:dyDescent="0.4"/>
    <row r="6445" x14ac:dyDescent="0.4"/>
    <row r="6446" x14ac:dyDescent="0.4"/>
    <row r="6447" x14ac:dyDescent="0.4"/>
    <row r="6448" x14ac:dyDescent="0.4"/>
    <row r="6449" x14ac:dyDescent="0.4"/>
    <row r="6450" x14ac:dyDescent="0.4"/>
    <row r="6451" x14ac:dyDescent="0.4"/>
    <row r="6452" x14ac:dyDescent="0.4"/>
    <row r="6453" x14ac:dyDescent="0.4"/>
    <row r="6454" x14ac:dyDescent="0.4"/>
    <row r="6455" x14ac:dyDescent="0.4"/>
    <row r="6456" x14ac:dyDescent="0.4"/>
    <row r="6457" x14ac:dyDescent="0.4"/>
    <row r="6458" x14ac:dyDescent="0.4"/>
    <row r="6459" x14ac:dyDescent="0.4"/>
    <row r="6460" x14ac:dyDescent="0.4"/>
    <row r="6461" x14ac:dyDescent="0.4"/>
    <row r="6462" x14ac:dyDescent="0.4"/>
    <row r="6463" x14ac:dyDescent="0.4"/>
    <row r="6464" x14ac:dyDescent="0.4"/>
    <row r="6465" x14ac:dyDescent="0.4"/>
    <row r="6466" x14ac:dyDescent="0.4"/>
    <row r="6467" x14ac:dyDescent="0.4"/>
    <row r="6468" x14ac:dyDescent="0.4"/>
    <row r="6469" x14ac:dyDescent="0.4"/>
    <row r="6470" x14ac:dyDescent="0.4"/>
    <row r="6471" x14ac:dyDescent="0.4"/>
    <row r="6472" x14ac:dyDescent="0.4"/>
    <row r="6473" x14ac:dyDescent="0.4"/>
    <row r="6474" x14ac:dyDescent="0.4"/>
    <row r="6475" x14ac:dyDescent="0.4"/>
    <row r="6476" x14ac:dyDescent="0.4"/>
    <row r="6477" x14ac:dyDescent="0.4"/>
    <row r="6478" x14ac:dyDescent="0.4"/>
    <row r="6479" x14ac:dyDescent="0.4"/>
    <row r="6480" x14ac:dyDescent="0.4"/>
    <row r="6481" x14ac:dyDescent="0.4"/>
    <row r="6482" x14ac:dyDescent="0.4"/>
    <row r="6483" x14ac:dyDescent="0.4"/>
    <row r="6484" x14ac:dyDescent="0.4"/>
    <row r="6485" x14ac:dyDescent="0.4"/>
    <row r="6486" x14ac:dyDescent="0.4"/>
    <row r="6487" x14ac:dyDescent="0.4"/>
    <row r="6488" x14ac:dyDescent="0.4"/>
    <row r="6489" x14ac:dyDescent="0.4"/>
    <row r="6490" x14ac:dyDescent="0.4"/>
    <row r="6491" x14ac:dyDescent="0.4"/>
    <row r="6492" x14ac:dyDescent="0.4"/>
    <row r="6493" x14ac:dyDescent="0.4"/>
    <row r="6494" x14ac:dyDescent="0.4"/>
    <row r="6495" x14ac:dyDescent="0.4"/>
    <row r="6496" x14ac:dyDescent="0.4"/>
    <row r="6497" x14ac:dyDescent="0.4"/>
    <row r="6498" x14ac:dyDescent="0.4"/>
    <row r="6499" x14ac:dyDescent="0.4"/>
    <row r="6500" x14ac:dyDescent="0.4"/>
    <row r="6501" x14ac:dyDescent="0.4"/>
    <row r="6502" x14ac:dyDescent="0.4"/>
    <row r="6503" x14ac:dyDescent="0.4"/>
    <row r="6504" x14ac:dyDescent="0.4"/>
    <row r="6505" x14ac:dyDescent="0.4"/>
    <row r="6506" x14ac:dyDescent="0.4"/>
    <row r="6507" x14ac:dyDescent="0.4"/>
    <row r="6508" x14ac:dyDescent="0.4"/>
    <row r="6509" x14ac:dyDescent="0.4"/>
    <row r="6510" x14ac:dyDescent="0.4"/>
    <row r="6511" x14ac:dyDescent="0.4"/>
    <row r="6512" x14ac:dyDescent="0.4"/>
    <row r="6513" x14ac:dyDescent="0.4"/>
    <row r="6514" x14ac:dyDescent="0.4"/>
    <row r="6515" x14ac:dyDescent="0.4"/>
    <row r="6516" x14ac:dyDescent="0.4"/>
    <row r="6517" x14ac:dyDescent="0.4"/>
    <row r="6518" x14ac:dyDescent="0.4"/>
    <row r="6519" x14ac:dyDescent="0.4"/>
    <row r="6520" x14ac:dyDescent="0.4"/>
    <row r="6521" x14ac:dyDescent="0.4"/>
    <row r="6522" x14ac:dyDescent="0.4"/>
    <row r="6523" x14ac:dyDescent="0.4"/>
    <row r="6524" x14ac:dyDescent="0.4"/>
    <row r="6525" x14ac:dyDescent="0.4"/>
    <row r="6526" x14ac:dyDescent="0.4"/>
    <row r="6527" x14ac:dyDescent="0.4"/>
    <row r="6528" x14ac:dyDescent="0.4"/>
    <row r="6529" x14ac:dyDescent="0.4"/>
    <row r="6530" x14ac:dyDescent="0.4"/>
    <row r="6531" x14ac:dyDescent="0.4"/>
    <row r="6532" x14ac:dyDescent="0.4"/>
    <row r="6533" x14ac:dyDescent="0.4"/>
    <row r="6534" x14ac:dyDescent="0.4"/>
    <row r="6535" x14ac:dyDescent="0.4"/>
    <row r="6536" x14ac:dyDescent="0.4"/>
    <row r="6537" x14ac:dyDescent="0.4"/>
    <row r="6538" x14ac:dyDescent="0.4"/>
    <row r="6539" x14ac:dyDescent="0.4"/>
    <row r="6540" x14ac:dyDescent="0.4"/>
    <row r="6541" x14ac:dyDescent="0.4"/>
    <row r="6542" x14ac:dyDescent="0.4"/>
    <row r="6543" x14ac:dyDescent="0.4"/>
    <row r="6544" x14ac:dyDescent="0.4"/>
    <row r="6545" x14ac:dyDescent="0.4"/>
    <row r="6546" x14ac:dyDescent="0.4"/>
    <row r="6547" x14ac:dyDescent="0.4"/>
    <row r="6548" x14ac:dyDescent="0.4"/>
    <row r="6549" x14ac:dyDescent="0.4"/>
    <row r="6550" x14ac:dyDescent="0.4"/>
    <row r="6551" x14ac:dyDescent="0.4"/>
    <row r="6552" x14ac:dyDescent="0.4"/>
    <row r="6553" x14ac:dyDescent="0.4"/>
    <row r="6554" x14ac:dyDescent="0.4"/>
    <row r="6555" x14ac:dyDescent="0.4"/>
    <row r="6556" x14ac:dyDescent="0.4"/>
    <row r="6557" x14ac:dyDescent="0.4"/>
    <row r="6558" x14ac:dyDescent="0.4"/>
    <row r="6559" x14ac:dyDescent="0.4"/>
    <row r="6560" x14ac:dyDescent="0.4"/>
    <row r="6561" x14ac:dyDescent="0.4"/>
    <row r="6562" x14ac:dyDescent="0.4"/>
    <row r="6563" x14ac:dyDescent="0.4"/>
    <row r="6564" x14ac:dyDescent="0.4"/>
    <row r="6565" x14ac:dyDescent="0.4"/>
    <row r="6566" x14ac:dyDescent="0.4"/>
    <row r="6567" x14ac:dyDescent="0.4"/>
    <row r="6568" x14ac:dyDescent="0.4"/>
    <row r="6569" x14ac:dyDescent="0.4"/>
    <row r="6570" x14ac:dyDescent="0.4"/>
    <row r="6571" x14ac:dyDescent="0.4"/>
    <row r="6572" x14ac:dyDescent="0.4"/>
    <row r="6573" x14ac:dyDescent="0.4"/>
    <row r="6574" x14ac:dyDescent="0.4"/>
    <row r="6575" x14ac:dyDescent="0.4"/>
    <row r="6576" x14ac:dyDescent="0.4"/>
    <row r="6577" x14ac:dyDescent="0.4"/>
    <row r="6578" x14ac:dyDescent="0.4"/>
    <row r="6579" x14ac:dyDescent="0.4"/>
    <row r="6580" x14ac:dyDescent="0.4"/>
    <row r="6581" x14ac:dyDescent="0.4"/>
    <row r="6582" x14ac:dyDescent="0.4"/>
    <row r="6583" x14ac:dyDescent="0.4"/>
    <row r="6584" x14ac:dyDescent="0.4"/>
    <row r="6585" x14ac:dyDescent="0.4"/>
    <row r="6586" x14ac:dyDescent="0.4"/>
    <row r="6587" x14ac:dyDescent="0.4"/>
    <row r="6588" x14ac:dyDescent="0.4"/>
    <row r="6589" x14ac:dyDescent="0.4"/>
    <row r="6590" x14ac:dyDescent="0.4"/>
    <row r="6591" x14ac:dyDescent="0.4"/>
    <row r="6592" x14ac:dyDescent="0.4"/>
    <row r="6593" x14ac:dyDescent="0.4"/>
    <row r="6594" x14ac:dyDescent="0.4"/>
    <row r="6595" x14ac:dyDescent="0.4"/>
    <row r="6596" x14ac:dyDescent="0.4"/>
    <row r="6597" x14ac:dyDescent="0.4"/>
    <row r="6598" x14ac:dyDescent="0.4"/>
    <row r="6599" x14ac:dyDescent="0.4"/>
    <row r="6600" x14ac:dyDescent="0.4"/>
    <row r="6601" x14ac:dyDescent="0.4"/>
    <row r="6602" x14ac:dyDescent="0.4"/>
    <row r="6603" x14ac:dyDescent="0.4"/>
    <row r="6604" x14ac:dyDescent="0.4"/>
    <row r="6605" x14ac:dyDescent="0.4"/>
    <row r="6606" x14ac:dyDescent="0.4"/>
    <row r="6607" x14ac:dyDescent="0.4"/>
    <row r="6608" x14ac:dyDescent="0.4"/>
    <row r="6609" x14ac:dyDescent="0.4"/>
    <row r="6610" x14ac:dyDescent="0.4"/>
    <row r="6611" x14ac:dyDescent="0.4"/>
    <row r="6612" x14ac:dyDescent="0.4"/>
    <row r="6613" x14ac:dyDescent="0.4"/>
    <row r="6614" x14ac:dyDescent="0.4"/>
    <row r="6615" x14ac:dyDescent="0.4"/>
    <row r="6616" x14ac:dyDescent="0.4"/>
    <row r="6617" x14ac:dyDescent="0.4"/>
    <row r="6618" x14ac:dyDescent="0.4"/>
    <row r="6619" x14ac:dyDescent="0.4"/>
    <row r="6620" x14ac:dyDescent="0.4"/>
    <row r="6621" x14ac:dyDescent="0.4"/>
    <row r="6622" x14ac:dyDescent="0.4"/>
    <row r="6623" x14ac:dyDescent="0.4"/>
    <row r="6624" x14ac:dyDescent="0.4"/>
    <row r="6625" x14ac:dyDescent="0.4"/>
    <row r="6626" x14ac:dyDescent="0.4"/>
    <row r="6627" x14ac:dyDescent="0.4"/>
    <row r="6628" x14ac:dyDescent="0.4"/>
    <row r="6629" x14ac:dyDescent="0.4"/>
    <row r="6630" x14ac:dyDescent="0.4"/>
    <row r="6631" x14ac:dyDescent="0.4"/>
    <row r="6632" x14ac:dyDescent="0.4"/>
    <row r="6633" x14ac:dyDescent="0.4"/>
    <row r="6634" x14ac:dyDescent="0.4"/>
    <row r="6635" x14ac:dyDescent="0.4"/>
    <row r="6636" x14ac:dyDescent="0.4"/>
    <row r="6637" x14ac:dyDescent="0.4"/>
    <row r="6638" x14ac:dyDescent="0.4"/>
    <row r="6639" x14ac:dyDescent="0.4"/>
    <row r="6640" x14ac:dyDescent="0.4"/>
    <row r="6641" x14ac:dyDescent="0.4"/>
    <row r="6642" x14ac:dyDescent="0.4"/>
    <row r="6643" x14ac:dyDescent="0.4"/>
    <row r="6644" x14ac:dyDescent="0.4"/>
    <row r="6645" x14ac:dyDescent="0.4"/>
    <row r="6646" x14ac:dyDescent="0.4"/>
    <row r="6647" x14ac:dyDescent="0.4"/>
    <row r="6648" x14ac:dyDescent="0.4"/>
    <row r="6649" x14ac:dyDescent="0.4"/>
    <row r="6650" x14ac:dyDescent="0.4"/>
    <row r="6651" x14ac:dyDescent="0.4"/>
    <row r="6652" x14ac:dyDescent="0.4"/>
    <row r="6653" x14ac:dyDescent="0.4"/>
    <row r="6654" x14ac:dyDescent="0.4"/>
    <row r="6655" x14ac:dyDescent="0.4"/>
    <row r="6656" x14ac:dyDescent="0.4"/>
    <row r="6657" x14ac:dyDescent="0.4"/>
    <row r="6658" x14ac:dyDescent="0.4"/>
    <row r="6659" x14ac:dyDescent="0.4"/>
    <row r="6660" x14ac:dyDescent="0.4"/>
    <row r="6661" x14ac:dyDescent="0.4"/>
    <row r="6662" x14ac:dyDescent="0.4"/>
    <row r="6663" x14ac:dyDescent="0.4"/>
    <row r="6664" x14ac:dyDescent="0.4"/>
    <row r="6665" x14ac:dyDescent="0.4"/>
    <row r="6666" x14ac:dyDescent="0.4"/>
    <row r="6667" x14ac:dyDescent="0.4"/>
    <row r="6668" x14ac:dyDescent="0.4"/>
    <row r="6669" x14ac:dyDescent="0.4"/>
    <row r="6670" x14ac:dyDescent="0.4"/>
    <row r="6671" x14ac:dyDescent="0.4"/>
    <row r="6672" x14ac:dyDescent="0.4"/>
    <row r="6673" x14ac:dyDescent="0.4"/>
    <row r="6674" x14ac:dyDescent="0.4"/>
    <row r="6675" x14ac:dyDescent="0.4"/>
    <row r="6676" x14ac:dyDescent="0.4"/>
    <row r="6677" x14ac:dyDescent="0.4"/>
    <row r="6678" x14ac:dyDescent="0.4"/>
    <row r="6679" x14ac:dyDescent="0.4"/>
    <row r="6680" x14ac:dyDescent="0.4"/>
    <row r="6681" x14ac:dyDescent="0.4"/>
    <row r="6682" x14ac:dyDescent="0.4"/>
    <row r="6683" x14ac:dyDescent="0.4"/>
    <row r="6684" x14ac:dyDescent="0.4"/>
    <row r="6685" x14ac:dyDescent="0.4"/>
    <row r="6686" x14ac:dyDescent="0.4"/>
    <row r="6687" x14ac:dyDescent="0.4"/>
    <row r="6688" x14ac:dyDescent="0.4"/>
    <row r="6689" x14ac:dyDescent="0.4"/>
    <row r="6690" x14ac:dyDescent="0.4"/>
    <row r="6691" x14ac:dyDescent="0.4"/>
    <row r="6692" x14ac:dyDescent="0.4"/>
    <row r="6693" x14ac:dyDescent="0.4"/>
    <row r="6694" x14ac:dyDescent="0.4"/>
    <row r="6695" x14ac:dyDescent="0.4"/>
    <row r="6696" x14ac:dyDescent="0.4"/>
    <row r="6697" x14ac:dyDescent="0.4"/>
    <row r="6698" x14ac:dyDescent="0.4"/>
    <row r="6699" x14ac:dyDescent="0.4"/>
    <row r="6700" x14ac:dyDescent="0.4"/>
    <row r="6701" x14ac:dyDescent="0.4"/>
    <row r="6702" x14ac:dyDescent="0.4"/>
    <row r="6703" x14ac:dyDescent="0.4"/>
    <row r="6704" x14ac:dyDescent="0.4"/>
    <row r="6705" x14ac:dyDescent="0.4"/>
    <row r="6706" x14ac:dyDescent="0.4"/>
    <row r="6707" x14ac:dyDescent="0.4"/>
    <row r="6708" x14ac:dyDescent="0.4"/>
    <row r="6709" x14ac:dyDescent="0.4"/>
    <row r="6710" x14ac:dyDescent="0.4"/>
    <row r="6711" x14ac:dyDescent="0.4"/>
    <row r="6712" x14ac:dyDescent="0.4"/>
    <row r="6713" x14ac:dyDescent="0.4"/>
    <row r="6714" x14ac:dyDescent="0.4"/>
    <row r="6715" x14ac:dyDescent="0.4"/>
    <row r="6716" x14ac:dyDescent="0.4"/>
    <row r="6717" x14ac:dyDescent="0.4"/>
    <row r="6718" x14ac:dyDescent="0.4"/>
    <row r="6719" x14ac:dyDescent="0.4"/>
    <row r="6720" x14ac:dyDescent="0.4"/>
    <row r="6721" x14ac:dyDescent="0.4"/>
    <row r="6722" x14ac:dyDescent="0.4"/>
    <row r="6723" x14ac:dyDescent="0.4"/>
    <row r="6724" x14ac:dyDescent="0.4"/>
    <row r="6725" x14ac:dyDescent="0.4"/>
    <row r="6726" x14ac:dyDescent="0.4"/>
    <row r="6727" x14ac:dyDescent="0.4"/>
    <row r="6728" x14ac:dyDescent="0.4"/>
    <row r="6729" x14ac:dyDescent="0.4"/>
    <row r="6730" x14ac:dyDescent="0.4"/>
    <row r="6731" x14ac:dyDescent="0.4"/>
    <row r="6732" x14ac:dyDescent="0.4"/>
    <row r="6733" x14ac:dyDescent="0.4"/>
    <row r="6734" x14ac:dyDescent="0.4"/>
    <row r="6735" x14ac:dyDescent="0.4"/>
    <row r="6736" x14ac:dyDescent="0.4"/>
    <row r="6737" x14ac:dyDescent="0.4"/>
    <row r="6738" x14ac:dyDescent="0.4"/>
    <row r="6739" x14ac:dyDescent="0.4"/>
    <row r="6740" x14ac:dyDescent="0.4"/>
    <row r="6741" x14ac:dyDescent="0.4"/>
    <row r="6742" x14ac:dyDescent="0.4"/>
    <row r="6743" x14ac:dyDescent="0.4"/>
    <row r="6744" x14ac:dyDescent="0.4"/>
    <row r="6745" x14ac:dyDescent="0.4"/>
    <row r="6746" x14ac:dyDescent="0.4"/>
    <row r="6747" x14ac:dyDescent="0.4"/>
    <row r="6748" x14ac:dyDescent="0.4"/>
    <row r="6749" x14ac:dyDescent="0.4"/>
    <row r="6750" x14ac:dyDescent="0.4"/>
    <row r="6751" x14ac:dyDescent="0.4"/>
    <row r="6752" x14ac:dyDescent="0.4"/>
    <row r="6753" x14ac:dyDescent="0.4"/>
    <row r="6754" x14ac:dyDescent="0.4"/>
    <row r="6755" x14ac:dyDescent="0.4"/>
    <row r="6756" x14ac:dyDescent="0.4"/>
    <row r="6757" x14ac:dyDescent="0.4"/>
    <row r="6758" x14ac:dyDescent="0.4"/>
    <row r="6759" x14ac:dyDescent="0.4"/>
    <row r="6760" x14ac:dyDescent="0.4"/>
    <row r="6761" x14ac:dyDescent="0.4"/>
    <row r="6762" x14ac:dyDescent="0.4"/>
    <row r="6763" x14ac:dyDescent="0.4"/>
    <row r="6764" x14ac:dyDescent="0.4"/>
    <row r="6765" x14ac:dyDescent="0.4"/>
    <row r="6766" x14ac:dyDescent="0.4"/>
    <row r="6767" x14ac:dyDescent="0.4"/>
    <row r="6768" x14ac:dyDescent="0.4"/>
    <row r="6769" x14ac:dyDescent="0.4"/>
    <row r="6770" x14ac:dyDescent="0.4"/>
    <row r="6771" x14ac:dyDescent="0.4"/>
    <row r="6772" x14ac:dyDescent="0.4"/>
    <row r="6773" x14ac:dyDescent="0.4"/>
    <row r="6774" x14ac:dyDescent="0.4"/>
    <row r="6775" x14ac:dyDescent="0.4"/>
    <row r="6776" x14ac:dyDescent="0.4"/>
    <row r="6777" x14ac:dyDescent="0.4"/>
    <row r="6778" x14ac:dyDescent="0.4"/>
    <row r="6779" x14ac:dyDescent="0.4"/>
    <row r="6780" x14ac:dyDescent="0.4"/>
    <row r="6781" x14ac:dyDescent="0.4"/>
    <row r="6782" x14ac:dyDescent="0.4"/>
    <row r="6783" x14ac:dyDescent="0.4"/>
    <row r="6784" x14ac:dyDescent="0.4"/>
    <row r="6785" x14ac:dyDescent="0.4"/>
    <row r="6786" x14ac:dyDescent="0.4"/>
    <row r="6787" x14ac:dyDescent="0.4"/>
    <row r="6788" x14ac:dyDescent="0.4"/>
    <row r="6789" x14ac:dyDescent="0.4"/>
    <row r="6790" x14ac:dyDescent="0.4"/>
    <row r="6791" x14ac:dyDescent="0.4"/>
    <row r="6792" x14ac:dyDescent="0.4"/>
    <row r="6793" x14ac:dyDescent="0.4"/>
    <row r="6794" x14ac:dyDescent="0.4"/>
    <row r="6795" x14ac:dyDescent="0.4"/>
    <row r="6796" x14ac:dyDescent="0.4"/>
    <row r="6797" x14ac:dyDescent="0.4"/>
    <row r="6798" x14ac:dyDescent="0.4"/>
    <row r="6799" x14ac:dyDescent="0.4"/>
    <row r="6800" x14ac:dyDescent="0.4"/>
    <row r="6801" x14ac:dyDescent="0.4"/>
    <row r="6802" x14ac:dyDescent="0.4"/>
    <row r="6803" x14ac:dyDescent="0.4"/>
    <row r="6804" x14ac:dyDescent="0.4"/>
    <row r="6805" x14ac:dyDescent="0.4"/>
    <row r="6806" x14ac:dyDescent="0.4"/>
    <row r="6807" x14ac:dyDescent="0.4"/>
    <row r="6808" x14ac:dyDescent="0.4"/>
    <row r="6809" x14ac:dyDescent="0.4"/>
    <row r="6810" x14ac:dyDescent="0.4"/>
    <row r="6811" x14ac:dyDescent="0.4"/>
    <row r="6812" x14ac:dyDescent="0.4"/>
    <row r="6813" x14ac:dyDescent="0.4"/>
    <row r="6814" x14ac:dyDescent="0.4"/>
    <row r="6815" x14ac:dyDescent="0.4"/>
    <row r="6816" x14ac:dyDescent="0.4"/>
    <row r="6817" x14ac:dyDescent="0.4"/>
    <row r="6818" x14ac:dyDescent="0.4"/>
    <row r="6819" x14ac:dyDescent="0.4"/>
    <row r="6820" x14ac:dyDescent="0.4"/>
    <row r="6821" x14ac:dyDescent="0.4"/>
    <row r="6822" x14ac:dyDescent="0.4"/>
    <row r="6823" x14ac:dyDescent="0.4"/>
    <row r="6824" x14ac:dyDescent="0.4"/>
    <row r="6825" x14ac:dyDescent="0.4"/>
    <row r="6826" x14ac:dyDescent="0.4"/>
    <row r="6827" x14ac:dyDescent="0.4"/>
    <row r="6828" x14ac:dyDescent="0.4"/>
    <row r="6829" x14ac:dyDescent="0.4"/>
    <row r="6830" x14ac:dyDescent="0.4"/>
    <row r="6831" x14ac:dyDescent="0.4"/>
    <row r="6832" x14ac:dyDescent="0.4"/>
    <row r="6833" x14ac:dyDescent="0.4"/>
    <row r="6834" x14ac:dyDescent="0.4"/>
    <row r="6835" x14ac:dyDescent="0.4"/>
    <row r="6836" x14ac:dyDescent="0.4"/>
    <row r="6837" x14ac:dyDescent="0.4"/>
    <row r="6838" x14ac:dyDescent="0.4"/>
    <row r="6839" x14ac:dyDescent="0.4"/>
    <row r="6840" x14ac:dyDescent="0.4"/>
    <row r="6841" x14ac:dyDescent="0.4"/>
    <row r="6842" x14ac:dyDescent="0.4"/>
    <row r="6843" x14ac:dyDescent="0.4"/>
    <row r="6844" x14ac:dyDescent="0.4"/>
    <row r="6845" x14ac:dyDescent="0.4"/>
    <row r="6846" x14ac:dyDescent="0.4"/>
    <row r="6847" x14ac:dyDescent="0.4"/>
    <row r="6848" x14ac:dyDescent="0.4"/>
    <row r="6849" x14ac:dyDescent="0.4"/>
    <row r="6850" x14ac:dyDescent="0.4"/>
    <row r="6851" x14ac:dyDescent="0.4"/>
    <row r="6852" x14ac:dyDescent="0.4"/>
    <row r="6853" x14ac:dyDescent="0.4"/>
    <row r="6854" x14ac:dyDescent="0.4"/>
    <row r="6855" x14ac:dyDescent="0.4"/>
    <row r="6856" x14ac:dyDescent="0.4"/>
    <row r="6857" x14ac:dyDescent="0.4"/>
    <row r="6858" x14ac:dyDescent="0.4"/>
    <row r="6859" x14ac:dyDescent="0.4"/>
    <row r="6860" x14ac:dyDescent="0.4"/>
    <row r="6861" x14ac:dyDescent="0.4"/>
    <row r="6862" x14ac:dyDescent="0.4"/>
    <row r="6863" x14ac:dyDescent="0.4"/>
    <row r="6864" x14ac:dyDescent="0.4"/>
    <row r="6865" x14ac:dyDescent="0.4"/>
    <row r="6866" x14ac:dyDescent="0.4"/>
    <row r="6867" x14ac:dyDescent="0.4"/>
    <row r="6868" x14ac:dyDescent="0.4"/>
    <row r="6869" x14ac:dyDescent="0.4"/>
    <row r="6870" x14ac:dyDescent="0.4"/>
    <row r="6871" x14ac:dyDescent="0.4"/>
    <row r="6872" x14ac:dyDescent="0.4"/>
    <row r="6873" x14ac:dyDescent="0.4"/>
    <row r="6874" x14ac:dyDescent="0.4"/>
    <row r="6875" x14ac:dyDescent="0.4"/>
    <row r="6876" x14ac:dyDescent="0.4"/>
    <row r="6877" x14ac:dyDescent="0.4"/>
    <row r="6878" x14ac:dyDescent="0.4"/>
    <row r="6879" x14ac:dyDescent="0.4"/>
    <row r="6880" x14ac:dyDescent="0.4"/>
    <row r="6881" x14ac:dyDescent="0.4"/>
    <row r="6882" x14ac:dyDescent="0.4"/>
    <row r="6883" x14ac:dyDescent="0.4"/>
    <row r="6884" x14ac:dyDescent="0.4"/>
    <row r="6885" x14ac:dyDescent="0.4"/>
    <row r="6886" x14ac:dyDescent="0.4"/>
    <row r="6887" x14ac:dyDescent="0.4"/>
    <row r="6888" x14ac:dyDescent="0.4"/>
    <row r="6889" x14ac:dyDescent="0.4"/>
    <row r="6890" x14ac:dyDescent="0.4"/>
    <row r="6891" x14ac:dyDescent="0.4"/>
    <row r="6892" x14ac:dyDescent="0.4"/>
    <row r="6893" x14ac:dyDescent="0.4"/>
    <row r="6894" x14ac:dyDescent="0.4"/>
    <row r="6895" x14ac:dyDescent="0.4"/>
    <row r="6896" x14ac:dyDescent="0.4"/>
    <row r="6897" x14ac:dyDescent="0.4"/>
    <row r="6898" x14ac:dyDescent="0.4"/>
    <row r="6899" x14ac:dyDescent="0.4"/>
    <row r="6900" x14ac:dyDescent="0.4"/>
    <row r="6901" x14ac:dyDescent="0.4"/>
    <row r="6902" x14ac:dyDescent="0.4"/>
    <row r="6903" x14ac:dyDescent="0.4"/>
    <row r="6904" x14ac:dyDescent="0.4"/>
    <row r="6905" x14ac:dyDescent="0.4"/>
    <row r="6906" x14ac:dyDescent="0.4"/>
    <row r="6907" x14ac:dyDescent="0.4"/>
    <row r="6908" x14ac:dyDescent="0.4"/>
    <row r="6909" x14ac:dyDescent="0.4"/>
    <row r="6910" x14ac:dyDescent="0.4"/>
    <row r="6911" x14ac:dyDescent="0.4"/>
    <row r="6912" x14ac:dyDescent="0.4"/>
    <row r="6913" x14ac:dyDescent="0.4"/>
    <row r="6914" x14ac:dyDescent="0.4"/>
    <row r="6915" x14ac:dyDescent="0.4"/>
    <row r="6916" x14ac:dyDescent="0.4"/>
    <row r="6917" x14ac:dyDescent="0.4"/>
    <row r="6918" x14ac:dyDescent="0.4"/>
    <row r="6919" x14ac:dyDescent="0.4"/>
    <row r="6920" x14ac:dyDescent="0.4"/>
    <row r="6921" x14ac:dyDescent="0.4"/>
    <row r="6922" x14ac:dyDescent="0.4"/>
    <row r="6923" x14ac:dyDescent="0.4"/>
    <row r="6924" x14ac:dyDescent="0.4"/>
    <row r="6925" x14ac:dyDescent="0.4"/>
    <row r="6926" x14ac:dyDescent="0.4"/>
    <row r="6927" x14ac:dyDescent="0.4"/>
    <row r="6928" x14ac:dyDescent="0.4"/>
    <row r="6929" x14ac:dyDescent="0.4"/>
    <row r="6930" x14ac:dyDescent="0.4"/>
    <row r="6931" x14ac:dyDescent="0.4"/>
    <row r="6932" x14ac:dyDescent="0.4"/>
    <row r="6933" x14ac:dyDescent="0.4"/>
    <row r="6934" x14ac:dyDescent="0.4"/>
    <row r="6935" x14ac:dyDescent="0.4"/>
    <row r="6936" x14ac:dyDescent="0.4"/>
    <row r="6937" x14ac:dyDescent="0.4"/>
    <row r="6938" x14ac:dyDescent="0.4"/>
    <row r="6939" x14ac:dyDescent="0.4"/>
    <row r="6940" x14ac:dyDescent="0.4"/>
    <row r="6941" x14ac:dyDescent="0.4"/>
    <row r="6942" x14ac:dyDescent="0.4"/>
    <row r="6943" x14ac:dyDescent="0.4"/>
    <row r="6944" x14ac:dyDescent="0.4"/>
    <row r="6945" x14ac:dyDescent="0.4"/>
    <row r="6946" x14ac:dyDescent="0.4"/>
    <row r="6947" x14ac:dyDescent="0.4"/>
    <row r="6948" x14ac:dyDescent="0.4"/>
    <row r="6949" x14ac:dyDescent="0.4"/>
    <row r="6950" x14ac:dyDescent="0.4"/>
    <row r="6951" x14ac:dyDescent="0.4"/>
    <row r="6952" x14ac:dyDescent="0.4"/>
    <row r="6953" x14ac:dyDescent="0.4"/>
    <row r="6954" x14ac:dyDescent="0.4"/>
    <row r="6955" x14ac:dyDescent="0.4"/>
    <row r="6956" x14ac:dyDescent="0.4"/>
    <row r="6957" x14ac:dyDescent="0.4"/>
    <row r="6958" x14ac:dyDescent="0.4"/>
    <row r="6959" x14ac:dyDescent="0.4"/>
    <row r="6960" x14ac:dyDescent="0.4"/>
    <row r="6961" x14ac:dyDescent="0.4"/>
    <row r="6962" x14ac:dyDescent="0.4"/>
    <row r="6963" x14ac:dyDescent="0.4"/>
    <row r="6964" x14ac:dyDescent="0.4"/>
    <row r="6965" x14ac:dyDescent="0.4"/>
    <row r="6966" x14ac:dyDescent="0.4"/>
    <row r="6967" x14ac:dyDescent="0.4"/>
    <row r="6968" x14ac:dyDescent="0.4"/>
    <row r="6969" x14ac:dyDescent="0.4"/>
    <row r="6970" x14ac:dyDescent="0.4"/>
    <row r="6971" x14ac:dyDescent="0.4"/>
    <row r="6972" x14ac:dyDescent="0.4"/>
    <row r="6973" x14ac:dyDescent="0.4"/>
    <row r="6974" x14ac:dyDescent="0.4"/>
    <row r="6975" x14ac:dyDescent="0.4"/>
    <row r="6976" x14ac:dyDescent="0.4"/>
    <row r="6977" x14ac:dyDescent="0.4"/>
    <row r="6978" x14ac:dyDescent="0.4"/>
    <row r="6979" x14ac:dyDescent="0.4"/>
    <row r="6980" x14ac:dyDescent="0.4"/>
    <row r="6981" x14ac:dyDescent="0.4"/>
    <row r="6982" x14ac:dyDescent="0.4"/>
    <row r="6983" x14ac:dyDescent="0.4"/>
    <row r="6984" x14ac:dyDescent="0.4"/>
    <row r="6985" x14ac:dyDescent="0.4"/>
    <row r="6986" x14ac:dyDescent="0.4"/>
    <row r="6987" x14ac:dyDescent="0.4"/>
    <row r="6988" x14ac:dyDescent="0.4"/>
    <row r="6989" x14ac:dyDescent="0.4"/>
    <row r="6990" x14ac:dyDescent="0.4"/>
    <row r="6991" x14ac:dyDescent="0.4"/>
    <row r="6992" x14ac:dyDescent="0.4"/>
    <row r="6993" x14ac:dyDescent="0.4"/>
    <row r="6994" x14ac:dyDescent="0.4"/>
    <row r="6995" x14ac:dyDescent="0.4"/>
    <row r="6996" x14ac:dyDescent="0.4"/>
    <row r="6997" x14ac:dyDescent="0.4"/>
    <row r="6998" x14ac:dyDescent="0.4"/>
    <row r="6999" x14ac:dyDescent="0.4"/>
    <row r="7000" x14ac:dyDescent="0.4"/>
    <row r="7001" x14ac:dyDescent="0.4"/>
    <row r="7002" x14ac:dyDescent="0.4"/>
    <row r="7003" x14ac:dyDescent="0.4"/>
    <row r="7004" x14ac:dyDescent="0.4"/>
    <row r="7005" x14ac:dyDescent="0.4"/>
    <row r="7006" x14ac:dyDescent="0.4"/>
    <row r="7007" x14ac:dyDescent="0.4"/>
    <row r="7008" x14ac:dyDescent="0.4"/>
    <row r="7009" x14ac:dyDescent="0.4"/>
    <row r="7010" x14ac:dyDescent="0.4"/>
    <row r="7011" x14ac:dyDescent="0.4"/>
    <row r="7012" x14ac:dyDescent="0.4"/>
    <row r="7013" x14ac:dyDescent="0.4"/>
    <row r="7014" x14ac:dyDescent="0.4"/>
    <row r="7015" x14ac:dyDescent="0.4"/>
    <row r="7016" x14ac:dyDescent="0.4"/>
    <row r="7017" x14ac:dyDescent="0.4"/>
    <row r="7018" x14ac:dyDescent="0.4"/>
    <row r="7019" x14ac:dyDescent="0.4"/>
    <row r="7020" x14ac:dyDescent="0.4"/>
    <row r="7021" x14ac:dyDescent="0.4"/>
    <row r="7022" x14ac:dyDescent="0.4"/>
    <row r="7023" x14ac:dyDescent="0.4"/>
    <row r="7024" x14ac:dyDescent="0.4"/>
    <row r="7025" x14ac:dyDescent="0.4"/>
    <row r="7026" x14ac:dyDescent="0.4"/>
    <row r="7027" x14ac:dyDescent="0.4"/>
    <row r="7028" x14ac:dyDescent="0.4"/>
    <row r="7029" x14ac:dyDescent="0.4"/>
    <row r="7030" x14ac:dyDescent="0.4"/>
    <row r="7031" x14ac:dyDescent="0.4"/>
    <row r="7032" x14ac:dyDescent="0.4"/>
    <row r="7033" x14ac:dyDescent="0.4"/>
    <row r="7034" x14ac:dyDescent="0.4"/>
    <row r="7035" x14ac:dyDescent="0.4"/>
    <row r="7036" x14ac:dyDescent="0.4"/>
    <row r="7037" x14ac:dyDescent="0.4"/>
    <row r="7038" x14ac:dyDescent="0.4"/>
    <row r="7039" x14ac:dyDescent="0.4"/>
    <row r="7040" x14ac:dyDescent="0.4"/>
    <row r="7041" x14ac:dyDescent="0.4"/>
    <row r="7042" x14ac:dyDescent="0.4"/>
    <row r="7043" x14ac:dyDescent="0.4"/>
    <row r="7044" x14ac:dyDescent="0.4"/>
    <row r="7045" x14ac:dyDescent="0.4"/>
    <row r="7046" x14ac:dyDescent="0.4"/>
    <row r="7047" x14ac:dyDescent="0.4"/>
    <row r="7048" x14ac:dyDescent="0.4"/>
    <row r="7049" x14ac:dyDescent="0.4"/>
    <row r="7050" x14ac:dyDescent="0.4"/>
    <row r="7051" x14ac:dyDescent="0.4"/>
    <row r="7052" x14ac:dyDescent="0.4"/>
    <row r="7053" x14ac:dyDescent="0.4"/>
    <row r="7054" x14ac:dyDescent="0.4"/>
    <row r="7055" x14ac:dyDescent="0.4"/>
    <row r="7056" x14ac:dyDescent="0.4"/>
    <row r="7057" x14ac:dyDescent="0.4"/>
    <row r="7058" x14ac:dyDescent="0.4"/>
    <row r="7059" x14ac:dyDescent="0.4"/>
    <row r="7060" x14ac:dyDescent="0.4"/>
    <row r="7061" x14ac:dyDescent="0.4"/>
    <row r="7062" x14ac:dyDescent="0.4"/>
    <row r="7063" x14ac:dyDescent="0.4"/>
    <row r="7064" x14ac:dyDescent="0.4"/>
    <row r="7065" x14ac:dyDescent="0.4"/>
    <row r="7066" x14ac:dyDescent="0.4"/>
    <row r="7067" x14ac:dyDescent="0.4"/>
    <row r="7068" x14ac:dyDescent="0.4"/>
    <row r="7069" x14ac:dyDescent="0.4"/>
    <row r="7070" x14ac:dyDescent="0.4"/>
    <row r="7071" x14ac:dyDescent="0.4"/>
    <row r="7072" x14ac:dyDescent="0.4"/>
    <row r="7073" x14ac:dyDescent="0.4"/>
    <row r="7074" x14ac:dyDescent="0.4"/>
    <row r="7075" x14ac:dyDescent="0.4"/>
    <row r="7076" x14ac:dyDescent="0.4"/>
    <row r="7077" x14ac:dyDescent="0.4"/>
    <row r="7078" x14ac:dyDescent="0.4"/>
    <row r="7079" x14ac:dyDescent="0.4"/>
    <row r="7080" x14ac:dyDescent="0.4"/>
    <row r="7081" x14ac:dyDescent="0.4"/>
    <row r="7082" x14ac:dyDescent="0.4"/>
    <row r="7083" x14ac:dyDescent="0.4"/>
    <row r="7084" x14ac:dyDescent="0.4"/>
    <row r="7085" x14ac:dyDescent="0.4"/>
    <row r="7086" x14ac:dyDescent="0.4"/>
    <row r="7087" x14ac:dyDescent="0.4"/>
    <row r="7088" x14ac:dyDescent="0.4"/>
    <row r="7089" x14ac:dyDescent="0.4"/>
    <row r="7090" x14ac:dyDescent="0.4"/>
    <row r="7091" x14ac:dyDescent="0.4"/>
    <row r="7092" x14ac:dyDescent="0.4"/>
    <row r="7093" x14ac:dyDescent="0.4"/>
    <row r="7094" x14ac:dyDescent="0.4"/>
    <row r="7095" x14ac:dyDescent="0.4"/>
    <row r="7096" x14ac:dyDescent="0.4"/>
    <row r="7097" x14ac:dyDescent="0.4"/>
    <row r="7098" x14ac:dyDescent="0.4"/>
    <row r="7099" x14ac:dyDescent="0.4"/>
    <row r="7100" x14ac:dyDescent="0.4"/>
    <row r="7101" x14ac:dyDescent="0.4"/>
    <row r="7102" x14ac:dyDescent="0.4"/>
    <row r="7103" x14ac:dyDescent="0.4"/>
    <row r="7104" x14ac:dyDescent="0.4"/>
    <row r="7105" x14ac:dyDescent="0.4"/>
    <row r="7106" x14ac:dyDescent="0.4"/>
    <row r="7107" x14ac:dyDescent="0.4"/>
    <row r="7108" x14ac:dyDescent="0.4"/>
    <row r="7109" x14ac:dyDescent="0.4"/>
    <row r="7110" x14ac:dyDescent="0.4"/>
    <row r="7111" x14ac:dyDescent="0.4"/>
    <row r="7112" x14ac:dyDescent="0.4"/>
    <row r="7113" x14ac:dyDescent="0.4"/>
    <row r="7114" x14ac:dyDescent="0.4"/>
    <row r="7115" x14ac:dyDescent="0.4"/>
    <row r="7116" x14ac:dyDescent="0.4"/>
    <row r="7117" x14ac:dyDescent="0.4"/>
    <row r="7118" x14ac:dyDescent="0.4"/>
    <row r="7119" x14ac:dyDescent="0.4"/>
    <row r="7120" x14ac:dyDescent="0.4"/>
    <row r="7121" x14ac:dyDescent="0.4"/>
    <row r="7122" x14ac:dyDescent="0.4"/>
    <row r="7123" x14ac:dyDescent="0.4"/>
    <row r="7124" x14ac:dyDescent="0.4"/>
    <row r="7125" x14ac:dyDescent="0.4"/>
    <row r="7126" x14ac:dyDescent="0.4"/>
    <row r="7127" x14ac:dyDescent="0.4"/>
    <row r="7128" x14ac:dyDescent="0.4"/>
    <row r="7129" x14ac:dyDescent="0.4"/>
    <row r="7130" x14ac:dyDescent="0.4"/>
    <row r="7131" x14ac:dyDescent="0.4"/>
    <row r="7132" x14ac:dyDescent="0.4"/>
    <row r="7133" x14ac:dyDescent="0.4"/>
    <row r="7134" x14ac:dyDescent="0.4"/>
    <row r="7135" x14ac:dyDescent="0.4"/>
    <row r="7136" x14ac:dyDescent="0.4"/>
    <row r="7137" x14ac:dyDescent="0.4"/>
    <row r="7138" x14ac:dyDescent="0.4"/>
    <row r="7139" x14ac:dyDescent="0.4"/>
    <row r="7140" x14ac:dyDescent="0.4"/>
    <row r="7141" x14ac:dyDescent="0.4"/>
    <row r="7142" x14ac:dyDescent="0.4"/>
    <row r="7143" x14ac:dyDescent="0.4"/>
    <row r="7144" x14ac:dyDescent="0.4"/>
    <row r="7145" x14ac:dyDescent="0.4"/>
    <row r="7146" x14ac:dyDescent="0.4"/>
    <row r="7147" x14ac:dyDescent="0.4"/>
    <row r="7148" x14ac:dyDescent="0.4"/>
    <row r="7149" x14ac:dyDescent="0.4"/>
    <row r="7150" x14ac:dyDescent="0.4"/>
    <row r="7151" x14ac:dyDescent="0.4"/>
    <row r="7152" x14ac:dyDescent="0.4"/>
    <row r="7153" x14ac:dyDescent="0.4"/>
    <row r="7154" x14ac:dyDescent="0.4"/>
    <row r="7155" x14ac:dyDescent="0.4"/>
    <row r="7156" x14ac:dyDescent="0.4"/>
    <row r="7157" x14ac:dyDescent="0.4"/>
    <row r="7158" x14ac:dyDescent="0.4"/>
    <row r="7159" x14ac:dyDescent="0.4"/>
    <row r="7160" x14ac:dyDescent="0.4"/>
    <row r="7161" x14ac:dyDescent="0.4"/>
    <row r="7162" x14ac:dyDescent="0.4"/>
    <row r="7163" x14ac:dyDescent="0.4"/>
    <row r="7164" x14ac:dyDescent="0.4"/>
    <row r="7165" x14ac:dyDescent="0.4"/>
    <row r="7166" x14ac:dyDescent="0.4"/>
    <row r="7167" x14ac:dyDescent="0.4"/>
    <row r="7168" x14ac:dyDescent="0.4"/>
    <row r="7169" x14ac:dyDescent="0.4"/>
    <row r="7170" x14ac:dyDescent="0.4"/>
    <row r="7171" x14ac:dyDescent="0.4"/>
    <row r="7172" x14ac:dyDescent="0.4"/>
    <row r="7173" x14ac:dyDescent="0.4"/>
    <row r="7174" x14ac:dyDescent="0.4"/>
    <row r="7175" x14ac:dyDescent="0.4"/>
    <row r="7176" x14ac:dyDescent="0.4"/>
    <row r="7177" x14ac:dyDescent="0.4"/>
    <row r="7178" x14ac:dyDescent="0.4"/>
    <row r="7179" x14ac:dyDescent="0.4"/>
    <row r="7180" x14ac:dyDescent="0.4"/>
    <row r="7181" x14ac:dyDescent="0.4"/>
    <row r="7182" x14ac:dyDescent="0.4"/>
    <row r="7183" x14ac:dyDescent="0.4"/>
    <row r="7184" x14ac:dyDescent="0.4"/>
    <row r="7185" x14ac:dyDescent="0.4"/>
    <row r="7186" x14ac:dyDescent="0.4"/>
    <row r="7187" x14ac:dyDescent="0.4"/>
    <row r="7188" x14ac:dyDescent="0.4"/>
    <row r="7189" x14ac:dyDescent="0.4"/>
    <row r="7190" x14ac:dyDescent="0.4"/>
    <row r="7191" x14ac:dyDescent="0.4"/>
    <row r="7192" x14ac:dyDescent="0.4"/>
    <row r="7193" x14ac:dyDescent="0.4"/>
    <row r="7194" x14ac:dyDescent="0.4"/>
    <row r="7195" x14ac:dyDescent="0.4"/>
    <row r="7196" x14ac:dyDescent="0.4"/>
    <row r="7197" x14ac:dyDescent="0.4"/>
    <row r="7198" x14ac:dyDescent="0.4"/>
    <row r="7199" x14ac:dyDescent="0.4"/>
    <row r="7200" x14ac:dyDescent="0.4"/>
    <row r="7201" x14ac:dyDescent="0.4"/>
    <row r="7202" x14ac:dyDescent="0.4"/>
    <row r="7203" x14ac:dyDescent="0.4"/>
    <row r="7204" x14ac:dyDescent="0.4"/>
    <row r="7205" x14ac:dyDescent="0.4"/>
    <row r="7206" x14ac:dyDescent="0.4"/>
    <row r="7207" x14ac:dyDescent="0.4"/>
    <row r="7208" x14ac:dyDescent="0.4"/>
    <row r="7209" x14ac:dyDescent="0.4"/>
    <row r="7210" x14ac:dyDescent="0.4"/>
    <row r="7211" x14ac:dyDescent="0.4"/>
    <row r="7212" x14ac:dyDescent="0.4"/>
    <row r="7213" x14ac:dyDescent="0.4"/>
    <row r="7214" x14ac:dyDescent="0.4"/>
    <row r="7215" x14ac:dyDescent="0.4"/>
    <row r="7216" x14ac:dyDescent="0.4"/>
    <row r="7217" x14ac:dyDescent="0.4"/>
    <row r="7218" x14ac:dyDescent="0.4"/>
    <row r="7219" x14ac:dyDescent="0.4"/>
    <row r="7220" x14ac:dyDescent="0.4"/>
    <row r="7221" x14ac:dyDescent="0.4"/>
    <row r="7222" x14ac:dyDescent="0.4"/>
    <row r="7223" x14ac:dyDescent="0.4"/>
    <row r="7224" x14ac:dyDescent="0.4"/>
    <row r="7225" x14ac:dyDescent="0.4"/>
    <row r="7226" x14ac:dyDescent="0.4"/>
    <row r="7227" x14ac:dyDescent="0.4"/>
    <row r="7228" x14ac:dyDescent="0.4"/>
    <row r="7229" x14ac:dyDescent="0.4"/>
    <row r="7230" x14ac:dyDescent="0.4"/>
    <row r="7231" x14ac:dyDescent="0.4"/>
    <row r="7232" x14ac:dyDescent="0.4"/>
    <row r="7233" x14ac:dyDescent="0.4"/>
    <row r="7234" x14ac:dyDescent="0.4"/>
    <row r="7235" x14ac:dyDescent="0.4"/>
    <row r="7236" x14ac:dyDescent="0.4"/>
    <row r="7237" x14ac:dyDescent="0.4"/>
    <row r="7238" x14ac:dyDescent="0.4"/>
    <row r="7239" x14ac:dyDescent="0.4"/>
    <row r="7240" x14ac:dyDescent="0.4"/>
    <row r="7241" x14ac:dyDescent="0.4"/>
    <row r="7242" x14ac:dyDescent="0.4"/>
    <row r="7243" x14ac:dyDescent="0.4"/>
    <row r="7244" x14ac:dyDescent="0.4"/>
    <row r="7245" x14ac:dyDescent="0.4"/>
    <row r="7246" x14ac:dyDescent="0.4"/>
    <row r="7247" x14ac:dyDescent="0.4"/>
    <row r="7248" x14ac:dyDescent="0.4"/>
    <row r="7249" x14ac:dyDescent="0.4"/>
    <row r="7250" x14ac:dyDescent="0.4"/>
    <row r="7251" x14ac:dyDescent="0.4"/>
    <row r="7252" x14ac:dyDescent="0.4"/>
    <row r="7253" x14ac:dyDescent="0.4"/>
    <row r="7254" x14ac:dyDescent="0.4"/>
    <row r="7255" x14ac:dyDescent="0.4"/>
    <row r="7256" x14ac:dyDescent="0.4"/>
    <row r="7257" x14ac:dyDescent="0.4"/>
    <row r="7258" x14ac:dyDescent="0.4"/>
    <row r="7259" x14ac:dyDescent="0.4"/>
    <row r="7260" x14ac:dyDescent="0.4"/>
    <row r="7261" x14ac:dyDescent="0.4"/>
    <row r="7262" x14ac:dyDescent="0.4"/>
    <row r="7263" x14ac:dyDescent="0.4"/>
    <row r="7264" x14ac:dyDescent="0.4"/>
    <row r="7265" x14ac:dyDescent="0.4"/>
    <row r="7266" x14ac:dyDescent="0.4"/>
    <row r="7267" x14ac:dyDescent="0.4"/>
    <row r="7268" x14ac:dyDescent="0.4"/>
    <row r="7269" x14ac:dyDescent="0.4"/>
    <row r="7270" x14ac:dyDescent="0.4"/>
    <row r="7271" x14ac:dyDescent="0.4"/>
    <row r="7272" x14ac:dyDescent="0.4"/>
    <row r="7273" x14ac:dyDescent="0.4"/>
    <row r="7274" x14ac:dyDescent="0.4"/>
    <row r="7275" x14ac:dyDescent="0.4"/>
    <row r="7276" x14ac:dyDescent="0.4"/>
    <row r="7277" x14ac:dyDescent="0.4"/>
    <row r="7278" x14ac:dyDescent="0.4"/>
    <row r="7279" x14ac:dyDescent="0.4"/>
    <row r="7280" x14ac:dyDescent="0.4"/>
    <row r="7281" x14ac:dyDescent="0.4"/>
    <row r="7282" x14ac:dyDescent="0.4"/>
    <row r="7283" x14ac:dyDescent="0.4"/>
    <row r="7284" x14ac:dyDescent="0.4"/>
    <row r="7285" x14ac:dyDescent="0.4"/>
    <row r="7286" x14ac:dyDescent="0.4"/>
    <row r="7287" x14ac:dyDescent="0.4"/>
    <row r="7288" x14ac:dyDescent="0.4"/>
    <row r="7289" x14ac:dyDescent="0.4"/>
    <row r="7290" x14ac:dyDescent="0.4"/>
    <row r="7291" x14ac:dyDescent="0.4"/>
    <row r="7292" x14ac:dyDescent="0.4"/>
    <row r="7293" x14ac:dyDescent="0.4"/>
    <row r="7294" x14ac:dyDescent="0.4"/>
    <row r="7295" x14ac:dyDescent="0.4"/>
    <row r="7296" x14ac:dyDescent="0.4"/>
    <row r="7297" x14ac:dyDescent="0.4"/>
    <row r="7298" x14ac:dyDescent="0.4"/>
    <row r="7299" x14ac:dyDescent="0.4"/>
    <row r="7300" x14ac:dyDescent="0.4"/>
    <row r="7301" x14ac:dyDescent="0.4"/>
    <row r="7302" x14ac:dyDescent="0.4"/>
    <row r="7303" x14ac:dyDescent="0.4"/>
    <row r="7304" x14ac:dyDescent="0.4"/>
    <row r="7305" x14ac:dyDescent="0.4"/>
    <row r="7306" x14ac:dyDescent="0.4"/>
    <row r="7307" x14ac:dyDescent="0.4"/>
    <row r="7308" x14ac:dyDescent="0.4"/>
    <row r="7309" x14ac:dyDescent="0.4"/>
    <row r="7310" x14ac:dyDescent="0.4"/>
    <row r="7311" x14ac:dyDescent="0.4"/>
    <row r="7312" x14ac:dyDescent="0.4"/>
    <row r="7313" x14ac:dyDescent="0.4"/>
    <row r="7314" x14ac:dyDescent="0.4"/>
    <row r="7315" x14ac:dyDescent="0.4"/>
    <row r="7316" x14ac:dyDescent="0.4"/>
    <row r="7317" x14ac:dyDescent="0.4"/>
    <row r="7318" x14ac:dyDescent="0.4"/>
    <row r="7319" x14ac:dyDescent="0.4"/>
    <row r="7320" x14ac:dyDescent="0.4"/>
    <row r="7321" x14ac:dyDescent="0.4"/>
    <row r="7322" x14ac:dyDescent="0.4"/>
    <row r="7323" x14ac:dyDescent="0.4"/>
    <row r="7324" x14ac:dyDescent="0.4"/>
    <row r="7325" x14ac:dyDescent="0.4"/>
    <row r="7326" x14ac:dyDescent="0.4"/>
    <row r="7327" x14ac:dyDescent="0.4"/>
    <row r="7328" x14ac:dyDescent="0.4"/>
    <row r="7329" x14ac:dyDescent="0.4"/>
    <row r="7330" x14ac:dyDescent="0.4"/>
    <row r="7331" x14ac:dyDescent="0.4"/>
    <row r="7332" x14ac:dyDescent="0.4"/>
    <row r="7333" x14ac:dyDescent="0.4"/>
    <row r="7334" x14ac:dyDescent="0.4"/>
    <row r="7335" x14ac:dyDescent="0.4"/>
    <row r="7336" x14ac:dyDescent="0.4"/>
    <row r="7337" x14ac:dyDescent="0.4"/>
    <row r="7338" x14ac:dyDescent="0.4"/>
    <row r="7339" x14ac:dyDescent="0.4"/>
    <row r="7340" x14ac:dyDescent="0.4"/>
    <row r="7341" x14ac:dyDescent="0.4"/>
    <row r="7342" x14ac:dyDescent="0.4"/>
    <row r="7343" x14ac:dyDescent="0.4"/>
    <row r="7344" x14ac:dyDescent="0.4"/>
    <row r="7345" x14ac:dyDescent="0.4"/>
    <row r="7346" x14ac:dyDescent="0.4"/>
    <row r="7347" x14ac:dyDescent="0.4"/>
    <row r="7348" x14ac:dyDescent="0.4"/>
    <row r="7349" x14ac:dyDescent="0.4"/>
    <row r="7350" x14ac:dyDescent="0.4"/>
    <row r="7351" x14ac:dyDescent="0.4"/>
    <row r="7352" x14ac:dyDescent="0.4"/>
    <row r="7353" x14ac:dyDescent="0.4"/>
    <row r="7354" x14ac:dyDescent="0.4"/>
    <row r="7355" x14ac:dyDescent="0.4"/>
    <row r="7356" x14ac:dyDescent="0.4"/>
    <row r="7357" x14ac:dyDescent="0.4"/>
    <row r="7358" x14ac:dyDescent="0.4"/>
    <row r="7359" x14ac:dyDescent="0.4"/>
    <row r="7360" x14ac:dyDescent="0.4"/>
    <row r="7361" x14ac:dyDescent="0.4"/>
    <row r="7362" x14ac:dyDescent="0.4"/>
    <row r="7363" x14ac:dyDescent="0.4"/>
    <row r="7364" x14ac:dyDescent="0.4"/>
    <row r="7365" x14ac:dyDescent="0.4"/>
    <row r="7366" x14ac:dyDescent="0.4"/>
    <row r="7367" x14ac:dyDescent="0.4"/>
    <row r="7368" x14ac:dyDescent="0.4"/>
    <row r="7369" x14ac:dyDescent="0.4"/>
    <row r="7370" x14ac:dyDescent="0.4"/>
    <row r="7371" x14ac:dyDescent="0.4"/>
    <row r="7372" x14ac:dyDescent="0.4"/>
    <row r="7373" x14ac:dyDescent="0.4"/>
    <row r="7374" x14ac:dyDescent="0.4"/>
    <row r="7375" x14ac:dyDescent="0.4"/>
    <row r="7376" x14ac:dyDescent="0.4"/>
    <row r="7377" x14ac:dyDescent="0.4"/>
    <row r="7378" x14ac:dyDescent="0.4"/>
    <row r="7379" x14ac:dyDescent="0.4"/>
    <row r="7380" x14ac:dyDescent="0.4"/>
    <row r="7381" x14ac:dyDescent="0.4"/>
    <row r="7382" x14ac:dyDescent="0.4"/>
    <row r="7383" x14ac:dyDescent="0.4"/>
    <row r="7384" x14ac:dyDescent="0.4"/>
    <row r="7385" x14ac:dyDescent="0.4"/>
    <row r="7386" x14ac:dyDescent="0.4"/>
    <row r="7387" x14ac:dyDescent="0.4"/>
    <row r="7388" x14ac:dyDescent="0.4"/>
    <row r="7389" x14ac:dyDescent="0.4"/>
    <row r="7390" x14ac:dyDescent="0.4"/>
    <row r="7391" x14ac:dyDescent="0.4"/>
    <row r="7392" x14ac:dyDescent="0.4"/>
    <row r="7393" x14ac:dyDescent="0.4"/>
    <row r="7394" x14ac:dyDescent="0.4"/>
    <row r="7395" x14ac:dyDescent="0.4"/>
    <row r="7396" x14ac:dyDescent="0.4"/>
    <row r="7397" x14ac:dyDescent="0.4"/>
    <row r="7398" x14ac:dyDescent="0.4"/>
    <row r="7399" x14ac:dyDescent="0.4"/>
    <row r="7400" x14ac:dyDescent="0.4"/>
    <row r="7401" x14ac:dyDescent="0.4"/>
    <row r="7402" x14ac:dyDescent="0.4"/>
    <row r="7403" x14ac:dyDescent="0.4"/>
    <row r="7404" x14ac:dyDescent="0.4"/>
    <row r="7405" x14ac:dyDescent="0.4"/>
    <row r="7406" x14ac:dyDescent="0.4"/>
    <row r="7407" x14ac:dyDescent="0.4"/>
    <row r="7408" x14ac:dyDescent="0.4"/>
    <row r="7409" x14ac:dyDescent="0.4"/>
    <row r="7410" x14ac:dyDescent="0.4"/>
    <row r="7411" x14ac:dyDescent="0.4"/>
    <row r="7412" x14ac:dyDescent="0.4"/>
    <row r="7413" x14ac:dyDescent="0.4"/>
    <row r="7414" x14ac:dyDescent="0.4"/>
    <row r="7415" x14ac:dyDescent="0.4"/>
    <row r="7416" x14ac:dyDescent="0.4"/>
    <row r="7417" x14ac:dyDescent="0.4"/>
    <row r="7418" x14ac:dyDescent="0.4"/>
    <row r="7419" x14ac:dyDescent="0.4"/>
    <row r="7420" x14ac:dyDescent="0.4"/>
    <row r="7421" x14ac:dyDescent="0.4"/>
    <row r="7422" x14ac:dyDescent="0.4"/>
    <row r="7423" x14ac:dyDescent="0.4"/>
    <row r="7424" x14ac:dyDescent="0.4"/>
    <row r="7425" x14ac:dyDescent="0.4"/>
    <row r="7426" x14ac:dyDescent="0.4"/>
    <row r="7427" x14ac:dyDescent="0.4"/>
    <row r="7428" x14ac:dyDescent="0.4"/>
    <row r="7429" x14ac:dyDescent="0.4"/>
    <row r="7430" x14ac:dyDescent="0.4"/>
    <row r="7431" x14ac:dyDescent="0.4"/>
    <row r="7432" x14ac:dyDescent="0.4"/>
    <row r="7433" x14ac:dyDescent="0.4"/>
    <row r="7434" x14ac:dyDescent="0.4"/>
    <row r="7435" x14ac:dyDescent="0.4"/>
    <row r="7436" x14ac:dyDescent="0.4"/>
    <row r="7437" x14ac:dyDescent="0.4"/>
    <row r="7438" x14ac:dyDescent="0.4"/>
    <row r="7439" x14ac:dyDescent="0.4"/>
    <row r="7440" x14ac:dyDescent="0.4"/>
    <row r="7441" x14ac:dyDescent="0.4"/>
    <row r="7442" x14ac:dyDescent="0.4"/>
    <row r="7443" x14ac:dyDescent="0.4"/>
    <row r="7444" x14ac:dyDescent="0.4"/>
    <row r="7445" x14ac:dyDescent="0.4"/>
    <row r="7446" x14ac:dyDescent="0.4"/>
    <row r="7447" x14ac:dyDescent="0.4"/>
    <row r="7448" x14ac:dyDescent="0.4"/>
    <row r="7449" x14ac:dyDescent="0.4"/>
    <row r="7450" x14ac:dyDescent="0.4"/>
    <row r="7451" x14ac:dyDescent="0.4"/>
    <row r="7452" x14ac:dyDescent="0.4"/>
    <row r="7453" x14ac:dyDescent="0.4"/>
    <row r="7454" x14ac:dyDescent="0.4"/>
    <row r="7455" x14ac:dyDescent="0.4"/>
    <row r="7456" x14ac:dyDescent="0.4"/>
    <row r="7457" x14ac:dyDescent="0.4"/>
    <row r="7458" x14ac:dyDescent="0.4"/>
    <row r="7459" x14ac:dyDescent="0.4"/>
    <row r="7460" x14ac:dyDescent="0.4"/>
    <row r="7461" x14ac:dyDescent="0.4"/>
    <row r="7462" x14ac:dyDescent="0.4"/>
    <row r="7463" x14ac:dyDescent="0.4"/>
    <row r="7464" x14ac:dyDescent="0.4"/>
    <row r="7465" x14ac:dyDescent="0.4"/>
    <row r="7466" x14ac:dyDescent="0.4"/>
    <row r="7467" x14ac:dyDescent="0.4"/>
    <row r="7468" x14ac:dyDescent="0.4"/>
    <row r="7469" x14ac:dyDescent="0.4"/>
    <row r="7470" x14ac:dyDescent="0.4"/>
    <row r="7471" x14ac:dyDescent="0.4"/>
    <row r="7472" x14ac:dyDescent="0.4"/>
    <row r="7473" x14ac:dyDescent="0.4"/>
    <row r="7474" x14ac:dyDescent="0.4"/>
    <row r="7475" x14ac:dyDescent="0.4"/>
    <row r="7476" x14ac:dyDescent="0.4"/>
    <row r="7477" x14ac:dyDescent="0.4"/>
    <row r="7478" x14ac:dyDescent="0.4"/>
    <row r="7479" x14ac:dyDescent="0.4"/>
    <row r="7480" x14ac:dyDescent="0.4"/>
    <row r="7481" x14ac:dyDescent="0.4"/>
    <row r="7482" x14ac:dyDescent="0.4"/>
    <row r="7483" x14ac:dyDescent="0.4"/>
    <row r="7484" x14ac:dyDescent="0.4"/>
    <row r="7485" x14ac:dyDescent="0.4"/>
    <row r="7486" x14ac:dyDescent="0.4"/>
    <row r="7487" x14ac:dyDescent="0.4"/>
    <row r="7488" x14ac:dyDescent="0.4"/>
    <row r="7489" x14ac:dyDescent="0.4"/>
    <row r="7490" x14ac:dyDescent="0.4"/>
    <row r="7491" x14ac:dyDescent="0.4"/>
    <row r="7492" x14ac:dyDescent="0.4"/>
    <row r="7493" x14ac:dyDescent="0.4"/>
    <row r="7494" x14ac:dyDescent="0.4"/>
    <row r="7495" x14ac:dyDescent="0.4"/>
    <row r="7496" x14ac:dyDescent="0.4"/>
    <row r="7497" x14ac:dyDescent="0.4"/>
    <row r="7498" x14ac:dyDescent="0.4"/>
    <row r="7499" x14ac:dyDescent="0.4"/>
    <row r="7500" x14ac:dyDescent="0.4"/>
    <row r="7501" x14ac:dyDescent="0.4"/>
    <row r="7502" x14ac:dyDescent="0.4"/>
    <row r="7503" x14ac:dyDescent="0.4"/>
    <row r="7504" x14ac:dyDescent="0.4"/>
    <row r="7505" x14ac:dyDescent="0.4"/>
    <row r="7506" x14ac:dyDescent="0.4"/>
    <row r="7507" x14ac:dyDescent="0.4"/>
    <row r="7508" x14ac:dyDescent="0.4"/>
    <row r="7509" x14ac:dyDescent="0.4"/>
    <row r="7510" x14ac:dyDescent="0.4"/>
    <row r="7511" x14ac:dyDescent="0.4"/>
    <row r="7512" x14ac:dyDescent="0.4"/>
    <row r="7513" x14ac:dyDescent="0.4"/>
    <row r="7514" x14ac:dyDescent="0.4"/>
    <row r="7515" x14ac:dyDescent="0.4"/>
    <row r="7516" x14ac:dyDescent="0.4"/>
    <row r="7517" x14ac:dyDescent="0.4"/>
    <row r="7518" x14ac:dyDescent="0.4"/>
    <row r="7519" x14ac:dyDescent="0.4"/>
    <row r="7520" x14ac:dyDescent="0.4"/>
    <row r="7521" x14ac:dyDescent="0.4"/>
    <row r="7522" x14ac:dyDescent="0.4"/>
    <row r="7523" x14ac:dyDescent="0.4"/>
    <row r="7524" x14ac:dyDescent="0.4"/>
    <row r="7525" x14ac:dyDescent="0.4"/>
    <row r="7526" x14ac:dyDescent="0.4"/>
    <row r="7527" x14ac:dyDescent="0.4"/>
    <row r="7528" x14ac:dyDescent="0.4"/>
    <row r="7529" x14ac:dyDescent="0.4"/>
    <row r="7530" x14ac:dyDescent="0.4"/>
    <row r="7531" x14ac:dyDescent="0.4"/>
    <row r="7532" x14ac:dyDescent="0.4"/>
    <row r="7533" x14ac:dyDescent="0.4"/>
    <row r="7534" x14ac:dyDescent="0.4"/>
    <row r="7535" x14ac:dyDescent="0.4"/>
    <row r="7536" x14ac:dyDescent="0.4"/>
    <row r="7537" x14ac:dyDescent="0.4"/>
    <row r="7538" x14ac:dyDescent="0.4"/>
    <row r="7539" x14ac:dyDescent="0.4"/>
    <row r="7540" x14ac:dyDescent="0.4"/>
    <row r="7541" x14ac:dyDescent="0.4"/>
    <row r="7542" x14ac:dyDescent="0.4"/>
    <row r="7543" x14ac:dyDescent="0.4"/>
    <row r="7544" x14ac:dyDescent="0.4"/>
    <row r="7545" x14ac:dyDescent="0.4"/>
    <row r="7546" x14ac:dyDescent="0.4"/>
    <row r="7547" x14ac:dyDescent="0.4"/>
    <row r="7548" x14ac:dyDescent="0.4"/>
    <row r="7549" x14ac:dyDescent="0.4"/>
    <row r="7550" x14ac:dyDescent="0.4"/>
    <row r="7551" x14ac:dyDescent="0.4"/>
    <row r="7552" x14ac:dyDescent="0.4"/>
    <row r="7553" x14ac:dyDescent="0.4"/>
    <row r="7554" x14ac:dyDescent="0.4"/>
    <row r="7555" x14ac:dyDescent="0.4"/>
    <row r="7556" x14ac:dyDescent="0.4"/>
    <row r="7557" x14ac:dyDescent="0.4"/>
    <row r="7558" x14ac:dyDescent="0.4"/>
    <row r="7559" x14ac:dyDescent="0.4"/>
    <row r="7560" x14ac:dyDescent="0.4"/>
    <row r="7561" x14ac:dyDescent="0.4"/>
    <row r="7562" x14ac:dyDescent="0.4"/>
    <row r="7563" x14ac:dyDescent="0.4"/>
    <row r="7564" x14ac:dyDescent="0.4"/>
    <row r="7565" x14ac:dyDescent="0.4"/>
    <row r="7566" x14ac:dyDescent="0.4"/>
    <row r="7567" x14ac:dyDescent="0.4"/>
    <row r="7568" x14ac:dyDescent="0.4"/>
    <row r="7569" x14ac:dyDescent="0.4"/>
    <row r="7570" x14ac:dyDescent="0.4"/>
    <row r="7571" x14ac:dyDescent="0.4"/>
    <row r="7572" x14ac:dyDescent="0.4"/>
    <row r="7573" x14ac:dyDescent="0.4"/>
    <row r="7574" x14ac:dyDescent="0.4"/>
    <row r="7575" x14ac:dyDescent="0.4"/>
    <row r="7576" x14ac:dyDescent="0.4"/>
    <row r="7577" x14ac:dyDescent="0.4"/>
    <row r="7578" x14ac:dyDescent="0.4"/>
    <row r="7579" x14ac:dyDescent="0.4"/>
    <row r="7580" x14ac:dyDescent="0.4"/>
    <row r="7581" x14ac:dyDescent="0.4"/>
    <row r="7582" x14ac:dyDescent="0.4"/>
    <row r="7583" x14ac:dyDescent="0.4"/>
    <row r="7584" x14ac:dyDescent="0.4"/>
    <row r="7585" x14ac:dyDescent="0.4"/>
    <row r="7586" x14ac:dyDescent="0.4"/>
    <row r="7587" x14ac:dyDescent="0.4"/>
    <row r="7588" x14ac:dyDescent="0.4"/>
    <row r="7589" x14ac:dyDescent="0.4"/>
    <row r="7590" x14ac:dyDescent="0.4"/>
    <row r="7591" x14ac:dyDescent="0.4"/>
    <row r="7592" x14ac:dyDescent="0.4"/>
    <row r="7593" x14ac:dyDescent="0.4"/>
    <row r="7594" x14ac:dyDescent="0.4"/>
    <row r="7595" x14ac:dyDescent="0.4"/>
    <row r="7596" x14ac:dyDescent="0.4"/>
    <row r="7597" x14ac:dyDescent="0.4"/>
    <row r="7598" x14ac:dyDescent="0.4"/>
    <row r="7599" x14ac:dyDescent="0.4"/>
    <row r="7600" x14ac:dyDescent="0.4"/>
    <row r="7601" x14ac:dyDescent="0.4"/>
    <row r="7602" x14ac:dyDescent="0.4"/>
    <row r="7603" x14ac:dyDescent="0.4"/>
    <row r="7604" x14ac:dyDescent="0.4"/>
    <row r="7605" x14ac:dyDescent="0.4"/>
    <row r="7606" x14ac:dyDescent="0.4"/>
    <row r="7607" x14ac:dyDescent="0.4"/>
    <row r="7608" x14ac:dyDescent="0.4"/>
    <row r="7609" x14ac:dyDescent="0.4"/>
    <row r="7610" x14ac:dyDescent="0.4"/>
    <row r="7611" x14ac:dyDescent="0.4"/>
    <row r="7612" x14ac:dyDescent="0.4"/>
    <row r="7613" x14ac:dyDescent="0.4"/>
    <row r="7614" x14ac:dyDescent="0.4"/>
    <row r="7615" x14ac:dyDescent="0.4"/>
    <row r="7616" x14ac:dyDescent="0.4"/>
    <row r="7617" x14ac:dyDescent="0.4"/>
    <row r="7618" x14ac:dyDescent="0.4"/>
    <row r="7619" x14ac:dyDescent="0.4"/>
    <row r="7620" x14ac:dyDescent="0.4"/>
    <row r="7621" x14ac:dyDescent="0.4"/>
    <row r="7622" x14ac:dyDescent="0.4"/>
    <row r="7623" x14ac:dyDescent="0.4"/>
    <row r="7624" x14ac:dyDescent="0.4"/>
    <row r="7625" x14ac:dyDescent="0.4"/>
    <row r="7626" x14ac:dyDescent="0.4"/>
    <row r="7627" x14ac:dyDescent="0.4"/>
    <row r="7628" x14ac:dyDescent="0.4"/>
    <row r="7629" x14ac:dyDescent="0.4"/>
    <row r="7630" x14ac:dyDescent="0.4"/>
    <row r="7631" x14ac:dyDescent="0.4"/>
    <row r="7632" x14ac:dyDescent="0.4"/>
    <row r="7633" x14ac:dyDescent="0.4"/>
    <row r="7634" x14ac:dyDescent="0.4"/>
    <row r="7635" x14ac:dyDescent="0.4"/>
    <row r="7636" x14ac:dyDescent="0.4"/>
    <row r="7637" x14ac:dyDescent="0.4"/>
    <row r="7638" x14ac:dyDescent="0.4"/>
    <row r="7639" x14ac:dyDescent="0.4"/>
    <row r="7640" x14ac:dyDescent="0.4"/>
    <row r="7641" x14ac:dyDescent="0.4"/>
    <row r="7642" x14ac:dyDescent="0.4"/>
    <row r="7643" x14ac:dyDescent="0.4"/>
    <row r="7644" x14ac:dyDescent="0.4"/>
    <row r="7645" x14ac:dyDescent="0.4"/>
    <row r="7646" x14ac:dyDescent="0.4"/>
    <row r="7647" x14ac:dyDescent="0.4"/>
    <row r="7648" x14ac:dyDescent="0.4"/>
    <row r="7649" x14ac:dyDescent="0.4"/>
    <row r="7650" x14ac:dyDescent="0.4"/>
    <row r="7651" x14ac:dyDescent="0.4"/>
    <row r="7652" x14ac:dyDescent="0.4"/>
    <row r="7653" x14ac:dyDescent="0.4"/>
    <row r="7654" x14ac:dyDescent="0.4"/>
    <row r="7655" x14ac:dyDescent="0.4"/>
    <row r="7656" x14ac:dyDescent="0.4"/>
    <row r="7657" x14ac:dyDescent="0.4"/>
    <row r="7658" x14ac:dyDescent="0.4"/>
    <row r="7659" x14ac:dyDescent="0.4"/>
    <row r="7660" x14ac:dyDescent="0.4"/>
    <row r="7661" x14ac:dyDescent="0.4"/>
    <row r="7662" x14ac:dyDescent="0.4"/>
    <row r="7663" x14ac:dyDescent="0.4"/>
    <row r="7664" x14ac:dyDescent="0.4"/>
    <row r="7665" x14ac:dyDescent="0.4"/>
    <row r="7666" x14ac:dyDescent="0.4"/>
    <row r="7667" x14ac:dyDescent="0.4"/>
    <row r="7668" x14ac:dyDescent="0.4"/>
    <row r="7669" x14ac:dyDescent="0.4"/>
    <row r="7670" x14ac:dyDescent="0.4"/>
    <row r="7671" x14ac:dyDescent="0.4"/>
    <row r="7672" x14ac:dyDescent="0.4"/>
    <row r="7673" x14ac:dyDescent="0.4"/>
    <row r="7674" x14ac:dyDescent="0.4"/>
    <row r="7675" x14ac:dyDescent="0.4"/>
    <row r="7676" x14ac:dyDescent="0.4"/>
    <row r="7677" x14ac:dyDescent="0.4"/>
    <row r="7678" x14ac:dyDescent="0.4"/>
    <row r="7679" x14ac:dyDescent="0.4"/>
    <row r="7680" x14ac:dyDescent="0.4"/>
    <row r="7681" x14ac:dyDescent="0.4"/>
    <row r="7682" x14ac:dyDescent="0.4"/>
    <row r="7683" x14ac:dyDescent="0.4"/>
    <row r="7684" x14ac:dyDescent="0.4"/>
    <row r="7685" x14ac:dyDescent="0.4"/>
    <row r="7686" x14ac:dyDescent="0.4"/>
    <row r="7687" x14ac:dyDescent="0.4"/>
    <row r="7688" x14ac:dyDescent="0.4"/>
    <row r="7689" x14ac:dyDescent="0.4"/>
    <row r="7690" x14ac:dyDescent="0.4"/>
    <row r="7691" x14ac:dyDescent="0.4"/>
    <row r="7692" x14ac:dyDescent="0.4"/>
    <row r="7693" x14ac:dyDescent="0.4"/>
    <row r="7694" x14ac:dyDescent="0.4"/>
    <row r="7695" x14ac:dyDescent="0.4"/>
    <row r="7696" x14ac:dyDescent="0.4"/>
    <row r="7697" x14ac:dyDescent="0.4"/>
    <row r="7698" x14ac:dyDescent="0.4"/>
    <row r="7699" x14ac:dyDescent="0.4"/>
    <row r="7700" x14ac:dyDescent="0.4"/>
    <row r="7701" x14ac:dyDescent="0.4"/>
    <row r="7702" x14ac:dyDescent="0.4"/>
    <row r="7703" x14ac:dyDescent="0.4"/>
    <row r="7704" x14ac:dyDescent="0.4"/>
    <row r="7705" x14ac:dyDescent="0.4"/>
    <row r="7706" x14ac:dyDescent="0.4"/>
    <row r="7707" x14ac:dyDescent="0.4"/>
    <row r="7708" x14ac:dyDescent="0.4"/>
    <row r="7709" x14ac:dyDescent="0.4"/>
    <row r="7710" x14ac:dyDescent="0.4"/>
    <row r="7711" x14ac:dyDescent="0.4"/>
    <row r="7712" x14ac:dyDescent="0.4"/>
    <row r="7713" x14ac:dyDescent="0.4"/>
    <row r="7714" x14ac:dyDescent="0.4"/>
    <row r="7715" x14ac:dyDescent="0.4"/>
    <row r="7716" x14ac:dyDescent="0.4"/>
    <row r="7717" x14ac:dyDescent="0.4"/>
    <row r="7718" x14ac:dyDescent="0.4"/>
    <row r="7719" x14ac:dyDescent="0.4"/>
    <row r="7720" x14ac:dyDescent="0.4"/>
    <row r="7721" x14ac:dyDescent="0.4"/>
    <row r="7722" x14ac:dyDescent="0.4"/>
    <row r="7723" x14ac:dyDescent="0.4"/>
    <row r="7724" x14ac:dyDescent="0.4"/>
    <row r="7725" x14ac:dyDescent="0.4"/>
    <row r="7726" x14ac:dyDescent="0.4"/>
    <row r="7727" x14ac:dyDescent="0.4"/>
    <row r="7728" x14ac:dyDescent="0.4"/>
    <row r="7729" x14ac:dyDescent="0.4"/>
    <row r="7730" x14ac:dyDescent="0.4"/>
    <row r="7731" x14ac:dyDescent="0.4"/>
    <row r="7732" x14ac:dyDescent="0.4"/>
    <row r="7733" x14ac:dyDescent="0.4"/>
    <row r="7734" x14ac:dyDescent="0.4"/>
    <row r="7735" x14ac:dyDescent="0.4"/>
    <row r="7736" x14ac:dyDescent="0.4"/>
    <row r="7737" x14ac:dyDescent="0.4"/>
    <row r="7738" x14ac:dyDescent="0.4"/>
    <row r="7739" x14ac:dyDescent="0.4"/>
    <row r="7740" x14ac:dyDescent="0.4"/>
    <row r="7741" x14ac:dyDescent="0.4"/>
    <row r="7742" x14ac:dyDescent="0.4"/>
    <row r="7743" x14ac:dyDescent="0.4"/>
    <row r="7744" x14ac:dyDescent="0.4"/>
    <row r="7745" x14ac:dyDescent="0.4"/>
    <row r="7746" x14ac:dyDescent="0.4"/>
    <row r="7747" x14ac:dyDescent="0.4"/>
    <row r="7748" x14ac:dyDescent="0.4"/>
    <row r="7749" x14ac:dyDescent="0.4"/>
    <row r="7750" x14ac:dyDescent="0.4"/>
    <row r="7751" x14ac:dyDescent="0.4"/>
    <row r="7752" x14ac:dyDescent="0.4"/>
    <row r="7753" x14ac:dyDescent="0.4"/>
    <row r="7754" x14ac:dyDescent="0.4"/>
    <row r="7755" x14ac:dyDescent="0.4"/>
    <row r="7756" x14ac:dyDescent="0.4"/>
    <row r="7757" x14ac:dyDescent="0.4"/>
    <row r="7758" x14ac:dyDescent="0.4"/>
    <row r="7759" x14ac:dyDescent="0.4"/>
    <row r="7760" x14ac:dyDescent="0.4"/>
    <row r="7761" x14ac:dyDescent="0.4"/>
    <row r="7762" x14ac:dyDescent="0.4"/>
    <row r="7763" x14ac:dyDescent="0.4"/>
    <row r="7764" x14ac:dyDescent="0.4"/>
    <row r="7765" x14ac:dyDescent="0.4"/>
    <row r="7766" x14ac:dyDescent="0.4"/>
    <row r="7767" x14ac:dyDescent="0.4"/>
    <row r="7768" x14ac:dyDescent="0.4"/>
    <row r="7769" x14ac:dyDescent="0.4"/>
    <row r="7770" x14ac:dyDescent="0.4"/>
    <row r="7771" x14ac:dyDescent="0.4"/>
    <row r="7772" x14ac:dyDescent="0.4"/>
    <row r="7773" x14ac:dyDescent="0.4"/>
    <row r="7774" x14ac:dyDescent="0.4"/>
    <row r="7775" x14ac:dyDescent="0.4"/>
    <row r="7776" x14ac:dyDescent="0.4"/>
    <row r="7777" x14ac:dyDescent="0.4"/>
    <row r="7778" x14ac:dyDescent="0.4"/>
    <row r="7779" x14ac:dyDescent="0.4"/>
    <row r="7780" x14ac:dyDescent="0.4"/>
    <row r="7781" x14ac:dyDescent="0.4"/>
    <row r="7782" x14ac:dyDescent="0.4"/>
    <row r="7783" x14ac:dyDescent="0.4"/>
    <row r="7784" x14ac:dyDescent="0.4"/>
    <row r="7785" x14ac:dyDescent="0.4"/>
    <row r="7786" x14ac:dyDescent="0.4"/>
    <row r="7787" x14ac:dyDescent="0.4"/>
    <row r="7788" x14ac:dyDescent="0.4"/>
    <row r="7789" x14ac:dyDescent="0.4"/>
    <row r="7790" x14ac:dyDescent="0.4"/>
    <row r="7791" x14ac:dyDescent="0.4"/>
    <row r="7792" x14ac:dyDescent="0.4"/>
    <row r="7793" x14ac:dyDescent="0.4"/>
    <row r="7794" x14ac:dyDescent="0.4"/>
    <row r="7795" x14ac:dyDescent="0.4"/>
    <row r="7796" x14ac:dyDescent="0.4"/>
    <row r="7797" x14ac:dyDescent="0.4"/>
    <row r="7798" x14ac:dyDescent="0.4"/>
    <row r="7799" x14ac:dyDescent="0.4"/>
    <row r="7800" x14ac:dyDescent="0.4"/>
    <row r="7801" x14ac:dyDescent="0.4"/>
    <row r="7802" x14ac:dyDescent="0.4"/>
    <row r="7803" x14ac:dyDescent="0.4"/>
    <row r="7804" x14ac:dyDescent="0.4"/>
    <row r="7805" x14ac:dyDescent="0.4"/>
    <row r="7806" x14ac:dyDescent="0.4"/>
    <row r="7807" x14ac:dyDescent="0.4"/>
    <row r="7808" x14ac:dyDescent="0.4"/>
    <row r="7809" x14ac:dyDescent="0.4"/>
    <row r="7810" x14ac:dyDescent="0.4"/>
    <row r="7811" x14ac:dyDescent="0.4"/>
    <row r="7812" x14ac:dyDescent="0.4"/>
    <row r="7813" x14ac:dyDescent="0.4"/>
    <row r="7814" x14ac:dyDescent="0.4"/>
    <row r="7815" x14ac:dyDescent="0.4"/>
    <row r="7816" x14ac:dyDescent="0.4"/>
    <row r="7817" x14ac:dyDescent="0.4"/>
    <row r="7818" x14ac:dyDescent="0.4"/>
    <row r="7819" x14ac:dyDescent="0.4"/>
    <row r="7820" x14ac:dyDescent="0.4"/>
    <row r="7821" x14ac:dyDescent="0.4"/>
    <row r="7822" x14ac:dyDescent="0.4"/>
    <row r="7823" x14ac:dyDescent="0.4"/>
    <row r="7824" x14ac:dyDescent="0.4"/>
    <row r="7825" x14ac:dyDescent="0.4"/>
    <row r="7826" x14ac:dyDescent="0.4"/>
    <row r="7827" x14ac:dyDescent="0.4"/>
    <row r="7828" x14ac:dyDescent="0.4"/>
    <row r="7829" x14ac:dyDescent="0.4"/>
    <row r="7830" x14ac:dyDescent="0.4"/>
    <row r="7831" x14ac:dyDescent="0.4"/>
    <row r="7832" x14ac:dyDescent="0.4"/>
    <row r="7833" x14ac:dyDescent="0.4"/>
    <row r="7834" x14ac:dyDescent="0.4"/>
    <row r="7835" x14ac:dyDescent="0.4"/>
    <row r="7836" x14ac:dyDescent="0.4"/>
    <row r="7837" x14ac:dyDescent="0.4"/>
    <row r="7838" x14ac:dyDescent="0.4"/>
    <row r="7839" x14ac:dyDescent="0.4"/>
    <row r="7840" x14ac:dyDescent="0.4"/>
    <row r="7841" x14ac:dyDescent="0.4"/>
    <row r="7842" x14ac:dyDescent="0.4"/>
    <row r="7843" x14ac:dyDescent="0.4"/>
    <row r="7844" x14ac:dyDescent="0.4"/>
    <row r="7845" x14ac:dyDescent="0.4"/>
    <row r="7846" x14ac:dyDescent="0.4"/>
    <row r="7847" x14ac:dyDescent="0.4"/>
    <row r="7848" x14ac:dyDescent="0.4"/>
    <row r="7849" x14ac:dyDescent="0.4"/>
    <row r="7850" x14ac:dyDescent="0.4"/>
    <row r="7851" x14ac:dyDescent="0.4"/>
    <row r="7852" x14ac:dyDescent="0.4"/>
    <row r="7853" x14ac:dyDescent="0.4"/>
    <row r="7854" x14ac:dyDescent="0.4"/>
    <row r="7855" x14ac:dyDescent="0.4"/>
    <row r="7856" x14ac:dyDescent="0.4"/>
    <row r="7857" x14ac:dyDescent="0.4"/>
    <row r="7858" x14ac:dyDescent="0.4"/>
    <row r="7859" x14ac:dyDescent="0.4"/>
    <row r="7860" x14ac:dyDescent="0.4"/>
    <row r="7861" x14ac:dyDescent="0.4"/>
    <row r="7862" x14ac:dyDescent="0.4"/>
    <row r="7863" x14ac:dyDescent="0.4"/>
    <row r="7864" x14ac:dyDescent="0.4"/>
    <row r="7865" x14ac:dyDescent="0.4"/>
    <row r="7866" x14ac:dyDescent="0.4"/>
    <row r="7867" x14ac:dyDescent="0.4"/>
    <row r="7868" x14ac:dyDescent="0.4"/>
    <row r="7869" x14ac:dyDescent="0.4"/>
    <row r="7870" x14ac:dyDescent="0.4"/>
    <row r="7871" x14ac:dyDescent="0.4"/>
    <row r="7872" x14ac:dyDescent="0.4"/>
    <row r="7873" x14ac:dyDescent="0.4"/>
    <row r="7874" x14ac:dyDescent="0.4"/>
    <row r="7875" x14ac:dyDescent="0.4"/>
    <row r="7876" x14ac:dyDescent="0.4"/>
    <row r="7877" x14ac:dyDescent="0.4"/>
    <row r="7878" x14ac:dyDescent="0.4"/>
    <row r="7879" x14ac:dyDescent="0.4"/>
    <row r="7880" x14ac:dyDescent="0.4"/>
    <row r="7881" x14ac:dyDescent="0.4"/>
    <row r="7882" x14ac:dyDescent="0.4"/>
    <row r="7883" x14ac:dyDescent="0.4"/>
    <row r="7884" x14ac:dyDescent="0.4"/>
    <row r="7885" x14ac:dyDescent="0.4"/>
    <row r="7886" x14ac:dyDescent="0.4"/>
    <row r="7887" x14ac:dyDescent="0.4"/>
    <row r="7888" x14ac:dyDescent="0.4"/>
    <row r="7889" x14ac:dyDescent="0.4"/>
    <row r="7890" x14ac:dyDescent="0.4"/>
    <row r="7891" x14ac:dyDescent="0.4"/>
    <row r="7892" x14ac:dyDescent="0.4"/>
    <row r="7893" x14ac:dyDescent="0.4"/>
    <row r="7894" x14ac:dyDescent="0.4"/>
    <row r="7895" x14ac:dyDescent="0.4"/>
    <row r="7896" x14ac:dyDescent="0.4"/>
    <row r="7897" x14ac:dyDescent="0.4"/>
    <row r="7898" x14ac:dyDescent="0.4"/>
    <row r="7899" x14ac:dyDescent="0.4"/>
    <row r="7900" x14ac:dyDescent="0.4"/>
    <row r="7901" x14ac:dyDescent="0.4"/>
    <row r="7902" x14ac:dyDescent="0.4"/>
    <row r="7903" x14ac:dyDescent="0.4"/>
    <row r="7904" x14ac:dyDescent="0.4"/>
    <row r="7905" x14ac:dyDescent="0.4"/>
    <row r="7906" x14ac:dyDescent="0.4"/>
    <row r="7907" x14ac:dyDescent="0.4"/>
    <row r="7908" x14ac:dyDescent="0.4"/>
    <row r="7909" x14ac:dyDescent="0.4"/>
    <row r="7910" x14ac:dyDescent="0.4"/>
    <row r="7911" x14ac:dyDescent="0.4"/>
    <row r="7912" x14ac:dyDescent="0.4"/>
    <row r="7913" x14ac:dyDescent="0.4"/>
    <row r="7914" x14ac:dyDescent="0.4"/>
    <row r="7915" x14ac:dyDescent="0.4"/>
    <row r="7916" x14ac:dyDescent="0.4"/>
    <row r="7917" x14ac:dyDescent="0.4"/>
    <row r="7918" x14ac:dyDescent="0.4"/>
    <row r="7919" x14ac:dyDescent="0.4"/>
    <row r="7920" x14ac:dyDescent="0.4"/>
    <row r="7921" x14ac:dyDescent="0.4"/>
    <row r="7922" x14ac:dyDescent="0.4"/>
    <row r="7923" x14ac:dyDescent="0.4"/>
    <row r="7924" x14ac:dyDescent="0.4"/>
    <row r="7925" x14ac:dyDescent="0.4"/>
    <row r="7926" x14ac:dyDescent="0.4"/>
    <row r="7927" x14ac:dyDescent="0.4"/>
    <row r="7928" x14ac:dyDescent="0.4"/>
    <row r="7929" x14ac:dyDescent="0.4"/>
    <row r="7930" x14ac:dyDescent="0.4"/>
    <row r="7931" x14ac:dyDescent="0.4"/>
    <row r="7932" x14ac:dyDescent="0.4"/>
    <row r="7933" x14ac:dyDescent="0.4"/>
    <row r="7934" x14ac:dyDescent="0.4"/>
    <row r="7935" x14ac:dyDescent="0.4"/>
    <row r="7936" x14ac:dyDescent="0.4"/>
    <row r="7937" x14ac:dyDescent="0.4"/>
    <row r="7938" x14ac:dyDescent="0.4"/>
    <row r="7939" x14ac:dyDescent="0.4"/>
    <row r="7940" x14ac:dyDescent="0.4"/>
    <row r="7941" x14ac:dyDescent="0.4"/>
    <row r="7942" x14ac:dyDescent="0.4"/>
    <row r="7943" x14ac:dyDescent="0.4"/>
    <row r="7944" x14ac:dyDescent="0.4"/>
    <row r="7945" x14ac:dyDescent="0.4"/>
    <row r="7946" x14ac:dyDescent="0.4"/>
    <row r="7947" x14ac:dyDescent="0.4"/>
    <row r="7948" x14ac:dyDescent="0.4"/>
    <row r="7949" x14ac:dyDescent="0.4"/>
    <row r="7950" x14ac:dyDescent="0.4"/>
    <row r="7951" x14ac:dyDescent="0.4"/>
    <row r="7952" x14ac:dyDescent="0.4"/>
    <row r="7953" x14ac:dyDescent="0.4"/>
    <row r="7954" x14ac:dyDescent="0.4"/>
    <row r="7955" x14ac:dyDescent="0.4"/>
    <row r="7956" x14ac:dyDescent="0.4"/>
    <row r="7957" x14ac:dyDescent="0.4"/>
    <row r="7958" x14ac:dyDescent="0.4"/>
    <row r="7959" x14ac:dyDescent="0.4"/>
    <row r="7960" x14ac:dyDescent="0.4"/>
    <row r="7961" x14ac:dyDescent="0.4"/>
    <row r="7962" x14ac:dyDescent="0.4"/>
    <row r="7963" x14ac:dyDescent="0.4"/>
    <row r="7964" x14ac:dyDescent="0.4"/>
    <row r="7965" x14ac:dyDescent="0.4"/>
    <row r="7966" x14ac:dyDescent="0.4"/>
    <row r="7967" x14ac:dyDescent="0.4"/>
    <row r="7968" x14ac:dyDescent="0.4"/>
    <row r="7969" x14ac:dyDescent="0.4"/>
    <row r="7970" x14ac:dyDescent="0.4"/>
    <row r="7971" x14ac:dyDescent="0.4"/>
    <row r="7972" x14ac:dyDescent="0.4"/>
    <row r="7973" x14ac:dyDescent="0.4"/>
    <row r="7974" x14ac:dyDescent="0.4"/>
    <row r="7975" x14ac:dyDescent="0.4"/>
    <row r="7976" x14ac:dyDescent="0.4"/>
    <row r="7977" x14ac:dyDescent="0.4"/>
    <row r="7978" x14ac:dyDescent="0.4"/>
    <row r="7979" x14ac:dyDescent="0.4"/>
    <row r="7980" x14ac:dyDescent="0.4"/>
    <row r="7981" x14ac:dyDescent="0.4"/>
    <row r="7982" x14ac:dyDescent="0.4"/>
    <row r="7983" x14ac:dyDescent="0.4"/>
    <row r="7984" x14ac:dyDescent="0.4"/>
    <row r="7985" x14ac:dyDescent="0.4"/>
    <row r="7986" x14ac:dyDescent="0.4"/>
    <row r="7987" x14ac:dyDescent="0.4"/>
    <row r="7988" x14ac:dyDescent="0.4"/>
    <row r="7989" x14ac:dyDescent="0.4"/>
    <row r="7990" x14ac:dyDescent="0.4"/>
    <row r="7991" x14ac:dyDescent="0.4"/>
    <row r="7992" x14ac:dyDescent="0.4"/>
    <row r="7993" x14ac:dyDescent="0.4"/>
    <row r="7994" x14ac:dyDescent="0.4"/>
    <row r="7995" x14ac:dyDescent="0.4"/>
    <row r="7996" x14ac:dyDescent="0.4"/>
    <row r="7997" x14ac:dyDescent="0.4"/>
    <row r="7998" x14ac:dyDescent="0.4"/>
    <row r="7999" x14ac:dyDescent="0.4"/>
    <row r="8000" x14ac:dyDescent="0.4"/>
    <row r="8001" x14ac:dyDescent="0.4"/>
    <row r="8002" x14ac:dyDescent="0.4"/>
    <row r="8003" x14ac:dyDescent="0.4"/>
    <row r="8004" x14ac:dyDescent="0.4"/>
    <row r="8005" x14ac:dyDescent="0.4"/>
    <row r="8006" x14ac:dyDescent="0.4"/>
    <row r="8007" x14ac:dyDescent="0.4"/>
    <row r="8008" x14ac:dyDescent="0.4"/>
    <row r="8009" x14ac:dyDescent="0.4"/>
    <row r="8010" x14ac:dyDescent="0.4"/>
    <row r="8011" x14ac:dyDescent="0.4"/>
    <row r="8012" x14ac:dyDescent="0.4"/>
    <row r="8013" x14ac:dyDescent="0.4"/>
    <row r="8014" x14ac:dyDescent="0.4"/>
    <row r="8015" x14ac:dyDescent="0.4"/>
    <row r="8016" x14ac:dyDescent="0.4"/>
    <row r="8017" x14ac:dyDescent="0.4"/>
    <row r="8018" x14ac:dyDescent="0.4"/>
    <row r="8019" x14ac:dyDescent="0.4"/>
    <row r="8020" x14ac:dyDescent="0.4"/>
    <row r="8021" x14ac:dyDescent="0.4"/>
    <row r="8022" x14ac:dyDescent="0.4"/>
    <row r="8023" x14ac:dyDescent="0.4"/>
    <row r="8024" x14ac:dyDescent="0.4"/>
    <row r="8025" x14ac:dyDescent="0.4"/>
    <row r="8026" x14ac:dyDescent="0.4"/>
    <row r="8027" x14ac:dyDescent="0.4"/>
    <row r="8028" x14ac:dyDescent="0.4"/>
    <row r="8029" x14ac:dyDescent="0.4"/>
    <row r="8030" x14ac:dyDescent="0.4"/>
    <row r="8031" x14ac:dyDescent="0.4"/>
    <row r="8032" x14ac:dyDescent="0.4"/>
    <row r="8033" x14ac:dyDescent="0.4"/>
    <row r="8034" x14ac:dyDescent="0.4"/>
    <row r="8035" x14ac:dyDescent="0.4"/>
    <row r="8036" x14ac:dyDescent="0.4"/>
    <row r="8037" x14ac:dyDescent="0.4"/>
    <row r="8038" x14ac:dyDescent="0.4"/>
    <row r="8039" x14ac:dyDescent="0.4"/>
    <row r="8040" x14ac:dyDescent="0.4"/>
    <row r="8041" x14ac:dyDescent="0.4"/>
    <row r="8042" x14ac:dyDescent="0.4"/>
    <row r="8043" x14ac:dyDescent="0.4"/>
    <row r="8044" x14ac:dyDescent="0.4"/>
    <row r="8045" x14ac:dyDescent="0.4"/>
    <row r="8046" x14ac:dyDescent="0.4"/>
    <row r="8047" x14ac:dyDescent="0.4"/>
    <row r="8048" x14ac:dyDescent="0.4"/>
    <row r="8049" x14ac:dyDescent="0.4"/>
    <row r="8050" x14ac:dyDescent="0.4"/>
    <row r="8051" x14ac:dyDescent="0.4"/>
    <row r="8052" x14ac:dyDescent="0.4"/>
    <row r="8053" x14ac:dyDescent="0.4"/>
    <row r="8054" x14ac:dyDescent="0.4"/>
    <row r="8055" x14ac:dyDescent="0.4"/>
    <row r="8056" x14ac:dyDescent="0.4"/>
    <row r="8057" x14ac:dyDescent="0.4"/>
    <row r="8058" x14ac:dyDescent="0.4"/>
    <row r="8059" x14ac:dyDescent="0.4"/>
    <row r="8060" x14ac:dyDescent="0.4"/>
    <row r="8061" x14ac:dyDescent="0.4"/>
    <row r="8062" x14ac:dyDescent="0.4"/>
    <row r="8063" x14ac:dyDescent="0.4"/>
    <row r="8064" x14ac:dyDescent="0.4"/>
    <row r="8065" x14ac:dyDescent="0.4"/>
    <row r="8066" x14ac:dyDescent="0.4"/>
    <row r="8067" x14ac:dyDescent="0.4"/>
    <row r="8068" x14ac:dyDescent="0.4"/>
    <row r="8069" x14ac:dyDescent="0.4"/>
    <row r="8070" x14ac:dyDescent="0.4"/>
    <row r="8071" x14ac:dyDescent="0.4"/>
    <row r="8072" x14ac:dyDescent="0.4"/>
    <row r="8073" x14ac:dyDescent="0.4"/>
    <row r="8074" x14ac:dyDescent="0.4"/>
    <row r="8075" x14ac:dyDescent="0.4"/>
    <row r="8076" x14ac:dyDescent="0.4"/>
    <row r="8077" x14ac:dyDescent="0.4"/>
    <row r="8078" x14ac:dyDescent="0.4"/>
    <row r="8079" x14ac:dyDescent="0.4"/>
    <row r="8080" x14ac:dyDescent="0.4"/>
    <row r="8081" x14ac:dyDescent="0.4"/>
    <row r="8082" x14ac:dyDescent="0.4"/>
    <row r="8083" x14ac:dyDescent="0.4"/>
    <row r="8084" x14ac:dyDescent="0.4"/>
    <row r="8085" x14ac:dyDescent="0.4"/>
    <row r="8086" x14ac:dyDescent="0.4"/>
    <row r="8087" x14ac:dyDescent="0.4"/>
    <row r="8088" x14ac:dyDescent="0.4"/>
    <row r="8089" x14ac:dyDescent="0.4"/>
    <row r="8090" x14ac:dyDescent="0.4"/>
    <row r="8091" x14ac:dyDescent="0.4"/>
    <row r="8092" x14ac:dyDescent="0.4"/>
    <row r="8093" x14ac:dyDescent="0.4"/>
    <row r="8094" x14ac:dyDescent="0.4"/>
    <row r="8095" x14ac:dyDescent="0.4"/>
    <row r="8096" x14ac:dyDescent="0.4"/>
    <row r="8097" x14ac:dyDescent="0.4"/>
    <row r="8098" x14ac:dyDescent="0.4"/>
    <row r="8099" x14ac:dyDescent="0.4"/>
    <row r="8100" x14ac:dyDescent="0.4"/>
    <row r="8101" x14ac:dyDescent="0.4"/>
    <row r="8102" x14ac:dyDescent="0.4"/>
    <row r="8103" x14ac:dyDescent="0.4"/>
    <row r="8104" x14ac:dyDescent="0.4"/>
    <row r="8105" x14ac:dyDescent="0.4"/>
    <row r="8106" x14ac:dyDescent="0.4"/>
    <row r="8107" x14ac:dyDescent="0.4"/>
    <row r="8108" x14ac:dyDescent="0.4"/>
    <row r="8109" x14ac:dyDescent="0.4"/>
    <row r="8110" x14ac:dyDescent="0.4"/>
    <row r="8111" x14ac:dyDescent="0.4"/>
    <row r="8112" x14ac:dyDescent="0.4"/>
    <row r="8113" x14ac:dyDescent="0.4"/>
    <row r="8114" x14ac:dyDescent="0.4"/>
    <row r="8115" x14ac:dyDescent="0.4"/>
    <row r="8116" x14ac:dyDescent="0.4"/>
    <row r="8117" x14ac:dyDescent="0.4"/>
    <row r="8118" x14ac:dyDescent="0.4"/>
    <row r="8119" x14ac:dyDescent="0.4"/>
    <row r="8120" x14ac:dyDescent="0.4"/>
    <row r="8121" x14ac:dyDescent="0.4"/>
    <row r="8122" x14ac:dyDescent="0.4"/>
    <row r="8123" x14ac:dyDescent="0.4"/>
    <row r="8124" x14ac:dyDescent="0.4"/>
    <row r="8125" x14ac:dyDescent="0.4"/>
    <row r="8126" x14ac:dyDescent="0.4"/>
    <row r="8127" x14ac:dyDescent="0.4"/>
    <row r="8128" x14ac:dyDescent="0.4"/>
    <row r="8129" x14ac:dyDescent="0.4"/>
    <row r="8130" x14ac:dyDescent="0.4"/>
    <row r="8131" x14ac:dyDescent="0.4"/>
    <row r="8132" x14ac:dyDescent="0.4"/>
    <row r="8133" x14ac:dyDescent="0.4"/>
    <row r="8134" x14ac:dyDescent="0.4"/>
    <row r="8135" x14ac:dyDescent="0.4"/>
    <row r="8136" x14ac:dyDescent="0.4"/>
    <row r="8137" x14ac:dyDescent="0.4"/>
    <row r="8138" x14ac:dyDescent="0.4"/>
    <row r="8139" x14ac:dyDescent="0.4"/>
    <row r="8140" x14ac:dyDescent="0.4"/>
    <row r="8141" x14ac:dyDescent="0.4"/>
    <row r="8142" x14ac:dyDescent="0.4"/>
    <row r="8143" x14ac:dyDescent="0.4"/>
    <row r="8144" x14ac:dyDescent="0.4"/>
    <row r="8145" x14ac:dyDescent="0.4"/>
    <row r="8146" x14ac:dyDescent="0.4"/>
    <row r="8147" x14ac:dyDescent="0.4"/>
    <row r="8148" x14ac:dyDescent="0.4"/>
    <row r="8149" x14ac:dyDescent="0.4"/>
    <row r="8150" x14ac:dyDescent="0.4"/>
    <row r="8151" x14ac:dyDescent="0.4"/>
    <row r="8152" x14ac:dyDescent="0.4"/>
    <row r="8153" x14ac:dyDescent="0.4"/>
    <row r="8154" x14ac:dyDescent="0.4"/>
    <row r="8155" x14ac:dyDescent="0.4"/>
    <row r="8156" x14ac:dyDescent="0.4"/>
    <row r="8157" x14ac:dyDescent="0.4"/>
    <row r="8158" x14ac:dyDescent="0.4"/>
    <row r="8159" x14ac:dyDescent="0.4"/>
    <row r="8160" x14ac:dyDescent="0.4"/>
    <row r="8161" x14ac:dyDescent="0.4"/>
    <row r="8162" x14ac:dyDescent="0.4"/>
    <row r="8163" x14ac:dyDescent="0.4"/>
    <row r="8164" x14ac:dyDescent="0.4"/>
    <row r="8165" x14ac:dyDescent="0.4"/>
    <row r="8166" x14ac:dyDescent="0.4"/>
    <row r="8167" x14ac:dyDescent="0.4"/>
    <row r="8168" x14ac:dyDescent="0.4"/>
    <row r="8169" x14ac:dyDescent="0.4"/>
    <row r="8170" x14ac:dyDescent="0.4"/>
    <row r="8171" x14ac:dyDescent="0.4"/>
    <row r="8172" x14ac:dyDescent="0.4"/>
    <row r="8173" x14ac:dyDescent="0.4"/>
    <row r="8174" x14ac:dyDescent="0.4"/>
    <row r="8175" x14ac:dyDescent="0.4"/>
    <row r="8176" x14ac:dyDescent="0.4"/>
    <row r="8177" x14ac:dyDescent="0.4"/>
    <row r="8178" x14ac:dyDescent="0.4"/>
    <row r="8179" x14ac:dyDescent="0.4"/>
    <row r="8180" x14ac:dyDescent="0.4"/>
    <row r="8181" x14ac:dyDescent="0.4"/>
    <row r="8182" x14ac:dyDescent="0.4"/>
    <row r="8183" x14ac:dyDescent="0.4"/>
    <row r="8184" x14ac:dyDescent="0.4"/>
    <row r="8185" x14ac:dyDescent="0.4"/>
    <row r="8186" x14ac:dyDescent="0.4"/>
    <row r="8187" x14ac:dyDescent="0.4"/>
    <row r="8188" x14ac:dyDescent="0.4"/>
    <row r="8189" x14ac:dyDescent="0.4"/>
    <row r="8190" x14ac:dyDescent="0.4"/>
    <row r="8191" x14ac:dyDescent="0.4"/>
    <row r="8192" x14ac:dyDescent="0.4"/>
    <row r="8193" x14ac:dyDescent="0.4"/>
    <row r="8194" x14ac:dyDescent="0.4"/>
    <row r="8195" x14ac:dyDescent="0.4"/>
    <row r="8196" x14ac:dyDescent="0.4"/>
    <row r="8197" x14ac:dyDescent="0.4"/>
    <row r="8198" x14ac:dyDescent="0.4"/>
    <row r="8199" x14ac:dyDescent="0.4"/>
    <row r="8200" x14ac:dyDescent="0.4"/>
    <row r="8201" x14ac:dyDescent="0.4"/>
    <row r="8202" x14ac:dyDescent="0.4"/>
    <row r="8203" x14ac:dyDescent="0.4"/>
    <row r="8204" x14ac:dyDescent="0.4"/>
    <row r="8205" x14ac:dyDescent="0.4"/>
    <row r="8206" x14ac:dyDescent="0.4"/>
    <row r="8207" x14ac:dyDescent="0.4"/>
    <row r="8208" x14ac:dyDescent="0.4"/>
    <row r="8209" x14ac:dyDescent="0.4"/>
    <row r="8210" x14ac:dyDescent="0.4"/>
    <row r="8211" x14ac:dyDescent="0.4"/>
    <row r="8212" x14ac:dyDescent="0.4"/>
    <row r="8213" x14ac:dyDescent="0.4"/>
    <row r="8214" x14ac:dyDescent="0.4"/>
    <row r="8215" x14ac:dyDescent="0.4"/>
    <row r="8216" x14ac:dyDescent="0.4"/>
    <row r="8217" x14ac:dyDescent="0.4"/>
    <row r="8218" x14ac:dyDescent="0.4"/>
    <row r="8219" x14ac:dyDescent="0.4"/>
    <row r="8220" x14ac:dyDescent="0.4"/>
    <row r="8221" x14ac:dyDescent="0.4"/>
    <row r="8222" x14ac:dyDescent="0.4"/>
    <row r="8223" x14ac:dyDescent="0.4"/>
    <row r="8224" x14ac:dyDescent="0.4"/>
    <row r="8225" x14ac:dyDescent="0.4"/>
    <row r="8226" x14ac:dyDescent="0.4"/>
    <row r="8227" x14ac:dyDescent="0.4"/>
    <row r="8228" x14ac:dyDescent="0.4"/>
    <row r="8229" x14ac:dyDescent="0.4"/>
    <row r="8230" x14ac:dyDescent="0.4"/>
    <row r="8231" x14ac:dyDescent="0.4"/>
    <row r="8232" x14ac:dyDescent="0.4"/>
    <row r="8233" x14ac:dyDescent="0.4"/>
    <row r="8234" x14ac:dyDescent="0.4"/>
    <row r="8235" x14ac:dyDescent="0.4"/>
    <row r="8236" x14ac:dyDescent="0.4"/>
    <row r="8237" x14ac:dyDescent="0.4"/>
    <row r="8238" x14ac:dyDescent="0.4"/>
    <row r="8239" x14ac:dyDescent="0.4"/>
    <row r="8240" x14ac:dyDescent="0.4"/>
    <row r="8241" x14ac:dyDescent="0.4"/>
    <row r="8242" x14ac:dyDescent="0.4"/>
    <row r="8243" x14ac:dyDescent="0.4"/>
    <row r="8244" x14ac:dyDescent="0.4"/>
    <row r="8245" x14ac:dyDescent="0.4"/>
    <row r="8246" x14ac:dyDescent="0.4"/>
    <row r="8247" x14ac:dyDescent="0.4"/>
    <row r="8248" x14ac:dyDescent="0.4"/>
    <row r="8249" x14ac:dyDescent="0.4"/>
    <row r="8250" x14ac:dyDescent="0.4"/>
    <row r="8251" x14ac:dyDescent="0.4"/>
    <row r="8252" x14ac:dyDescent="0.4"/>
    <row r="8253" x14ac:dyDescent="0.4"/>
    <row r="8254" x14ac:dyDescent="0.4"/>
    <row r="8255" x14ac:dyDescent="0.4"/>
    <row r="8256" x14ac:dyDescent="0.4"/>
    <row r="8257" x14ac:dyDescent="0.4"/>
    <row r="8258" x14ac:dyDescent="0.4"/>
    <row r="8259" x14ac:dyDescent="0.4"/>
    <row r="8260" x14ac:dyDescent="0.4"/>
    <row r="8261" x14ac:dyDescent="0.4"/>
    <row r="8262" x14ac:dyDescent="0.4"/>
    <row r="8263" x14ac:dyDescent="0.4"/>
    <row r="8264" x14ac:dyDescent="0.4"/>
    <row r="8265" x14ac:dyDescent="0.4"/>
    <row r="8266" x14ac:dyDescent="0.4"/>
    <row r="8267" x14ac:dyDescent="0.4"/>
    <row r="8268" x14ac:dyDescent="0.4"/>
    <row r="8269" x14ac:dyDescent="0.4"/>
    <row r="8270" x14ac:dyDescent="0.4"/>
    <row r="8271" x14ac:dyDescent="0.4"/>
    <row r="8272" x14ac:dyDescent="0.4"/>
    <row r="8273" x14ac:dyDescent="0.4"/>
    <row r="8274" x14ac:dyDescent="0.4"/>
    <row r="8275" x14ac:dyDescent="0.4"/>
    <row r="8276" x14ac:dyDescent="0.4"/>
    <row r="8277" x14ac:dyDescent="0.4"/>
    <row r="8278" x14ac:dyDescent="0.4"/>
    <row r="8279" x14ac:dyDescent="0.4"/>
    <row r="8280" x14ac:dyDescent="0.4"/>
    <row r="8281" x14ac:dyDescent="0.4"/>
    <row r="8282" x14ac:dyDescent="0.4"/>
    <row r="8283" x14ac:dyDescent="0.4"/>
    <row r="8284" x14ac:dyDescent="0.4"/>
    <row r="8285" x14ac:dyDescent="0.4"/>
    <row r="8286" x14ac:dyDescent="0.4"/>
    <row r="8287" x14ac:dyDescent="0.4"/>
    <row r="8288" x14ac:dyDescent="0.4"/>
    <row r="8289" x14ac:dyDescent="0.4"/>
    <row r="8290" x14ac:dyDescent="0.4"/>
    <row r="8291" x14ac:dyDescent="0.4"/>
    <row r="8292" x14ac:dyDescent="0.4"/>
    <row r="8293" x14ac:dyDescent="0.4"/>
    <row r="8294" x14ac:dyDescent="0.4"/>
    <row r="8295" x14ac:dyDescent="0.4"/>
    <row r="8296" x14ac:dyDescent="0.4"/>
    <row r="8297" x14ac:dyDescent="0.4"/>
    <row r="8298" x14ac:dyDescent="0.4"/>
    <row r="8299" x14ac:dyDescent="0.4"/>
    <row r="8300" x14ac:dyDescent="0.4"/>
    <row r="8301" x14ac:dyDescent="0.4"/>
    <row r="8302" x14ac:dyDescent="0.4"/>
    <row r="8303" x14ac:dyDescent="0.4"/>
    <row r="8304" x14ac:dyDescent="0.4"/>
    <row r="8305" x14ac:dyDescent="0.4"/>
    <row r="8306" x14ac:dyDescent="0.4"/>
    <row r="8307" x14ac:dyDescent="0.4"/>
    <row r="8308" x14ac:dyDescent="0.4"/>
    <row r="8309" x14ac:dyDescent="0.4"/>
    <row r="8310" x14ac:dyDescent="0.4"/>
    <row r="8311" x14ac:dyDescent="0.4"/>
    <row r="8312" x14ac:dyDescent="0.4"/>
    <row r="8313" x14ac:dyDescent="0.4"/>
    <row r="8314" x14ac:dyDescent="0.4"/>
    <row r="8315" x14ac:dyDescent="0.4"/>
    <row r="8316" x14ac:dyDescent="0.4"/>
    <row r="8317" x14ac:dyDescent="0.4"/>
    <row r="8318" x14ac:dyDescent="0.4"/>
    <row r="8319" x14ac:dyDescent="0.4"/>
    <row r="8320" x14ac:dyDescent="0.4"/>
    <row r="8321" x14ac:dyDescent="0.4"/>
    <row r="8322" x14ac:dyDescent="0.4"/>
    <row r="8323" x14ac:dyDescent="0.4"/>
    <row r="8324" x14ac:dyDescent="0.4"/>
    <row r="8325" x14ac:dyDescent="0.4"/>
    <row r="8326" x14ac:dyDescent="0.4"/>
    <row r="8327" x14ac:dyDescent="0.4"/>
    <row r="8328" x14ac:dyDescent="0.4"/>
    <row r="8329" x14ac:dyDescent="0.4"/>
    <row r="8330" x14ac:dyDescent="0.4"/>
    <row r="8331" x14ac:dyDescent="0.4"/>
    <row r="8332" x14ac:dyDescent="0.4"/>
    <row r="8333" x14ac:dyDescent="0.4"/>
    <row r="8334" x14ac:dyDescent="0.4"/>
    <row r="8335" x14ac:dyDescent="0.4"/>
    <row r="8336" x14ac:dyDescent="0.4"/>
    <row r="8337" x14ac:dyDescent="0.4"/>
    <row r="8338" x14ac:dyDescent="0.4"/>
    <row r="8339" x14ac:dyDescent="0.4"/>
    <row r="8340" x14ac:dyDescent="0.4"/>
    <row r="8341" x14ac:dyDescent="0.4"/>
    <row r="8342" x14ac:dyDescent="0.4"/>
    <row r="8343" x14ac:dyDescent="0.4"/>
    <row r="8344" x14ac:dyDescent="0.4"/>
    <row r="8345" x14ac:dyDescent="0.4"/>
    <row r="8346" x14ac:dyDescent="0.4"/>
    <row r="8347" x14ac:dyDescent="0.4"/>
    <row r="8348" x14ac:dyDescent="0.4"/>
    <row r="8349" x14ac:dyDescent="0.4"/>
    <row r="8350" x14ac:dyDescent="0.4"/>
    <row r="8351" x14ac:dyDescent="0.4"/>
    <row r="8352" x14ac:dyDescent="0.4"/>
    <row r="8353" x14ac:dyDescent="0.4"/>
    <row r="8354" x14ac:dyDescent="0.4"/>
    <row r="8355" x14ac:dyDescent="0.4"/>
    <row r="8356" x14ac:dyDescent="0.4"/>
    <row r="8357" x14ac:dyDescent="0.4"/>
    <row r="8358" x14ac:dyDescent="0.4"/>
    <row r="8359" x14ac:dyDescent="0.4"/>
    <row r="8360" x14ac:dyDescent="0.4"/>
    <row r="8361" x14ac:dyDescent="0.4"/>
    <row r="8362" x14ac:dyDescent="0.4"/>
    <row r="8363" x14ac:dyDescent="0.4"/>
    <row r="8364" x14ac:dyDescent="0.4"/>
    <row r="8365" x14ac:dyDescent="0.4"/>
    <row r="8366" x14ac:dyDescent="0.4"/>
    <row r="8367" x14ac:dyDescent="0.4"/>
    <row r="8368" x14ac:dyDescent="0.4"/>
    <row r="8369" x14ac:dyDescent="0.4"/>
    <row r="8370" x14ac:dyDescent="0.4"/>
    <row r="8371" x14ac:dyDescent="0.4"/>
    <row r="8372" x14ac:dyDescent="0.4"/>
    <row r="8373" x14ac:dyDescent="0.4"/>
    <row r="8374" x14ac:dyDescent="0.4"/>
    <row r="8375" x14ac:dyDescent="0.4"/>
    <row r="8376" x14ac:dyDescent="0.4"/>
    <row r="8377" x14ac:dyDescent="0.4"/>
    <row r="8378" x14ac:dyDescent="0.4"/>
    <row r="8379" x14ac:dyDescent="0.4"/>
    <row r="8380" x14ac:dyDescent="0.4"/>
    <row r="8381" x14ac:dyDescent="0.4"/>
    <row r="8382" x14ac:dyDescent="0.4"/>
    <row r="8383" x14ac:dyDescent="0.4"/>
    <row r="8384" x14ac:dyDescent="0.4"/>
    <row r="8385" x14ac:dyDescent="0.4"/>
    <row r="8386" x14ac:dyDescent="0.4"/>
    <row r="8387" x14ac:dyDescent="0.4"/>
    <row r="8388" x14ac:dyDescent="0.4"/>
    <row r="8389" x14ac:dyDescent="0.4"/>
    <row r="8390" x14ac:dyDescent="0.4"/>
    <row r="8391" x14ac:dyDescent="0.4"/>
    <row r="8392" x14ac:dyDescent="0.4"/>
    <row r="8393" x14ac:dyDescent="0.4"/>
    <row r="8394" x14ac:dyDescent="0.4"/>
    <row r="8395" x14ac:dyDescent="0.4"/>
    <row r="8396" x14ac:dyDescent="0.4"/>
    <row r="8397" x14ac:dyDescent="0.4"/>
    <row r="8401" x14ac:dyDescent="0.4"/>
    <row r="8403" x14ac:dyDescent="0.4"/>
    <row r="8404" x14ac:dyDescent="0.4"/>
    <row r="1047765" x14ac:dyDescent="0.4"/>
    <row r="1047777" x14ac:dyDescent="0.4"/>
    <row r="1047781" x14ac:dyDescent="0.4"/>
    <row r="1047793" x14ac:dyDescent="0.4"/>
    <row r="1047809" x14ac:dyDescent="0.4"/>
    <row r="1047810" x14ac:dyDescent="0.4"/>
    <row r="1047825" x14ac:dyDescent="0.4"/>
    <row r="1047826" x14ac:dyDescent="0.4"/>
    <row r="1047838" x14ac:dyDescent="0.4"/>
    <row r="1047854" x14ac:dyDescent="0.4"/>
    <row r="1047870" x14ac:dyDescent="0.4"/>
    <row r="1048476" x14ac:dyDescent="0.4"/>
    <row r="1048492" x14ac:dyDescent="0.4"/>
    <row r="1048504" x14ac:dyDescent="0.4"/>
    <row r="1048508" x14ac:dyDescent="0.4"/>
    <row r="1048520" x14ac:dyDescent="0.4"/>
    <row r="1048521" x14ac:dyDescent="0.4"/>
    <row r="1048536" x14ac:dyDescent="0.4"/>
    <row r="1048537" x14ac:dyDescent="0.4"/>
    <row r="1048549" x14ac:dyDescent="0.4"/>
    <row r="1048553" x14ac:dyDescent="0.4"/>
    <row r="1048561" x14ac:dyDescent="0.4"/>
    <row r="1048565" x14ac:dyDescent="0.4"/>
  </sheetData>
  <pageMargins left="0.51181102362204722" right="0.51181102362204722" top="0.78740157480314965" bottom="0.78740157480314965" header="0.31496062992125984" footer="0.31496062992125984"/>
  <pageSetup paperSize="8" scale="47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view="pageBreakPreview" zoomScaleNormal="70" zoomScaleSheetLayoutView="100" workbookViewId="0">
      <selection activeCell="J5" sqref="J5"/>
    </sheetView>
  </sheetViews>
  <sheetFormatPr defaultColWidth="14.44140625" defaultRowHeight="15" customHeight="1" x14ac:dyDescent="0.4"/>
  <cols>
    <col min="1" max="1" width="2.88671875" style="5" customWidth="1"/>
    <col min="2" max="2" width="1.88671875" style="5" customWidth="1"/>
    <col min="3" max="3" width="1" style="5" customWidth="1"/>
    <col min="4" max="4" width="55.88671875" style="4" customWidth="1"/>
    <col min="5" max="7" width="20.88671875" style="4" customWidth="1"/>
    <col min="8" max="8" width="2.88671875" style="4" customWidth="1"/>
    <col min="9" max="10" width="14.44140625" style="4"/>
    <col min="11" max="11" width="9.88671875" style="4" customWidth="1"/>
    <col min="12" max="16384" width="14.44140625" style="4"/>
  </cols>
  <sheetData>
    <row r="1" spans="1:8" s="9" customFormat="1" ht="15.9" customHeight="1" x14ac:dyDescent="0.3">
      <c r="C1" s="6"/>
    </row>
    <row r="2" spans="1:8" s="34" customFormat="1" ht="45.75" customHeight="1" x14ac:dyDescent="0.9">
      <c r="A2" s="32"/>
      <c r="B2" s="32"/>
      <c r="C2" s="131"/>
      <c r="D2" s="131" t="s">
        <v>24</v>
      </c>
      <c r="E2" s="131"/>
      <c r="F2" s="131"/>
      <c r="G2" s="57"/>
      <c r="H2" s="33"/>
    </row>
    <row r="3" spans="1:8" s="34" customFormat="1" ht="24.6" x14ac:dyDescent="0.55000000000000004">
      <c r="A3" s="32"/>
      <c r="B3" s="32"/>
      <c r="C3" s="58" t="s">
        <v>25</v>
      </c>
      <c r="D3" s="58" t="s">
        <v>25</v>
      </c>
      <c r="E3" s="58"/>
      <c r="F3" s="57"/>
      <c r="G3" s="57"/>
      <c r="H3" s="33"/>
    </row>
    <row r="4" spans="1:8" s="34" customFormat="1" ht="24.6" x14ac:dyDescent="0.55000000000000004">
      <c r="A4" s="32"/>
      <c r="B4" s="32"/>
      <c r="C4" s="132" t="s">
        <v>7</v>
      </c>
      <c r="D4" s="59"/>
      <c r="E4" s="60"/>
      <c r="F4" s="57"/>
      <c r="G4" s="57"/>
      <c r="H4" s="33"/>
    </row>
    <row r="5" spans="1:8" s="34" customFormat="1" ht="5.0999999999999996" customHeight="1" x14ac:dyDescent="0.55000000000000004">
      <c r="A5" s="32"/>
      <c r="B5" s="32"/>
      <c r="C5" s="35" t="s">
        <v>8</v>
      </c>
      <c r="D5" s="61"/>
      <c r="E5" s="62"/>
      <c r="F5" s="63"/>
      <c r="G5" s="63"/>
      <c r="H5" s="36"/>
    </row>
    <row r="6" spans="1:8" s="34" customFormat="1" ht="12.75" customHeight="1" x14ac:dyDescent="0.4">
      <c r="A6" s="37"/>
      <c r="B6" s="38"/>
      <c r="C6" s="37"/>
      <c r="D6" s="64"/>
      <c r="E6" s="65"/>
      <c r="F6" s="65"/>
      <c r="G6" s="65"/>
      <c r="H6" s="37"/>
    </row>
    <row r="7" spans="1:8" s="34" customFormat="1" ht="12.75" customHeight="1" x14ac:dyDescent="0.4">
      <c r="A7" s="37"/>
      <c r="B7" s="37"/>
      <c r="C7" s="37"/>
      <c r="D7" s="64"/>
      <c r="E7" s="65"/>
      <c r="F7" s="65"/>
      <c r="G7" s="65"/>
      <c r="H7" s="37"/>
    </row>
    <row r="8" spans="1:8" s="34" customFormat="1" ht="25.5" customHeight="1" x14ac:dyDescent="0.4">
      <c r="A8" s="37"/>
      <c r="B8" s="39" t="s">
        <v>9</v>
      </c>
      <c r="C8" s="40"/>
      <c r="D8" s="107" t="s">
        <v>13</v>
      </c>
      <c r="E8" s="67"/>
      <c r="F8" s="67"/>
      <c r="G8" s="67"/>
      <c r="H8" s="41"/>
    </row>
    <row r="9" spans="1:8" s="34" customFormat="1" ht="5.0999999999999996" customHeight="1" x14ac:dyDescent="0.55000000000000004">
      <c r="A9" s="42"/>
      <c r="C9" s="40" t="s">
        <v>8</v>
      </c>
      <c r="D9" s="61" t="s">
        <v>8</v>
      </c>
      <c r="E9" s="62"/>
      <c r="F9" s="63"/>
      <c r="G9" s="62"/>
      <c r="H9" s="35"/>
    </row>
    <row r="10" spans="1:8" s="34" customFormat="1" ht="18" x14ac:dyDescent="0.4">
      <c r="A10" s="37"/>
      <c r="B10" s="38"/>
      <c r="C10" s="40"/>
      <c r="D10" s="68" t="s">
        <v>29</v>
      </c>
      <c r="E10" s="69"/>
      <c r="F10" s="69" t="s">
        <v>12</v>
      </c>
      <c r="G10" s="69"/>
      <c r="H10" s="43"/>
    </row>
    <row r="11" spans="1:8" s="34" customFormat="1" ht="18" x14ac:dyDescent="0.4">
      <c r="A11" s="37"/>
      <c r="B11" s="37"/>
      <c r="C11" s="40"/>
      <c r="D11" s="70" t="s">
        <v>14</v>
      </c>
      <c r="E11" s="71"/>
      <c r="F11" s="72">
        <f>'Cronograma Físico-Financeiro'!E16</f>
        <v>2.0499753397214649E-2</v>
      </c>
      <c r="G11" s="73">
        <f>'Cronograma Físico-Financeiro'!F16</f>
        <v>-6393125.54</v>
      </c>
      <c r="H11" s="44"/>
    </row>
    <row r="12" spans="1:8" s="34" customFormat="1" ht="18" x14ac:dyDescent="0.4">
      <c r="A12" s="37"/>
      <c r="B12" s="37"/>
      <c r="C12" s="45"/>
      <c r="D12" s="70" t="s">
        <v>15</v>
      </c>
      <c r="E12" s="71"/>
      <c r="F12" s="72">
        <f>'Cronograma Físico-Financeiro'!E17</f>
        <v>5.7109391057755143E-2</v>
      </c>
      <c r="G12" s="73">
        <f>'Cronograma Físico-Financeiro'!F17</f>
        <v>-17810336.518232949</v>
      </c>
      <c r="H12" s="44"/>
    </row>
    <row r="13" spans="1:8" s="34" customFormat="1" ht="18" x14ac:dyDescent="0.4">
      <c r="A13" s="37"/>
      <c r="B13" s="37"/>
      <c r="C13" s="46"/>
      <c r="D13" s="70" t="s">
        <v>16</v>
      </c>
      <c r="E13" s="71"/>
      <c r="F13" s="72">
        <f>'Cronograma Físico-Financeiro'!E18</f>
        <v>2.486119526204714E-2</v>
      </c>
      <c r="G13" s="73">
        <f>'Cronograma Físico-Financeiro'!F18</f>
        <v>-7753300.2131779902</v>
      </c>
      <c r="H13" s="44"/>
    </row>
    <row r="14" spans="1:8" s="34" customFormat="1" ht="18" x14ac:dyDescent="0.4">
      <c r="A14" s="37"/>
      <c r="B14" s="37"/>
      <c r="C14" s="40"/>
      <c r="D14" s="70" t="s">
        <v>17</v>
      </c>
      <c r="E14" s="71"/>
      <c r="F14" s="72">
        <f>'Cronograma Físico-Financeiro'!E19</f>
        <v>7.853802581116634E-2</v>
      </c>
      <c r="G14" s="73">
        <f>'Cronograma Físico-Financeiro'!F19</f>
        <v>-24493146.280616663</v>
      </c>
      <c r="H14" s="44"/>
    </row>
    <row r="15" spans="1:8" s="34" customFormat="1" ht="18" x14ac:dyDescent="0.4">
      <c r="A15" s="37"/>
      <c r="B15" s="37"/>
      <c r="C15" s="40"/>
      <c r="D15" s="70" t="s">
        <v>18</v>
      </c>
      <c r="E15" s="71"/>
      <c r="F15" s="72">
        <f>'Cronograma Físico-Financeiro'!E20</f>
        <v>0.53898066407228629</v>
      </c>
      <c r="G15" s="73">
        <f>'Cronograma Físico-Financeiro'!F20</f>
        <v>-168088414.63989902</v>
      </c>
      <c r="H15" s="44"/>
    </row>
    <row r="16" spans="1:8" s="34" customFormat="1" ht="18" x14ac:dyDescent="0.4">
      <c r="A16" s="37"/>
      <c r="B16" s="37"/>
      <c r="C16" s="40"/>
      <c r="D16" s="70" t="s">
        <v>19</v>
      </c>
      <c r="E16" s="71"/>
      <c r="F16" s="72">
        <f>'Cronograma Físico-Financeiro'!E21</f>
        <v>0.23759116771694491</v>
      </c>
      <c r="G16" s="73">
        <f>'Cronograma Físico-Financeiro'!F21</f>
        <v>-74096021.204626173</v>
      </c>
      <c r="H16" s="44"/>
    </row>
    <row r="17" spans="1:8" s="34" customFormat="1" ht="18" x14ac:dyDescent="0.4">
      <c r="A17" s="37"/>
      <c r="B17" s="37"/>
      <c r="C17" s="40"/>
      <c r="D17" s="70" t="s">
        <v>20</v>
      </c>
      <c r="E17" s="71"/>
      <c r="F17" s="72">
        <f>'Cronograma Físico-Financeiro'!E22</f>
        <v>2.4672545140242443E-2</v>
      </c>
      <c r="G17" s="73">
        <f>'Cronograma Físico-Financeiro'!F22</f>
        <v>-7694467.1195078203</v>
      </c>
      <c r="H17" s="44"/>
    </row>
    <row r="18" spans="1:8" s="34" customFormat="1" ht="19.8" x14ac:dyDescent="0.55000000000000004">
      <c r="A18" s="37"/>
      <c r="B18" s="37"/>
      <c r="C18" s="40"/>
      <c r="D18" s="70" t="s">
        <v>21</v>
      </c>
      <c r="E18" s="71"/>
      <c r="F18" s="72">
        <f>'Cronograma Físico-Financeiro'!E23</f>
        <v>1.7747257542343003E-2</v>
      </c>
      <c r="G18" s="73">
        <f>'Cronograma Físico-Financeiro'!F23</f>
        <v>-5534722.4554577731</v>
      </c>
      <c r="H18" s="47"/>
    </row>
    <row r="19" spans="1:8" s="34" customFormat="1" ht="19.8" x14ac:dyDescent="0.55000000000000004">
      <c r="A19" s="37"/>
      <c r="B19" s="37"/>
      <c r="C19" s="40"/>
      <c r="D19" s="70"/>
      <c r="E19" s="71"/>
      <c r="F19" s="74"/>
      <c r="G19" s="75"/>
      <c r="H19" s="47"/>
    </row>
    <row r="20" spans="1:8" s="34" customFormat="1" ht="18" x14ac:dyDescent="0.4">
      <c r="A20" s="37"/>
      <c r="B20" s="37"/>
      <c r="C20" s="40"/>
      <c r="D20" s="68" t="s">
        <v>6</v>
      </c>
      <c r="E20" s="73"/>
      <c r="F20" s="76">
        <f>SUM(F11:F19)</f>
        <v>0.99999999999999989</v>
      </c>
      <c r="G20" s="77">
        <f>SUM(G11:G19)</f>
        <v>-311863533.9715184</v>
      </c>
      <c r="H20" s="43"/>
    </row>
    <row r="21" spans="1:8" s="34" customFormat="1" ht="12.75" customHeight="1" x14ac:dyDescent="0.4">
      <c r="A21" s="37"/>
      <c r="B21" s="37"/>
      <c r="C21" s="40"/>
      <c r="D21" s="68"/>
      <c r="E21" s="78"/>
      <c r="F21" s="77"/>
      <c r="G21" s="77"/>
      <c r="H21" s="48"/>
    </row>
    <row r="22" spans="1:8" s="34" customFormat="1" ht="12.75" customHeight="1" x14ac:dyDescent="0.4">
      <c r="A22" s="37"/>
      <c r="B22" s="37"/>
      <c r="C22" s="40"/>
      <c r="D22" s="68"/>
      <c r="E22" s="78"/>
      <c r="F22" s="77"/>
      <c r="G22" s="77"/>
      <c r="H22" s="48"/>
    </row>
    <row r="23" spans="1:8" s="34" customFormat="1" ht="29.25" customHeight="1" x14ac:dyDescent="0.4">
      <c r="A23" s="37"/>
      <c r="B23" s="39" t="s">
        <v>9</v>
      </c>
      <c r="C23" s="40"/>
      <c r="D23" s="107" t="s">
        <v>27</v>
      </c>
      <c r="E23" s="67"/>
      <c r="F23" s="67"/>
      <c r="G23" s="67"/>
      <c r="H23" s="41"/>
    </row>
    <row r="24" spans="1:8" s="34" customFormat="1" ht="5.0999999999999996" customHeight="1" x14ac:dyDescent="0.55000000000000004">
      <c r="A24" s="37"/>
      <c r="B24" s="37"/>
      <c r="C24" s="40"/>
      <c r="D24" s="61" t="s">
        <v>8</v>
      </c>
      <c r="E24" s="62"/>
      <c r="F24" s="63"/>
      <c r="G24" s="62"/>
      <c r="H24" s="35"/>
    </row>
    <row r="25" spans="1:8" s="34" customFormat="1" ht="15" customHeight="1" x14ac:dyDescent="0.4">
      <c r="A25" s="37"/>
      <c r="B25" s="37"/>
      <c r="C25" s="40"/>
      <c r="D25" s="68"/>
      <c r="E25" s="79" t="s">
        <v>0</v>
      </c>
      <c r="F25" s="80" t="s">
        <v>1</v>
      </c>
      <c r="G25" s="81" t="s">
        <v>36</v>
      </c>
      <c r="H25" s="49"/>
    </row>
    <row r="26" spans="1:8" s="34" customFormat="1" ht="23.25" customHeight="1" x14ac:dyDescent="0.4">
      <c r="A26" s="37"/>
      <c r="B26" s="37"/>
      <c r="C26" s="40"/>
      <c r="D26" s="82" t="s">
        <v>2</v>
      </c>
      <c r="E26" s="83"/>
      <c r="F26" s="83"/>
      <c r="G26" s="84">
        <f>F30+E30 + F28+E28 + F29</f>
        <v>30043.32</v>
      </c>
      <c r="H26" s="43"/>
    </row>
    <row r="27" spans="1:8" s="34" customFormat="1" ht="12.75" customHeight="1" x14ac:dyDescent="0.4">
      <c r="A27" s="37"/>
      <c r="B27" s="37"/>
      <c r="C27" s="40"/>
      <c r="D27" s="70"/>
      <c r="E27" s="85"/>
      <c r="F27" s="85"/>
      <c r="G27" s="85"/>
      <c r="H27" s="44"/>
    </row>
    <row r="28" spans="1:8" s="34" customFormat="1" ht="19.5" customHeight="1" x14ac:dyDescent="0.4">
      <c r="A28" s="37"/>
      <c r="B28" s="37"/>
      <c r="C28" s="40"/>
      <c r="D28" s="70" t="s">
        <v>151</v>
      </c>
      <c r="E28" s="85">
        <v>10252</v>
      </c>
      <c r="F28" s="85">
        <v>3900</v>
      </c>
      <c r="G28" s="85">
        <f>F28+E28</f>
        <v>14152</v>
      </c>
      <c r="H28" s="44"/>
    </row>
    <row r="29" spans="1:8" s="34" customFormat="1" ht="29.25" customHeight="1" x14ac:dyDescent="0.4">
      <c r="A29" s="37"/>
      <c r="B29" s="37"/>
      <c r="C29" s="40"/>
      <c r="D29" s="70" t="s">
        <v>3</v>
      </c>
      <c r="E29" s="85"/>
      <c r="F29" s="85">
        <v>3600</v>
      </c>
      <c r="G29" s="85"/>
      <c r="H29" s="44"/>
    </row>
    <row r="30" spans="1:8" s="34" customFormat="1" ht="24.75" customHeight="1" x14ac:dyDescent="0.4">
      <c r="A30" s="37"/>
      <c r="B30" s="37"/>
      <c r="C30" s="40"/>
      <c r="D30" s="70" t="s">
        <v>152</v>
      </c>
      <c r="E30" s="85">
        <v>8721.32</v>
      </c>
      <c r="F30" s="85">
        <v>3570</v>
      </c>
      <c r="G30" s="85">
        <f>F30+E30</f>
        <v>12291.32</v>
      </c>
      <c r="H30" s="44"/>
    </row>
    <row r="31" spans="1:8" s="34" customFormat="1" ht="13.5" customHeight="1" x14ac:dyDescent="0.4">
      <c r="A31" s="37"/>
      <c r="B31" s="37"/>
      <c r="C31" s="40"/>
      <c r="D31" s="70"/>
      <c r="E31" s="85"/>
      <c r="F31" s="85"/>
      <c r="G31" s="85"/>
      <c r="H31" s="44"/>
    </row>
    <row r="32" spans="1:8" s="34" customFormat="1" ht="18" x14ac:dyDescent="0.4">
      <c r="A32" s="37"/>
      <c r="B32" s="37"/>
      <c r="C32" s="40"/>
      <c r="D32" s="68" t="s">
        <v>28</v>
      </c>
      <c r="E32" s="85"/>
      <c r="F32" s="85"/>
      <c r="G32" s="86">
        <f>SUM(G34:G35)</f>
        <v>9182</v>
      </c>
      <c r="H32" s="44"/>
    </row>
    <row r="33" spans="1:11" s="34" customFormat="1" ht="18" x14ac:dyDescent="0.4">
      <c r="A33" s="37"/>
      <c r="B33" s="37"/>
      <c r="C33" s="40"/>
      <c r="D33" s="70"/>
      <c r="E33" s="85"/>
      <c r="F33" s="85"/>
      <c r="G33" s="85"/>
      <c r="H33" s="44"/>
    </row>
    <row r="34" spans="1:11" s="34" customFormat="1" ht="19.8" x14ac:dyDescent="0.55000000000000004">
      <c r="A34" s="37"/>
      <c r="B34" s="37"/>
      <c r="C34" s="40"/>
      <c r="D34" s="70" t="s">
        <v>4</v>
      </c>
      <c r="E34" s="85">
        <v>1900</v>
      </c>
      <c r="F34" s="85">
        <v>282</v>
      </c>
      <c r="G34" s="85">
        <f t="shared" ref="G34:G35" si="0">F34+E34</f>
        <v>2182</v>
      </c>
      <c r="H34" s="47"/>
    </row>
    <row r="35" spans="1:11" s="34" customFormat="1" ht="18" x14ac:dyDescent="0.4">
      <c r="A35" s="37"/>
      <c r="B35" s="37"/>
      <c r="C35" s="40"/>
      <c r="D35" s="70" t="s">
        <v>5</v>
      </c>
      <c r="E35" s="85">
        <v>6000</v>
      </c>
      <c r="F35" s="85">
        <v>1000</v>
      </c>
      <c r="G35" s="85">
        <f t="shared" si="0"/>
        <v>7000</v>
      </c>
      <c r="H35" s="48"/>
    </row>
    <row r="36" spans="1:11" s="34" customFormat="1" ht="18" x14ac:dyDescent="0.4">
      <c r="A36" s="37"/>
      <c r="B36" s="37"/>
      <c r="C36" s="40"/>
      <c r="D36" s="70"/>
      <c r="E36" s="85"/>
      <c r="F36" s="85"/>
      <c r="G36" s="87"/>
      <c r="H36" s="48"/>
      <c r="J36" s="50" t="s">
        <v>174</v>
      </c>
      <c r="K36" s="50"/>
    </row>
    <row r="37" spans="1:11" s="34" customFormat="1" ht="24.6" x14ac:dyDescent="0.4">
      <c r="A37" s="37"/>
      <c r="B37" s="37"/>
      <c r="C37" s="40"/>
      <c r="D37" s="130" t="s">
        <v>6</v>
      </c>
      <c r="E37" s="88"/>
      <c r="F37" s="88"/>
      <c r="G37" s="84">
        <f>SUM(G26,G32)</f>
        <v>39225.32</v>
      </c>
      <c r="H37" s="43"/>
      <c r="J37" s="51">
        <f>G20/-G37</f>
        <v>7950.5669799894149</v>
      </c>
      <c r="K37" s="50"/>
    </row>
    <row r="38" spans="1:11" s="34" customFormat="1" ht="18" x14ac:dyDescent="0.4">
      <c r="A38" s="37"/>
      <c r="B38" s="37"/>
      <c r="C38" s="40"/>
      <c r="D38" s="89" t="s">
        <v>174</v>
      </c>
      <c r="E38" s="73"/>
      <c r="F38" s="73"/>
      <c r="G38" s="73"/>
      <c r="H38" s="44"/>
    </row>
    <row r="39" spans="1:11" s="34" customFormat="1" ht="23.25" customHeight="1" x14ac:dyDescent="0.4">
      <c r="A39" s="37"/>
      <c r="B39" s="37"/>
      <c r="C39" s="54">
        <v>7950.57</v>
      </c>
      <c r="D39" s="90">
        <v>7950.57</v>
      </c>
      <c r="E39" s="91"/>
      <c r="F39" s="92"/>
      <c r="G39" s="93"/>
      <c r="H39" s="55"/>
    </row>
    <row r="40" spans="1:11" s="34" customFormat="1" ht="13.5" customHeight="1" x14ac:dyDescent="0.4">
      <c r="A40" s="37"/>
      <c r="B40" s="37"/>
      <c r="C40" s="37"/>
      <c r="D40" s="53"/>
      <c r="G40" s="52"/>
      <c r="H40" s="52"/>
    </row>
  </sheetData>
  <pageMargins left="0.7" right="0.7" top="0.75" bottom="0.75" header="0" footer="0"/>
  <pageSetup paperSize="8" orientation="landscape" r:id="rId1"/>
  <ignoredErrors>
    <ignoredError sqref="F20:G20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7153-C269-0546-8CB8-E11CFF27978D}">
  <sheetPr>
    <pageSetUpPr fitToPage="1"/>
  </sheetPr>
  <dimension ref="A1:T31"/>
  <sheetViews>
    <sheetView topLeftCell="F1" zoomScale="60" zoomScaleNormal="60" workbookViewId="0">
      <selection activeCell="G6" sqref="G6"/>
    </sheetView>
  </sheetViews>
  <sheetFormatPr defaultColWidth="9.109375" defaultRowHeight="16.2" x14ac:dyDescent="0.4"/>
  <cols>
    <col min="1" max="1" width="2.88671875" style="11" customWidth="1"/>
    <col min="2" max="2" width="45.44140625" style="11" customWidth="1"/>
    <col min="3" max="3" width="39.6640625" style="11" customWidth="1"/>
    <col min="4" max="4" width="19.88671875" style="11" customWidth="1"/>
    <col min="5" max="5" width="32" style="11" customWidth="1"/>
    <col min="6" max="6" width="28.5546875" style="11" customWidth="1"/>
    <col min="7" max="7" width="39.33203125" style="11" customWidth="1"/>
    <col min="8" max="8" width="47.44140625" style="11" customWidth="1"/>
    <col min="9" max="9" width="36.109375" style="11" customWidth="1"/>
    <col min="10" max="10" width="27.88671875" style="11" customWidth="1"/>
    <col min="11" max="11" width="25.6640625" style="11" customWidth="1"/>
    <col min="12" max="12" width="28.109375" style="11" customWidth="1"/>
    <col min="13" max="13" width="22.109375" style="11" customWidth="1"/>
    <col min="14" max="14" width="25.6640625" style="11" customWidth="1"/>
    <col min="15" max="15" width="30.6640625" style="11" customWidth="1"/>
    <col min="16" max="16" width="32.44140625" style="11" customWidth="1"/>
    <col min="17" max="17" width="30.6640625" style="11" customWidth="1"/>
    <col min="18" max="19" width="22.44140625" style="11" customWidth="1"/>
    <col min="20" max="20" width="27.44140625" style="11" customWidth="1"/>
    <col min="21" max="16384" width="9.109375" style="11"/>
  </cols>
  <sheetData>
    <row r="1" spans="1:20" ht="16.8" thickBot="1" x14ac:dyDescent="0.45"/>
    <row r="2" spans="1:20" ht="31.2" thickBot="1" x14ac:dyDescent="0.75">
      <c r="A2" s="10"/>
      <c r="B2" s="133" t="s">
        <v>37</v>
      </c>
      <c r="C2" s="134"/>
      <c r="D2" s="134"/>
      <c r="E2" s="134"/>
      <c r="F2" s="134"/>
      <c r="G2" s="134"/>
      <c r="H2" s="134"/>
      <c r="I2" s="134"/>
      <c r="J2" s="135"/>
      <c r="K2" s="186" t="s">
        <v>38</v>
      </c>
      <c r="L2" s="137"/>
      <c r="M2" s="191" t="s">
        <v>144</v>
      </c>
      <c r="N2" s="138"/>
      <c r="O2" s="138"/>
      <c r="P2" s="192">
        <f>N11+P11</f>
        <v>3905083.9887589356</v>
      </c>
      <c r="Q2" s="193" t="s">
        <v>149</v>
      </c>
      <c r="R2" s="139"/>
      <c r="S2" s="139"/>
      <c r="T2" s="189">
        <f>R11+T11</f>
        <v>5114808.1497536208</v>
      </c>
    </row>
    <row r="3" spans="1:20" ht="73.8" x14ac:dyDescent="0.55000000000000004">
      <c r="A3" s="10"/>
      <c r="B3" s="166" t="s">
        <v>39</v>
      </c>
      <c r="C3" s="167" t="s">
        <v>40</v>
      </c>
      <c r="D3" s="167" t="s">
        <v>41</v>
      </c>
      <c r="E3" s="167" t="s">
        <v>42</v>
      </c>
      <c r="F3" s="167" t="s">
        <v>43</v>
      </c>
      <c r="G3" s="167" t="s">
        <v>44</v>
      </c>
      <c r="H3" s="167" t="s">
        <v>45</v>
      </c>
      <c r="I3" s="167" t="s">
        <v>46</v>
      </c>
      <c r="J3" s="167" t="s">
        <v>47</v>
      </c>
      <c r="K3" s="168" t="s">
        <v>48</v>
      </c>
      <c r="L3" s="169" t="s">
        <v>143</v>
      </c>
      <c r="M3" s="168" t="s">
        <v>48</v>
      </c>
      <c r="N3" s="170" t="s">
        <v>148</v>
      </c>
      <c r="O3" s="170" t="s">
        <v>143</v>
      </c>
      <c r="P3" s="169" t="s">
        <v>143</v>
      </c>
      <c r="Q3" s="171" t="s">
        <v>179</v>
      </c>
      <c r="R3" s="172"/>
      <c r="S3" s="172" t="s">
        <v>180</v>
      </c>
      <c r="T3" s="173"/>
    </row>
    <row r="4" spans="1:20" ht="24.6" x14ac:dyDescent="0.55000000000000004">
      <c r="A4" s="10"/>
      <c r="B4" s="174" t="s">
        <v>50</v>
      </c>
      <c r="C4" s="175" t="s">
        <v>50</v>
      </c>
      <c r="D4" s="175" t="s">
        <v>50</v>
      </c>
      <c r="E4" s="168" t="s">
        <v>50</v>
      </c>
      <c r="F4" s="168" t="s">
        <v>50</v>
      </c>
      <c r="G4" s="168" t="s">
        <v>51</v>
      </c>
      <c r="H4" s="168" t="s">
        <v>52</v>
      </c>
      <c r="I4" s="168" t="s">
        <v>53</v>
      </c>
      <c r="J4" s="168" t="s">
        <v>53</v>
      </c>
      <c r="K4" s="168" t="s">
        <v>54</v>
      </c>
      <c r="L4" s="169" t="s">
        <v>54</v>
      </c>
      <c r="M4" s="170" t="s">
        <v>147</v>
      </c>
      <c r="N4" s="170" t="s">
        <v>145</v>
      </c>
      <c r="O4" s="170" t="s">
        <v>150</v>
      </c>
      <c r="P4" s="169" t="s">
        <v>145</v>
      </c>
      <c r="Q4" s="176" t="s">
        <v>147</v>
      </c>
      <c r="R4" s="168" t="s">
        <v>145</v>
      </c>
      <c r="S4" s="168" t="s">
        <v>147</v>
      </c>
      <c r="T4" s="169" t="s">
        <v>145</v>
      </c>
    </row>
    <row r="5" spans="1:20" ht="24.6" x14ac:dyDescent="0.55000000000000004">
      <c r="A5" s="10"/>
      <c r="B5" s="177" t="s">
        <v>55</v>
      </c>
      <c r="C5" s="178" t="s">
        <v>56</v>
      </c>
      <c r="D5" s="178">
        <v>13</v>
      </c>
      <c r="E5" s="178">
        <v>12</v>
      </c>
      <c r="F5" s="178">
        <v>156</v>
      </c>
      <c r="G5" s="178">
        <v>45</v>
      </c>
      <c r="H5" s="178">
        <v>20</v>
      </c>
      <c r="I5" s="179">
        <v>3.1808625617596658</v>
      </c>
      <c r="J5" s="180">
        <v>496.21455963450779</v>
      </c>
      <c r="K5" s="180">
        <v>1190914.9431228186</v>
      </c>
      <c r="L5" s="181">
        <v>49621.455963450782</v>
      </c>
      <c r="M5" s="182">
        <v>550</v>
      </c>
      <c r="N5" s="182">
        <f>J5*M5</f>
        <v>272918.00779897929</v>
      </c>
      <c r="O5" s="183">
        <v>5.8</v>
      </c>
      <c r="P5" s="181">
        <f>L5*O5</f>
        <v>287804.44458801451</v>
      </c>
      <c r="Q5" s="184">
        <v>1000</v>
      </c>
      <c r="R5" s="180">
        <f>Q5*J5</f>
        <v>496214.55963450781</v>
      </c>
      <c r="S5" s="180">
        <v>300</v>
      </c>
      <c r="T5" s="181">
        <f>S5*J5</f>
        <v>148864.36789035233</v>
      </c>
    </row>
    <row r="6" spans="1:20" ht="24.6" x14ac:dyDescent="0.55000000000000004">
      <c r="A6" s="10"/>
      <c r="B6" s="177" t="s">
        <v>57</v>
      </c>
      <c r="C6" s="178" t="s">
        <v>56</v>
      </c>
      <c r="D6" s="178">
        <v>28</v>
      </c>
      <c r="E6" s="178">
        <v>6</v>
      </c>
      <c r="F6" s="178">
        <v>168</v>
      </c>
      <c r="G6" s="178">
        <v>45</v>
      </c>
      <c r="H6" s="178">
        <v>20</v>
      </c>
      <c r="I6" s="179">
        <v>3.1808625617596658</v>
      </c>
      <c r="J6" s="180">
        <v>534.38491037562392</v>
      </c>
      <c r="K6" s="180">
        <v>1282523.7849014974</v>
      </c>
      <c r="L6" s="181">
        <v>53438.491037562395</v>
      </c>
      <c r="M6" s="182">
        <v>550</v>
      </c>
      <c r="N6" s="182">
        <f t="shared" ref="N6:N10" si="0">J6*M6</f>
        <v>293911.70070659317</v>
      </c>
      <c r="O6" s="183">
        <v>5.8</v>
      </c>
      <c r="P6" s="181">
        <f t="shared" ref="P6:P10" si="1">L6*O6</f>
        <v>309943.24801786186</v>
      </c>
      <c r="Q6" s="184">
        <v>1000</v>
      </c>
      <c r="R6" s="180">
        <f t="shared" ref="R6:R10" si="2">Q6*J6</f>
        <v>534384.91037562396</v>
      </c>
      <c r="S6" s="180">
        <v>300</v>
      </c>
      <c r="T6" s="181">
        <f t="shared" ref="T6:T10" si="3">S6*J6</f>
        <v>160315.47311268718</v>
      </c>
    </row>
    <row r="7" spans="1:20" ht="24.6" x14ac:dyDescent="0.55000000000000004">
      <c r="A7" s="10"/>
      <c r="B7" s="177" t="s">
        <v>58</v>
      </c>
      <c r="C7" s="178" t="s">
        <v>56</v>
      </c>
      <c r="D7" s="178">
        <v>18</v>
      </c>
      <c r="E7" s="178">
        <v>10</v>
      </c>
      <c r="F7" s="178">
        <v>180</v>
      </c>
      <c r="G7" s="178">
        <v>45</v>
      </c>
      <c r="H7" s="178">
        <v>20</v>
      </c>
      <c r="I7" s="179">
        <v>3.1808625617596658</v>
      </c>
      <c r="J7" s="180">
        <v>572.55526111673987</v>
      </c>
      <c r="K7" s="180">
        <v>1374132.6266801758</v>
      </c>
      <c r="L7" s="181">
        <v>57255.526111673986</v>
      </c>
      <c r="M7" s="182">
        <v>550</v>
      </c>
      <c r="N7" s="182">
        <f t="shared" si="0"/>
        <v>314905.39361420693</v>
      </c>
      <c r="O7" s="183">
        <v>5.8</v>
      </c>
      <c r="P7" s="181">
        <f t="shared" si="1"/>
        <v>332082.05144770909</v>
      </c>
      <c r="Q7" s="184">
        <v>1000</v>
      </c>
      <c r="R7" s="180">
        <f t="shared" si="2"/>
        <v>572555.26111673983</v>
      </c>
      <c r="S7" s="180">
        <v>300</v>
      </c>
      <c r="T7" s="181">
        <f t="shared" si="3"/>
        <v>171766.57833502197</v>
      </c>
    </row>
    <row r="8" spans="1:20" ht="24.6" x14ac:dyDescent="0.55000000000000004">
      <c r="A8" s="10"/>
      <c r="B8" s="177" t="s">
        <v>59</v>
      </c>
      <c r="C8" s="178" t="s">
        <v>60</v>
      </c>
      <c r="D8" s="178">
        <v>25</v>
      </c>
      <c r="E8" s="178">
        <v>1</v>
      </c>
      <c r="F8" s="178">
        <v>25</v>
      </c>
      <c r="G8" s="178">
        <v>120</v>
      </c>
      <c r="H8" s="178">
        <v>24</v>
      </c>
      <c r="I8" s="179">
        <v>27.143360527015815</v>
      </c>
      <c r="J8" s="180">
        <v>678.58401317539528</v>
      </c>
      <c r="K8" s="180">
        <v>1628601.6316209487</v>
      </c>
      <c r="L8" s="181">
        <v>40715.040790523715</v>
      </c>
      <c r="M8" s="182">
        <v>550</v>
      </c>
      <c r="N8" s="182">
        <f t="shared" si="0"/>
        <v>373221.20724646741</v>
      </c>
      <c r="O8" s="183">
        <v>5.8</v>
      </c>
      <c r="P8" s="181">
        <f t="shared" si="1"/>
        <v>236147.23658503755</v>
      </c>
      <c r="Q8" s="184">
        <v>1000</v>
      </c>
      <c r="R8" s="180">
        <f t="shared" si="2"/>
        <v>678584.01317539532</v>
      </c>
      <c r="S8" s="180">
        <v>300</v>
      </c>
      <c r="T8" s="181">
        <f t="shared" si="3"/>
        <v>203575.20395261858</v>
      </c>
    </row>
    <row r="9" spans="1:20" ht="24.6" x14ac:dyDescent="0.55000000000000004">
      <c r="A9" s="10"/>
      <c r="B9" s="177" t="s">
        <v>61</v>
      </c>
      <c r="C9" s="178" t="s">
        <v>60</v>
      </c>
      <c r="D9" s="178">
        <v>56</v>
      </c>
      <c r="E9" s="178">
        <v>1</v>
      </c>
      <c r="F9" s="178">
        <v>56</v>
      </c>
      <c r="G9" s="178">
        <v>80</v>
      </c>
      <c r="H9" s="178">
        <v>24</v>
      </c>
      <c r="I9" s="179">
        <v>12.063715789784807</v>
      </c>
      <c r="J9" s="180">
        <v>675.56808422794916</v>
      </c>
      <c r="K9" s="180">
        <v>1621363.402147078</v>
      </c>
      <c r="L9" s="181">
        <v>40534.08505367695</v>
      </c>
      <c r="M9" s="182">
        <v>550</v>
      </c>
      <c r="N9" s="182">
        <f t="shared" si="0"/>
        <v>371562.44632537203</v>
      </c>
      <c r="O9" s="183">
        <v>5.8</v>
      </c>
      <c r="P9" s="181">
        <f t="shared" si="1"/>
        <v>235097.69331132629</v>
      </c>
      <c r="Q9" s="184">
        <v>1000</v>
      </c>
      <c r="R9" s="180">
        <f t="shared" si="2"/>
        <v>675568.08422794915</v>
      </c>
      <c r="S9" s="180">
        <v>300</v>
      </c>
      <c r="T9" s="181">
        <f t="shared" si="3"/>
        <v>202670.42526838474</v>
      </c>
    </row>
    <row r="10" spans="1:20" ht="25.2" thickBot="1" x14ac:dyDescent="0.6">
      <c r="A10" s="10"/>
      <c r="B10" s="177" t="s">
        <v>62</v>
      </c>
      <c r="C10" s="178" t="s">
        <v>60</v>
      </c>
      <c r="D10" s="178">
        <v>36</v>
      </c>
      <c r="E10" s="178">
        <v>1</v>
      </c>
      <c r="F10" s="178">
        <v>36</v>
      </c>
      <c r="G10" s="178">
        <v>120</v>
      </c>
      <c r="H10" s="178">
        <v>24</v>
      </c>
      <c r="I10" s="179">
        <v>27.143360527015815</v>
      </c>
      <c r="J10" s="180">
        <v>977.1609789725693</v>
      </c>
      <c r="K10" s="180">
        <v>2345186.3495341665</v>
      </c>
      <c r="L10" s="181">
        <v>58629.658738354156</v>
      </c>
      <c r="M10" s="182">
        <v>550</v>
      </c>
      <c r="N10" s="182">
        <f t="shared" si="0"/>
        <v>537438.53843491315</v>
      </c>
      <c r="O10" s="183">
        <v>5.8</v>
      </c>
      <c r="P10" s="181">
        <f t="shared" si="1"/>
        <v>340052.02068245411</v>
      </c>
      <c r="Q10" s="184">
        <v>1000</v>
      </c>
      <c r="R10" s="180">
        <f t="shared" si="2"/>
        <v>977160.97897256934</v>
      </c>
      <c r="S10" s="180">
        <v>300</v>
      </c>
      <c r="T10" s="181">
        <f t="shared" si="3"/>
        <v>293148.29369177081</v>
      </c>
    </row>
    <row r="11" spans="1:20" ht="25.2" thickBot="1" x14ac:dyDescent="0.6">
      <c r="A11" s="10"/>
      <c r="B11" s="185"/>
      <c r="C11" s="186"/>
      <c r="D11" s="186"/>
      <c r="E11" s="186"/>
      <c r="F11" s="186"/>
      <c r="G11" s="186"/>
      <c r="H11" s="186"/>
      <c r="I11" s="186" t="s">
        <v>6</v>
      </c>
      <c r="J11" s="186">
        <v>3934.4678075027855</v>
      </c>
      <c r="K11" s="186">
        <v>9442722.7380066849</v>
      </c>
      <c r="L11" s="187">
        <v>300194.25769524201</v>
      </c>
      <c r="M11" s="186"/>
      <c r="N11" s="186">
        <f>SUM(N5:N10)</f>
        <v>2163957.294126532</v>
      </c>
      <c r="O11" s="186"/>
      <c r="P11" s="187">
        <f>SUM(P5:P10)</f>
        <v>1741126.6946324033</v>
      </c>
      <c r="Q11" s="185"/>
      <c r="R11" s="186">
        <f>SUM(R5:R10)</f>
        <v>3934467.8075027857</v>
      </c>
      <c r="S11" s="186"/>
      <c r="T11" s="187">
        <f>SUM(T5:T10)</f>
        <v>1180340.3422508356</v>
      </c>
    </row>
    <row r="12" spans="1:20" s="1" customFormat="1" ht="5.0999999999999996" customHeight="1" x14ac:dyDescent="0.45">
      <c r="B12" s="141"/>
      <c r="C12" s="62"/>
      <c r="D12" s="62"/>
      <c r="E12" s="63"/>
      <c r="F12" s="63"/>
      <c r="G12" s="63"/>
      <c r="H12" s="63"/>
      <c r="I12" s="62"/>
      <c r="J12" s="62"/>
      <c r="K12" s="62"/>
      <c r="L12" s="142"/>
      <c r="M12" s="62"/>
      <c r="N12" s="62"/>
      <c r="O12" s="62"/>
      <c r="P12" s="142"/>
      <c r="Q12" s="141"/>
      <c r="R12" s="62"/>
      <c r="S12" s="62"/>
      <c r="T12" s="142"/>
    </row>
    <row r="13" spans="1:20" ht="18.600000000000001" thickBot="1" x14ac:dyDescent="0.45">
      <c r="A13" s="10"/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5"/>
      <c r="M13" s="144"/>
      <c r="N13" s="144"/>
      <c r="O13" s="144"/>
      <c r="P13" s="145"/>
      <c r="Q13" s="146"/>
      <c r="R13" s="147"/>
      <c r="S13" s="144"/>
      <c r="T13" s="145"/>
    </row>
    <row r="14" spans="1:20" ht="31.2" thickBot="1" x14ac:dyDescent="0.75">
      <c r="A14" s="10"/>
      <c r="B14" s="133" t="s">
        <v>63</v>
      </c>
      <c r="C14" s="134"/>
      <c r="D14" s="134"/>
      <c r="E14" s="134"/>
      <c r="F14" s="134"/>
      <c r="G14" s="134"/>
      <c r="H14" s="134"/>
      <c r="I14" s="134"/>
      <c r="J14" s="135"/>
      <c r="K14" s="186" t="s">
        <v>38</v>
      </c>
      <c r="L14" s="137"/>
      <c r="M14" s="190" t="s">
        <v>144</v>
      </c>
      <c r="N14" s="148"/>
      <c r="O14" s="148"/>
      <c r="P14" s="188">
        <f>N23+P23</f>
        <v>1568271</v>
      </c>
      <c r="Q14" s="193" t="s">
        <v>149</v>
      </c>
      <c r="R14" s="139"/>
      <c r="S14" s="139"/>
      <c r="T14" s="189">
        <f>R23+T23</f>
        <v>1658410</v>
      </c>
    </row>
    <row r="15" spans="1:20" ht="73.8" x14ac:dyDescent="0.55000000000000004">
      <c r="A15" s="10"/>
      <c r="B15" s="166" t="s">
        <v>39</v>
      </c>
      <c r="C15" s="167"/>
      <c r="D15" s="167" t="s">
        <v>41</v>
      </c>
      <c r="E15" s="167"/>
      <c r="F15" s="167"/>
      <c r="G15" s="167"/>
      <c r="H15" s="167"/>
      <c r="I15" s="167" t="s">
        <v>64</v>
      </c>
      <c r="J15" s="167" t="s">
        <v>65</v>
      </c>
      <c r="K15" s="168" t="s">
        <v>48</v>
      </c>
      <c r="L15" s="169" t="s">
        <v>143</v>
      </c>
      <c r="M15" s="168" t="s">
        <v>146</v>
      </c>
      <c r="N15" s="170" t="s">
        <v>148</v>
      </c>
      <c r="O15" s="170" t="s">
        <v>143</v>
      </c>
      <c r="P15" s="169" t="s">
        <v>143</v>
      </c>
      <c r="Q15" s="171" t="s">
        <v>179</v>
      </c>
      <c r="R15" s="172"/>
      <c r="S15" s="172" t="s">
        <v>180</v>
      </c>
      <c r="T15" s="173"/>
    </row>
    <row r="16" spans="1:20" ht="24.6" x14ac:dyDescent="0.55000000000000004">
      <c r="A16" s="10"/>
      <c r="B16" s="174" t="s">
        <v>50</v>
      </c>
      <c r="C16" s="175"/>
      <c r="D16" s="175" t="s">
        <v>50</v>
      </c>
      <c r="E16" s="168"/>
      <c r="F16" s="168"/>
      <c r="G16" s="168"/>
      <c r="H16" s="168"/>
      <c r="I16" s="168" t="s">
        <v>53</v>
      </c>
      <c r="J16" s="168" t="s">
        <v>53</v>
      </c>
      <c r="K16" s="168" t="s">
        <v>54</v>
      </c>
      <c r="L16" s="169" t="s">
        <v>54</v>
      </c>
      <c r="M16" s="170" t="s">
        <v>147</v>
      </c>
      <c r="N16" s="170" t="s">
        <v>145</v>
      </c>
      <c r="O16" s="170" t="s">
        <v>150</v>
      </c>
      <c r="P16" s="169" t="s">
        <v>145</v>
      </c>
      <c r="Q16" s="176" t="s">
        <v>147</v>
      </c>
      <c r="R16" s="168" t="s">
        <v>145</v>
      </c>
      <c r="S16" s="168" t="s">
        <v>147</v>
      </c>
      <c r="T16" s="169" t="s">
        <v>145</v>
      </c>
    </row>
    <row r="17" spans="1:20" s="13" customFormat="1" ht="24.6" x14ac:dyDescent="0.55000000000000004">
      <c r="A17" s="12"/>
      <c r="B17" s="194" t="s">
        <v>55</v>
      </c>
      <c r="C17" s="195"/>
      <c r="D17" s="195">
        <v>13</v>
      </c>
      <c r="E17" s="195"/>
      <c r="F17" s="195"/>
      <c r="G17" s="195"/>
      <c r="H17" s="195"/>
      <c r="I17" s="195">
        <v>27</v>
      </c>
      <c r="J17" s="196">
        <v>351</v>
      </c>
      <c r="K17" s="196">
        <v>842400</v>
      </c>
      <c r="L17" s="197">
        <v>42900</v>
      </c>
      <c r="M17" s="182">
        <v>550</v>
      </c>
      <c r="N17" s="198">
        <f>J17*M17</f>
        <v>193050</v>
      </c>
      <c r="O17" s="183">
        <v>5.8</v>
      </c>
      <c r="P17" s="197">
        <f>L17*O17</f>
        <v>248820</v>
      </c>
      <c r="Q17" s="184">
        <v>1000</v>
      </c>
      <c r="R17" s="180">
        <f>Q17*J17</f>
        <v>351000</v>
      </c>
      <c r="S17" s="180">
        <v>300</v>
      </c>
      <c r="T17" s="181">
        <f>S17*J17</f>
        <v>105300</v>
      </c>
    </row>
    <row r="18" spans="1:20" s="13" customFormat="1" ht="24.6" x14ac:dyDescent="0.55000000000000004">
      <c r="A18" s="12"/>
      <c r="B18" s="194" t="s">
        <v>57</v>
      </c>
      <c r="C18" s="195"/>
      <c r="D18" s="195">
        <v>28</v>
      </c>
      <c r="E18" s="195"/>
      <c r="F18" s="195"/>
      <c r="G18" s="195"/>
      <c r="H18" s="195"/>
      <c r="I18" s="195">
        <v>7.6</v>
      </c>
      <c r="J18" s="196">
        <v>212.79999999999998</v>
      </c>
      <c r="K18" s="196">
        <v>510719.99999999994</v>
      </c>
      <c r="L18" s="197">
        <v>39200</v>
      </c>
      <c r="M18" s="182">
        <v>550</v>
      </c>
      <c r="N18" s="198">
        <f t="shared" ref="N18:N22" si="4">J18*M18</f>
        <v>117039.99999999999</v>
      </c>
      <c r="O18" s="183">
        <v>5.8</v>
      </c>
      <c r="P18" s="197">
        <f t="shared" ref="P18:P22" si="5">L18*O18</f>
        <v>227360</v>
      </c>
      <c r="Q18" s="184">
        <v>1000</v>
      </c>
      <c r="R18" s="180">
        <f t="shared" ref="R18:R22" si="6">Q18*J18</f>
        <v>212799.99999999997</v>
      </c>
      <c r="S18" s="180">
        <v>300</v>
      </c>
      <c r="T18" s="181">
        <f t="shared" ref="T18:T22" si="7">S18*J18</f>
        <v>63839.999999999993</v>
      </c>
    </row>
    <row r="19" spans="1:20" s="13" customFormat="1" ht="24.6" x14ac:dyDescent="0.55000000000000004">
      <c r="A19" s="12"/>
      <c r="B19" s="194" t="s">
        <v>58</v>
      </c>
      <c r="C19" s="195"/>
      <c r="D19" s="195">
        <v>18</v>
      </c>
      <c r="E19" s="195"/>
      <c r="F19" s="195"/>
      <c r="G19" s="195"/>
      <c r="H19" s="195"/>
      <c r="I19" s="195">
        <v>23.4</v>
      </c>
      <c r="J19" s="196">
        <v>421.2</v>
      </c>
      <c r="K19" s="196">
        <v>1010880</v>
      </c>
      <c r="L19" s="197">
        <v>50400</v>
      </c>
      <c r="M19" s="182">
        <v>550</v>
      </c>
      <c r="N19" s="198">
        <f t="shared" si="4"/>
        <v>231660</v>
      </c>
      <c r="O19" s="183">
        <v>5.8</v>
      </c>
      <c r="P19" s="197">
        <f t="shared" si="5"/>
        <v>292320</v>
      </c>
      <c r="Q19" s="184">
        <v>1000</v>
      </c>
      <c r="R19" s="180">
        <f t="shared" si="6"/>
        <v>421200</v>
      </c>
      <c r="S19" s="180">
        <v>300</v>
      </c>
      <c r="T19" s="181">
        <f t="shared" si="7"/>
        <v>126360</v>
      </c>
    </row>
    <row r="20" spans="1:20" s="13" customFormat="1" ht="24.6" x14ac:dyDescent="0.55000000000000004">
      <c r="A20" s="12"/>
      <c r="B20" s="194" t="s">
        <v>59</v>
      </c>
      <c r="C20" s="195"/>
      <c r="D20" s="195">
        <v>25</v>
      </c>
      <c r="E20" s="195"/>
      <c r="F20" s="195"/>
      <c r="G20" s="195"/>
      <c r="H20" s="195"/>
      <c r="I20" s="195">
        <v>2.7</v>
      </c>
      <c r="J20" s="196">
        <v>67.5</v>
      </c>
      <c r="K20" s="196">
        <v>162000</v>
      </c>
      <c r="L20" s="197">
        <v>5000</v>
      </c>
      <c r="M20" s="182">
        <v>550</v>
      </c>
      <c r="N20" s="198">
        <f t="shared" si="4"/>
        <v>37125</v>
      </c>
      <c r="O20" s="183">
        <v>5.8</v>
      </c>
      <c r="P20" s="197">
        <f t="shared" si="5"/>
        <v>29000</v>
      </c>
      <c r="Q20" s="184">
        <v>1000</v>
      </c>
      <c r="R20" s="180">
        <f t="shared" si="6"/>
        <v>67500</v>
      </c>
      <c r="S20" s="180">
        <v>300</v>
      </c>
      <c r="T20" s="181">
        <f t="shared" si="7"/>
        <v>20250</v>
      </c>
    </row>
    <row r="21" spans="1:20" s="13" customFormat="1" ht="24.6" x14ac:dyDescent="0.55000000000000004">
      <c r="A21" s="12"/>
      <c r="B21" s="194" t="s">
        <v>61</v>
      </c>
      <c r="C21" s="195"/>
      <c r="D21" s="195">
        <v>56</v>
      </c>
      <c r="E21" s="195"/>
      <c r="F21" s="195"/>
      <c r="G21" s="195"/>
      <c r="H21" s="195"/>
      <c r="I21" s="195">
        <v>2.25</v>
      </c>
      <c r="J21" s="196">
        <v>126</v>
      </c>
      <c r="K21" s="196">
        <v>302400</v>
      </c>
      <c r="L21" s="197">
        <v>6160</v>
      </c>
      <c r="M21" s="182">
        <v>550</v>
      </c>
      <c r="N21" s="198">
        <f t="shared" si="4"/>
        <v>69300</v>
      </c>
      <c r="O21" s="183">
        <v>5.8</v>
      </c>
      <c r="P21" s="197">
        <f t="shared" si="5"/>
        <v>35728</v>
      </c>
      <c r="Q21" s="184">
        <v>1000</v>
      </c>
      <c r="R21" s="180">
        <f t="shared" si="6"/>
        <v>126000</v>
      </c>
      <c r="S21" s="180">
        <v>300</v>
      </c>
      <c r="T21" s="181">
        <f t="shared" si="7"/>
        <v>37800</v>
      </c>
    </row>
    <row r="22" spans="1:20" s="13" customFormat="1" ht="25.2" thickBot="1" x14ac:dyDescent="0.6">
      <c r="A22" s="12"/>
      <c r="B22" s="194" t="s">
        <v>62</v>
      </c>
      <c r="C22" s="195"/>
      <c r="D22" s="195">
        <v>36</v>
      </c>
      <c r="E22" s="195"/>
      <c r="F22" s="195"/>
      <c r="G22" s="195"/>
      <c r="H22" s="195"/>
      <c r="I22" s="195">
        <v>2.7</v>
      </c>
      <c r="J22" s="196">
        <v>97.2</v>
      </c>
      <c r="K22" s="196">
        <v>233280</v>
      </c>
      <c r="L22" s="197">
        <v>5760</v>
      </c>
      <c r="M22" s="182">
        <v>550</v>
      </c>
      <c r="N22" s="198">
        <f t="shared" si="4"/>
        <v>53460</v>
      </c>
      <c r="O22" s="183">
        <v>5.8</v>
      </c>
      <c r="P22" s="197">
        <f t="shared" si="5"/>
        <v>33408</v>
      </c>
      <c r="Q22" s="184">
        <v>1000</v>
      </c>
      <c r="R22" s="180">
        <f t="shared" si="6"/>
        <v>97200</v>
      </c>
      <c r="S22" s="180">
        <v>300</v>
      </c>
      <c r="T22" s="181">
        <f t="shared" si="7"/>
        <v>29160</v>
      </c>
    </row>
    <row r="23" spans="1:20" ht="25.2" thickBot="1" x14ac:dyDescent="0.6">
      <c r="A23" s="10"/>
      <c r="B23" s="185"/>
      <c r="C23" s="186"/>
      <c r="D23" s="186"/>
      <c r="E23" s="186"/>
      <c r="F23" s="186"/>
      <c r="G23" s="186"/>
      <c r="H23" s="186"/>
      <c r="I23" s="186" t="s">
        <v>6</v>
      </c>
      <c r="J23" s="186">
        <v>1275.7</v>
      </c>
      <c r="K23" s="186">
        <v>3061680</v>
      </c>
      <c r="L23" s="187">
        <v>149420</v>
      </c>
      <c r="M23" s="186"/>
      <c r="N23" s="186">
        <f>SUM(N17:N22)</f>
        <v>701635</v>
      </c>
      <c r="O23" s="186"/>
      <c r="P23" s="187">
        <f>SUM(P17:P22)</f>
        <v>866636</v>
      </c>
      <c r="Q23" s="185"/>
      <c r="R23" s="186">
        <f>SUM(R17:R22)</f>
        <v>1275700</v>
      </c>
      <c r="S23" s="186"/>
      <c r="T23" s="187">
        <f>SUM(T17:T22)</f>
        <v>382710</v>
      </c>
    </row>
    <row r="24" spans="1:20" s="1" customFormat="1" ht="5.0999999999999996" customHeight="1" x14ac:dyDescent="0.7">
      <c r="B24" s="199"/>
      <c r="C24" s="200"/>
      <c r="D24" s="200"/>
      <c r="E24" s="201"/>
      <c r="F24" s="201"/>
      <c r="G24" s="201"/>
      <c r="H24" s="201"/>
      <c r="I24" s="200"/>
      <c r="J24" s="200"/>
      <c r="K24" s="200"/>
      <c r="L24" s="202"/>
      <c r="M24" s="200"/>
      <c r="N24" s="200"/>
      <c r="O24" s="200"/>
      <c r="P24" s="202"/>
      <c r="Q24" s="199"/>
      <c r="R24" s="200"/>
      <c r="S24" s="200"/>
      <c r="T24" s="202"/>
    </row>
    <row r="25" spans="1:20" ht="25.2" thickBot="1" x14ac:dyDescent="0.6">
      <c r="A25" s="10"/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5"/>
      <c r="M25" s="204"/>
      <c r="N25" s="204"/>
      <c r="O25" s="204"/>
      <c r="P25" s="205"/>
      <c r="Q25" s="203"/>
      <c r="R25" s="204"/>
      <c r="S25" s="204"/>
      <c r="T25" s="205"/>
    </row>
    <row r="26" spans="1:20" ht="25.2" thickBot="1" x14ac:dyDescent="0.6">
      <c r="A26" s="10"/>
      <c r="B26" s="206" t="s">
        <v>176</v>
      </c>
      <c r="C26" s="207"/>
      <c r="D26" s="207"/>
      <c r="E26" s="207"/>
      <c r="F26" s="207"/>
      <c r="G26" s="207"/>
      <c r="H26" s="207"/>
      <c r="I26" s="207"/>
      <c r="J26" s="207"/>
      <c r="K26" s="207"/>
      <c r="L26" s="187"/>
      <c r="M26" s="208" t="s">
        <v>175</v>
      </c>
      <c r="N26" s="186"/>
      <c r="O26" s="186"/>
      <c r="P26" s="187">
        <f>P2+P14</f>
        <v>5473354.9887589356</v>
      </c>
      <c r="Q26" s="209" t="s">
        <v>175</v>
      </c>
      <c r="R26" s="207"/>
      <c r="S26" s="207"/>
      <c r="T26" s="187">
        <f>T2+T14</f>
        <v>6773218.1497536208</v>
      </c>
    </row>
    <row r="27" spans="1:20" s="1" customFormat="1" ht="5.0999999999999996" customHeight="1" x14ac:dyDescent="0.45">
      <c r="B27" s="141"/>
      <c r="C27" s="62"/>
      <c r="D27" s="62"/>
      <c r="E27" s="63"/>
      <c r="F27" s="63"/>
      <c r="G27" s="63"/>
      <c r="H27" s="63"/>
      <c r="I27" s="62"/>
      <c r="J27" s="62"/>
      <c r="K27" s="62"/>
      <c r="L27" s="142"/>
      <c r="M27" s="62"/>
      <c r="N27" s="62"/>
      <c r="O27" s="62"/>
      <c r="P27" s="142"/>
      <c r="Q27" s="141"/>
      <c r="R27" s="62"/>
      <c r="S27" s="62"/>
      <c r="T27" s="142"/>
    </row>
    <row r="28" spans="1:20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27"/>
      <c r="T30" s="27"/>
    </row>
    <row r="31" spans="1:20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27"/>
      <c r="T31" s="27"/>
    </row>
  </sheetData>
  <pageMargins left="0.7" right="0.7" top="0.75" bottom="0.75" header="0.3" footer="0.3"/>
  <pageSetup paperSize="8" scale="73" fitToWidth="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80C72-F8E1-C248-AEFD-479DE0BB6941}">
  <sheetPr>
    <pageSetUpPr fitToPage="1"/>
  </sheetPr>
  <dimension ref="B1:Q80"/>
  <sheetViews>
    <sheetView topLeftCell="A4" zoomScale="66" zoomScaleNormal="66" workbookViewId="0">
      <selection activeCell="B26" sqref="B26"/>
    </sheetView>
  </sheetViews>
  <sheetFormatPr defaultColWidth="11.44140625" defaultRowHeight="16.2" x14ac:dyDescent="0.4"/>
  <cols>
    <col min="1" max="1" width="2.88671875" style="11" customWidth="1"/>
    <col min="2" max="2" width="46.5546875" style="11" customWidth="1"/>
    <col min="3" max="3" width="13.33203125" style="11" customWidth="1"/>
    <col min="4" max="4" width="21" style="11" customWidth="1"/>
    <col min="5" max="6" width="11.44140625" style="11"/>
    <col min="7" max="7" width="13.44140625" style="11" customWidth="1"/>
    <col min="8" max="8" width="24.5546875" style="11" customWidth="1"/>
    <col min="9" max="9" width="23" style="11" customWidth="1"/>
    <col min="10" max="10" width="17.109375" style="11" customWidth="1"/>
    <col min="11" max="11" width="18.88671875" style="11" customWidth="1"/>
    <col min="12" max="12" width="29" style="11" customWidth="1"/>
    <col min="13" max="13" width="29.44140625" style="11" customWidth="1"/>
    <col min="14" max="14" width="22.88671875" style="11" customWidth="1"/>
    <col min="15" max="15" width="17.109375" style="11" customWidth="1"/>
    <col min="16" max="16" width="20.88671875" style="11" customWidth="1"/>
    <col min="17" max="17" width="24.5546875" style="11" customWidth="1"/>
    <col min="18" max="16384" width="11.44140625" style="11"/>
  </cols>
  <sheetData>
    <row r="1" spans="2:17" ht="16.8" thickBot="1" x14ac:dyDescent="0.45"/>
    <row r="2" spans="2:17" ht="40.200000000000003" thickBot="1" x14ac:dyDescent="0.95">
      <c r="B2" s="225" t="s">
        <v>66</v>
      </c>
      <c r="C2" s="134"/>
      <c r="D2" s="134"/>
      <c r="E2" s="134"/>
      <c r="F2" s="134"/>
      <c r="G2" s="135"/>
      <c r="H2" s="186" t="s">
        <v>38</v>
      </c>
      <c r="I2" s="137"/>
      <c r="J2" s="190" t="s">
        <v>144</v>
      </c>
      <c r="K2" s="138"/>
      <c r="L2" s="138"/>
      <c r="M2" s="232">
        <f>SUM(M5:M10)</f>
        <v>3035.5691999999999</v>
      </c>
      <c r="N2" s="193" t="s">
        <v>149</v>
      </c>
      <c r="O2" s="139"/>
      <c r="P2" s="139"/>
      <c r="Q2" s="189">
        <f>O11+Q11</f>
        <v>445843.77768080001</v>
      </c>
    </row>
    <row r="3" spans="2:17" ht="86.4" x14ac:dyDescent="0.5">
      <c r="B3" s="156"/>
      <c r="C3" s="152"/>
      <c r="D3" s="152"/>
      <c r="E3" s="152"/>
      <c r="F3" s="152"/>
      <c r="G3" s="152" t="s">
        <v>67</v>
      </c>
      <c r="H3" s="152" t="s">
        <v>48</v>
      </c>
      <c r="I3" s="151" t="s">
        <v>49</v>
      </c>
      <c r="J3" s="150" t="s">
        <v>48</v>
      </c>
      <c r="K3" s="152" t="s">
        <v>148</v>
      </c>
      <c r="L3" s="152" t="s">
        <v>143</v>
      </c>
      <c r="M3" s="151" t="s">
        <v>143</v>
      </c>
      <c r="N3" s="153" t="s">
        <v>179</v>
      </c>
      <c r="O3" s="154"/>
      <c r="P3" s="154" t="s">
        <v>180</v>
      </c>
      <c r="Q3" s="155"/>
    </row>
    <row r="4" spans="2:17" ht="21.6" x14ac:dyDescent="0.5">
      <c r="B4" s="227" t="s">
        <v>68</v>
      </c>
      <c r="C4" s="152" t="s">
        <v>69</v>
      </c>
      <c r="D4" s="152" t="s">
        <v>70</v>
      </c>
      <c r="E4" s="152"/>
      <c r="F4" s="152"/>
      <c r="G4" s="152" t="s">
        <v>53</v>
      </c>
      <c r="H4" s="152" t="s">
        <v>54</v>
      </c>
      <c r="I4" s="151" t="s">
        <v>54</v>
      </c>
      <c r="J4" s="152" t="s">
        <v>147</v>
      </c>
      <c r="K4" s="152" t="s">
        <v>145</v>
      </c>
      <c r="L4" s="152" t="s">
        <v>150</v>
      </c>
      <c r="M4" s="151" t="s">
        <v>145</v>
      </c>
      <c r="N4" s="156" t="s">
        <v>147</v>
      </c>
      <c r="O4" s="150" t="s">
        <v>145</v>
      </c>
      <c r="P4" s="150" t="s">
        <v>147</v>
      </c>
      <c r="Q4" s="151" t="s">
        <v>145</v>
      </c>
    </row>
    <row r="5" spans="2:17" ht="21.6" x14ac:dyDescent="0.5">
      <c r="B5" s="210" t="s">
        <v>71</v>
      </c>
      <c r="C5" s="211">
        <v>20</v>
      </c>
      <c r="D5" s="212">
        <v>4.12</v>
      </c>
      <c r="E5" s="212"/>
      <c r="F5" s="212"/>
      <c r="G5" s="212">
        <v>82.4</v>
      </c>
      <c r="H5" s="212">
        <v>197760</v>
      </c>
      <c r="I5" s="213">
        <v>32234.880000000001</v>
      </c>
      <c r="J5" s="160">
        <v>550</v>
      </c>
      <c r="K5" s="160">
        <f>G5*J5</f>
        <v>45320</v>
      </c>
      <c r="L5" s="161">
        <v>5.8</v>
      </c>
      <c r="M5" s="159">
        <f>G5*L$5</f>
        <v>477.92</v>
      </c>
      <c r="N5" s="162">
        <v>1300</v>
      </c>
      <c r="O5" s="158">
        <f>G5*M5</f>
        <v>39380.608000000007</v>
      </c>
      <c r="P5" s="158">
        <v>300</v>
      </c>
      <c r="Q5" s="159">
        <f>P5*G5</f>
        <v>24720</v>
      </c>
    </row>
    <row r="6" spans="2:17" ht="21.6" x14ac:dyDescent="0.5">
      <c r="B6" s="210" t="s">
        <v>72</v>
      </c>
      <c r="C6" s="211">
        <v>40</v>
      </c>
      <c r="D6" s="212">
        <v>2.8250000000000002</v>
      </c>
      <c r="E6" s="212"/>
      <c r="F6" s="212"/>
      <c r="G6" s="212">
        <v>113</v>
      </c>
      <c r="H6" s="212">
        <v>271200</v>
      </c>
      <c r="I6" s="213">
        <v>44205.599999999999</v>
      </c>
      <c r="J6" s="160">
        <v>550</v>
      </c>
      <c r="K6" s="160">
        <f t="shared" ref="K6:K10" si="0">G6*J6</f>
        <v>62150</v>
      </c>
      <c r="L6" s="161">
        <v>5.8</v>
      </c>
      <c r="M6" s="159">
        <f t="shared" ref="M6:M10" si="1">G6*L$5</f>
        <v>655.4</v>
      </c>
      <c r="N6" s="162">
        <v>1300</v>
      </c>
      <c r="O6" s="158">
        <f t="shared" ref="O6:O10" si="2">G6*M6</f>
        <v>74060.2</v>
      </c>
      <c r="P6" s="158">
        <v>300</v>
      </c>
      <c r="Q6" s="159">
        <f t="shared" ref="Q6:Q10" si="3">P6*G6</f>
        <v>33900</v>
      </c>
    </row>
    <row r="7" spans="2:17" ht="21.6" x14ac:dyDescent="0.5">
      <c r="B7" s="210" t="s">
        <v>73</v>
      </c>
      <c r="C7" s="211">
        <v>19</v>
      </c>
      <c r="D7" s="212">
        <v>3.2960000000000003</v>
      </c>
      <c r="E7" s="212"/>
      <c r="F7" s="212"/>
      <c r="G7" s="212">
        <v>62.624000000000002</v>
      </c>
      <c r="H7" s="212">
        <v>150297.60000000001</v>
      </c>
      <c r="I7" s="213">
        <v>32013.388800000001</v>
      </c>
      <c r="J7" s="160">
        <v>550</v>
      </c>
      <c r="K7" s="160">
        <f t="shared" si="0"/>
        <v>34443.200000000004</v>
      </c>
      <c r="L7" s="161">
        <v>5.8</v>
      </c>
      <c r="M7" s="159">
        <f t="shared" si="1"/>
        <v>363.2192</v>
      </c>
      <c r="N7" s="162">
        <v>1300</v>
      </c>
      <c r="O7" s="158">
        <f t="shared" si="2"/>
        <v>22746.239180799999</v>
      </c>
      <c r="P7" s="158">
        <v>300</v>
      </c>
      <c r="Q7" s="159">
        <f t="shared" si="3"/>
        <v>18787.2</v>
      </c>
    </row>
    <row r="8" spans="2:17" ht="21.6" x14ac:dyDescent="0.5">
      <c r="B8" s="210" t="s">
        <v>74</v>
      </c>
      <c r="C8" s="211">
        <v>38</v>
      </c>
      <c r="D8" s="212">
        <v>2.8250000000000002</v>
      </c>
      <c r="E8" s="212"/>
      <c r="F8" s="212"/>
      <c r="G8" s="212">
        <v>107.35000000000001</v>
      </c>
      <c r="H8" s="212">
        <v>257640.00000000003</v>
      </c>
      <c r="I8" s="213">
        <v>41995.320000000007</v>
      </c>
      <c r="J8" s="160">
        <v>550</v>
      </c>
      <c r="K8" s="160">
        <f t="shared" si="0"/>
        <v>59042.500000000007</v>
      </c>
      <c r="L8" s="161">
        <v>5.8</v>
      </c>
      <c r="M8" s="159">
        <f t="shared" si="1"/>
        <v>622.63</v>
      </c>
      <c r="N8" s="162">
        <v>1300</v>
      </c>
      <c r="O8" s="158">
        <f t="shared" si="2"/>
        <v>66839.330500000011</v>
      </c>
      <c r="P8" s="158">
        <v>300</v>
      </c>
      <c r="Q8" s="159">
        <f t="shared" si="3"/>
        <v>32205.000000000004</v>
      </c>
    </row>
    <row r="9" spans="2:17" ht="21.6" x14ac:dyDescent="0.5">
      <c r="B9" s="210" t="s">
        <v>75</v>
      </c>
      <c r="C9" s="211">
        <v>20</v>
      </c>
      <c r="D9" s="212">
        <v>2.25</v>
      </c>
      <c r="E9" s="212"/>
      <c r="F9" s="212"/>
      <c r="G9" s="212">
        <v>45</v>
      </c>
      <c r="H9" s="212">
        <v>108000</v>
      </c>
      <c r="I9" s="213">
        <v>18360</v>
      </c>
      <c r="J9" s="160">
        <v>550</v>
      </c>
      <c r="K9" s="160">
        <f t="shared" si="0"/>
        <v>24750</v>
      </c>
      <c r="L9" s="161">
        <v>5.8</v>
      </c>
      <c r="M9" s="159">
        <f t="shared" si="1"/>
        <v>261</v>
      </c>
      <c r="N9" s="162">
        <v>1300</v>
      </c>
      <c r="O9" s="158">
        <f t="shared" si="2"/>
        <v>11745</v>
      </c>
      <c r="P9" s="158">
        <v>300</v>
      </c>
      <c r="Q9" s="159">
        <f t="shared" si="3"/>
        <v>13500</v>
      </c>
    </row>
    <row r="10" spans="2:17" ht="22.2" thickBot="1" x14ac:dyDescent="0.55000000000000004">
      <c r="B10" s="210" t="s">
        <v>76</v>
      </c>
      <c r="C10" s="211">
        <v>40</v>
      </c>
      <c r="D10" s="212">
        <v>2.8250000000000002</v>
      </c>
      <c r="E10" s="212"/>
      <c r="F10" s="212"/>
      <c r="G10" s="212">
        <v>113</v>
      </c>
      <c r="H10" s="212">
        <v>271200</v>
      </c>
      <c r="I10" s="213">
        <v>46104</v>
      </c>
      <c r="J10" s="160">
        <v>550</v>
      </c>
      <c r="K10" s="160">
        <f t="shared" si="0"/>
        <v>62150</v>
      </c>
      <c r="L10" s="161">
        <v>5.8</v>
      </c>
      <c r="M10" s="159">
        <f t="shared" si="1"/>
        <v>655.4</v>
      </c>
      <c r="N10" s="162">
        <v>1300</v>
      </c>
      <c r="O10" s="158">
        <f t="shared" si="2"/>
        <v>74060.2</v>
      </c>
      <c r="P10" s="158">
        <v>300</v>
      </c>
      <c r="Q10" s="159">
        <f t="shared" si="3"/>
        <v>33900</v>
      </c>
    </row>
    <row r="11" spans="2:17" ht="22.2" thickBot="1" x14ac:dyDescent="0.55000000000000004">
      <c r="B11" s="163"/>
      <c r="C11" s="164"/>
      <c r="D11" s="164"/>
      <c r="E11" s="164"/>
      <c r="F11" s="164" t="s">
        <v>6</v>
      </c>
      <c r="G11" s="164">
        <v>523.37400000000002</v>
      </c>
      <c r="H11" s="164">
        <v>1256097.6000000001</v>
      </c>
      <c r="I11" s="165">
        <v>214913.1888</v>
      </c>
      <c r="J11" s="164"/>
      <c r="K11" s="164">
        <f>SUM(K5:K10)</f>
        <v>287855.7</v>
      </c>
      <c r="L11" s="164"/>
      <c r="M11" s="165"/>
      <c r="N11" s="163"/>
      <c r="O11" s="164">
        <f>SUM(O5:O10)</f>
        <v>288831.57768079999</v>
      </c>
      <c r="P11" s="164"/>
      <c r="Q11" s="165">
        <f>SUM(Q5:Q10)</f>
        <v>157012.20000000001</v>
      </c>
    </row>
    <row r="12" spans="2:17" s="1" customFormat="1" ht="5.0999999999999996" customHeight="1" x14ac:dyDescent="0.45">
      <c r="B12" s="141"/>
      <c r="C12" s="62"/>
      <c r="D12" s="62"/>
      <c r="E12" s="63"/>
      <c r="F12" s="63"/>
      <c r="G12" s="63"/>
      <c r="H12" s="63"/>
      <c r="I12" s="142"/>
      <c r="J12" s="62"/>
      <c r="K12" s="62"/>
      <c r="L12" s="62"/>
      <c r="M12" s="142"/>
      <c r="N12" s="141"/>
      <c r="O12" s="62"/>
      <c r="P12" s="62"/>
      <c r="Q12" s="142"/>
    </row>
    <row r="13" spans="2:17" ht="16.8" thickBot="1" x14ac:dyDescent="0.45">
      <c r="B13" s="214"/>
      <c r="C13" s="215"/>
      <c r="D13" s="215"/>
      <c r="E13" s="215"/>
      <c r="F13" s="215"/>
      <c r="G13" s="215"/>
      <c r="H13" s="215"/>
      <c r="I13" s="216"/>
      <c r="J13" s="217"/>
      <c r="K13" s="217"/>
      <c r="L13" s="217"/>
      <c r="M13" s="216"/>
      <c r="N13" s="217"/>
      <c r="O13" s="217"/>
      <c r="P13" s="217"/>
      <c r="Q13" s="218"/>
    </row>
    <row r="14" spans="2:17" ht="40.200000000000003" thickBot="1" x14ac:dyDescent="0.95">
      <c r="B14" s="225" t="s">
        <v>77</v>
      </c>
      <c r="C14" s="134"/>
      <c r="D14" s="134"/>
      <c r="E14" s="134"/>
      <c r="F14" s="134"/>
      <c r="G14" s="135"/>
      <c r="H14" s="136"/>
      <c r="I14" s="137"/>
      <c r="J14" s="190" t="s">
        <v>144</v>
      </c>
      <c r="K14" s="138"/>
      <c r="L14" s="138"/>
      <c r="M14" s="232">
        <f>SUM(M17:M22)</f>
        <v>4475.6666666666661</v>
      </c>
      <c r="N14" s="193" t="s">
        <v>149</v>
      </c>
      <c r="O14" s="139"/>
      <c r="P14" s="139"/>
      <c r="Q14" s="189">
        <f>O23+Q23</f>
        <v>240071.66666666666</v>
      </c>
    </row>
    <row r="15" spans="2:17" ht="98.4" x14ac:dyDescent="0.55000000000000004">
      <c r="B15" s="176"/>
      <c r="C15" s="170"/>
      <c r="D15" s="170"/>
      <c r="E15" s="170"/>
      <c r="F15" s="170"/>
      <c r="G15" s="170" t="s">
        <v>67</v>
      </c>
      <c r="H15" s="170" t="s">
        <v>48</v>
      </c>
      <c r="I15" s="169" t="s">
        <v>49</v>
      </c>
      <c r="J15" s="168" t="s">
        <v>48</v>
      </c>
      <c r="K15" s="170" t="s">
        <v>148</v>
      </c>
      <c r="L15" s="170" t="s">
        <v>143</v>
      </c>
      <c r="M15" s="169" t="s">
        <v>143</v>
      </c>
      <c r="N15" s="171" t="s">
        <v>179</v>
      </c>
      <c r="O15" s="172"/>
      <c r="P15" s="172" t="s">
        <v>180</v>
      </c>
      <c r="Q15" s="173"/>
    </row>
    <row r="16" spans="2:17" ht="24.6" x14ac:dyDescent="0.55000000000000004">
      <c r="B16" s="228" t="s">
        <v>78</v>
      </c>
      <c r="C16" s="170" t="s">
        <v>79</v>
      </c>
      <c r="D16" s="170"/>
      <c r="E16" s="170"/>
      <c r="F16" s="170"/>
      <c r="G16" s="170" t="s">
        <v>53</v>
      </c>
      <c r="H16" s="170" t="s">
        <v>54</v>
      </c>
      <c r="I16" s="169" t="s">
        <v>54</v>
      </c>
      <c r="J16" s="170" t="s">
        <v>147</v>
      </c>
      <c r="K16" s="170" t="s">
        <v>145</v>
      </c>
      <c r="L16" s="170" t="s">
        <v>150</v>
      </c>
      <c r="M16" s="169" t="s">
        <v>145</v>
      </c>
      <c r="N16" s="176" t="s">
        <v>147</v>
      </c>
      <c r="O16" s="168" t="s">
        <v>145</v>
      </c>
      <c r="P16" s="168" t="s">
        <v>147</v>
      </c>
      <c r="Q16" s="169" t="s">
        <v>145</v>
      </c>
    </row>
    <row r="17" spans="2:17" ht="24.6" x14ac:dyDescent="0.55000000000000004">
      <c r="B17" s="229" t="s">
        <v>71</v>
      </c>
      <c r="C17" s="230">
        <v>97</v>
      </c>
      <c r="D17" s="230"/>
      <c r="E17" s="230"/>
      <c r="F17" s="230"/>
      <c r="G17" s="230">
        <f t="shared" ref="G17:G22" si="4">H17/G$53</f>
        <v>141.66666666666666</v>
      </c>
      <c r="H17" s="230">
        <v>340000</v>
      </c>
      <c r="I17" s="231">
        <v>43000</v>
      </c>
      <c r="J17" s="182">
        <v>550</v>
      </c>
      <c r="K17" s="182">
        <f>G17*J17</f>
        <v>77916.666666666657</v>
      </c>
      <c r="L17" s="183">
        <v>5.8</v>
      </c>
      <c r="M17" s="181">
        <f t="shared" ref="M17:M22" si="5">G17*L$17</f>
        <v>821.66666666666663</v>
      </c>
      <c r="N17" s="184">
        <v>1300</v>
      </c>
      <c r="O17" s="180">
        <f>N17+G17</f>
        <v>1441.6666666666667</v>
      </c>
      <c r="P17" s="180">
        <v>300</v>
      </c>
      <c r="Q17" s="181">
        <f>P17*G17</f>
        <v>42500</v>
      </c>
    </row>
    <row r="18" spans="2:17" ht="24.6" x14ac:dyDescent="0.55000000000000004">
      <c r="B18" s="229" t="s">
        <v>72</v>
      </c>
      <c r="C18" s="230">
        <v>193.5</v>
      </c>
      <c r="D18" s="230"/>
      <c r="E18" s="230"/>
      <c r="F18" s="230"/>
      <c r="G18" s="230">
        <f t="shared" si="4"/>
        <v>126.66666666666667</v>
      </c>
      <c r="H18" s="230">
        <v>304000</v>
      </c>
      <c r="I18" s="231">
        <v>6000</v>
      </c>
      <c r="J18" s="182">
        <v>550</v>
      </c>
      <c r="K18" s="182">
        <f t="shared" ref="K18:K22" si="6">G18*J18</f>
        <v>69666.666666666672</v>
      </c>
      <c r="L18" s="183">
        <v>5.8</v>
      </c>
      <c r="M18" s="181">
        <f t="shared" si="5"/>
        <v>734.66666666666663</v>
      </c>
      <c r="N18" s="184">
        <v>1300</v>
      </c>
      <c r="O18" s="180">
        <f t="shared" ref="O18:O22" si="7">N18+G18</f>
        <v>1426.6666666666667</v>
      </c>
      <c r="P18" s="180">
        <v>300</v>
      </c>
      <c r="Q18" s="181">
        <f t="shared" ref="Q18:Q22" si="8">P18*G18</f>
        <v>38000</v>
      </c>
    </row>
    <row r="19" spans="2:17" ht="24.6" x14ac:dyDescent="0.55000000000000004">
      <c r="B19" s="229" t="s">
        <v>73</v>
      </c>
      <c r="C19" s="230">
        <v>94</v>
      </c>
      <c r="D19" s="230"/>
      <c r="E19" s="230"/>
      <c r="F19" s="230"/>
      <c r="G19" s="230">
        <f t="shared" si="4"/>
        <v>119.58333333333333</v>
      </c>
      <c r="H19" s="230">
        <v>287000</v>
      </c>
      <c r="I19" s="231">
        <v>16000</v>
      </c>
      <c r="J19" s="182">
        <v>550</v>
      </c>
      <c r="K19" s="182">
        <f t="shared" si="6"/>
        <v>65770.833333333328</v>
      </c>
      <c r="L19" s="183">
        <v>5.8</v>
      </c>
      <c r="M19" s="181">
        <f t="shared" si="5"/>
        <v>693.58333333333326</v>
      </c>
      <c r="N19" s="184">
        <v>1300</v>
      </c>
      <c r="O19" s="180">
        <f t="shared" si="7"/>
        <v>1419.5833333333333</v>
      </c>
      <c r="P19" s="180">
        <v>300</v>
      </c>
      <c r="Q19" s="181">
        <f t="shared" si="8"/>
        <v>35875</v>
      </c>
    </row>
    <row r="20" spans="2:17" ht="24.6" x14ac:dyDescent="0.55000000000000004">
      <c r="B20" s="229" t="s">
        <v>74</v>
      </c>
      <c r="C20" s="230">
        <v>188.5</v>
      </c>
      <c r="D20" s="230"/>
      <c r="E20" s="230"/>
      <c r="F20" s="230"/>
      <c r="G20" s="230">
        <f t="shared" si="4"/>
        <v>105.41666666666667</v>
      </c>
      <c r="H20" s="230">
        <v>253000</v>
      </c>
      <c r="I20" s="231">
        <v>23000</v>
      </c>
      <c r="J20" s="182">
        <v>550</v>
      </c>
      <c r="K20" s="182">
        <f t="shared" si="6"/>
        <v>57979.166666666672</v>
      </c>
      <c r="L20" s="183">
        <v>5.8</v>
      </c>
      <c r="M20" s="181">
        <f t="shared" si="5"/>
        <v>611.41666666666663</v>
      </c>
      <c r="N20" s="184">
        <v>1300</v>
      </c>
      <c r="O20" s="180">
        <f t="shared" si="7"/>
        <v>1405.4166666666667</v>
      </c>
      <c r="P20" s="180">
        <v>300</v>
      </c>
      <c r="Q20" s="181">
        <f t="shared" si="8"/>
        <v>31625</v>
      </c>
    </row>
    <row r="21" spans="2:17" ht="24.6" x14ac:dyDescent="0.55000000000000004">
      <c r="B21" s="229" t="s">
        <v>75</v>
      </c>
      <c r="C21" s="230">
        <v>100.5</v>
      </c>
      <c r="D21" s="230"/>
      <c r="E21" s="230"/>
      <c r="F21" s="230"/>
      <c r="G21" s="230">
        <f t="shared" si="4"/>
        <v>146.66666666666666</v>
      </c>
      <c r="H21" s="230">
        <v>352000</v>
      </c>
      <c r="I21" s="231">
        <v>39000</v>
      </c>
      <c r="J21" s="182">
        <v>550</v>
      </c>
      <c r="K21" s="182">
        <f t="shared" si="6"/>
        <v>80666.666666666657</v>
      </c>
      <c r="L21" s="183">
        <v>5.8</v>
      </c>
      <c r="M21" s="181">
        <f t="shared" si="5"/>
        <v>850.66666666666663</v>
      </c>
      <c r="N21" s="184">
        <v>1300</v>
      </c>
      <c r="O21" s="180">
        <f t="shared" si="7"/>
        <v>1446.6666666666667</v>
      </c>
      <c r="P21" s="180">
        <v>300</v>
      </c>
      <c r="Q21" s="181">
        <f t="shared" si="8"/>
        <v>44000</v>
      </c>
    </row>
    <row r="22" spans="2:17" ht="25.2" thickBot="1" x14ac:dyDescent="0.6">
      <c r="B22" s="229" t="s">
        <v>76</v>
      </c>
      <c r="C22" s="230">
        <v>201</v>
      </c>
      <c r="D22" s="230"/>
      <c r="E22" s="230"/>
      <c r="F22" s="230"/>
      <c r="G22" s="230">
        <f t="shared" si="4"/>
        <v>131.66666666666666</v>
      </c>
      <c r="H22" s="230">
        <v>316000</v>
      </c>
      <c r="I22" s="231">
        <v>48000</v>
      </c>
      <c r="J22" s="182">
        <v>550</v>
      </c>
      <c r="K22" s="182">
        <f t="shared" si="6"/>
        <v>72416.666666666657</v>
      </c>
      <c r="L22" s="183">
        <v>5.8</v>
      </c>
      <c r="M22" s="181">
        <f t="shared" si="5"/>
        <v>763.66666666666663</v>
      </c>
      <c r="N22" s="184">
        <v>1300</v>
      </c>
      <c r="O22" s="180">
        <f t="shared" si="7"/>
        <v>1431.6666666666667</v>
      </c>
      <c r="P22" s="180">
        <v>300</v>
      </c>
      <c r="Q22" s="181">
        <f t="shared" si="8"/>
        <v>39500</v>
      </c>
    </row>
    <row r="23" spans="2:17" ht="25.2" thickBot="1" x14ac:dyDescent="0.6">
      <c r="B23" s="185"/>
      <c r="C23" s="186"/>
      <c r="D23" s="186"/>
      <c r="E23" s="186"/>
      <c r="F23" s="186" t="s">
        <v>6</v>
      </c>
      <c r="G23" s="186"/>
      <c r="H23" s="186">
        <v>1852000</v>
      </c>
      <c r="I23" s="187">
        <v>175000</v>
      </c>
      <c r="J23" s="186"/>
      <c r="K23" s="186">
        <f>SUM(K17:K22)</f>
        <v>424416.66666666663</v>
      </c>
      <c r="L23" s="186"/>
      <c r="M23" s="187"/>
      <c r="N23" s="185"/>
      <c r="O23" s="186">
        <f>SUM(O17:O22)</f>
        <v>8571.6666666666679</v>
      </c>
      <c r="P23" s="186"/>
      <c r="Q23" s="187">
        <f>SUM(Q17:Q22)</f>
        <v>231500</v>
      </c>
    </row>
    <row r="24" spans="2:17" s="1" customFormat="1" ht="5.0999999999999996" customHeight="1" x14ac:dyDescent="0.45">
      <c r="B24" s="141"/>
      <c r="C24" s="62"/>
      <c r="D24" s="62"/>
      <c r="E24" s="63"/>
      <c r="F24" s="63"/>
      <c r="G24" s="63"/>
      <c r="H24" s="63"/>
      <c r="I24" s="142"/>
      <c r="J24" s="62"/>
      <c r="K24" s="62"/>
      <c r="L24" s="62"/>
      <c r="M24" s="142"/>
      <c r="N24" s="141"/>
      <c r="O24" s="62"/>
      <c r="P24" s="62"/>
      <c r="Q24" s="142"/>
    </row>
    <row r="25" spans="2:17" ht="16.8" thickBot="1" x14ac:dyDescent="0.45">
      <c r="B25" s="214"/>
      <c r="C25" s="215"/>
      <c r="D25" s="215"/>
      <c r="E25" s="215"/>
      <c r="F25" s="215"/>
      <c r="G25" s="215"/>
      <c r="H25" s="215"/>
      <c r="I25" s="216"/>
      <c r="J25" s="217"/>
      <c r="K25" s="217"/>
      <c r="L25" s="217"/>
      <c r="M25" s="216"/>
      <c r="N25" s="217"/>
      <c r="O25" s="217"/>
      <c r="P25" s="217"/>
      <c r="Q25" s="218"/>
    </row>
    <row r="26" spans="2:17" ht="40.200000000000003" thickBot="1" x14ac:dyDescent="0.95">
      <c r="B26" s="225" t="s">
        <v>80</v>
      </c>
      <c r="C26" s="134"/>
      <c r="D26" s="134"/>
      <c r="E26" s="134"/>
      <c r="F26" s="134"/>
      <c r="G26" s="135"/>
      <c r="H26" s="136"/>
      <c r="I26" s="137"/>
      <c r="J26" s="190" t="s">
        <v>144</v>
      </c>
      <c r="K26" s="138"/>
      <c r="L26" s="138"/>
      <c r="M26" s="232">
        <f>M29+M30+M31</f>
        <v>33519.166666666664</v>
      </c>
      <c r="N26" s="193" t="s">
        <v>149</v>
      </c>
      <c r="O26" s="139"/>
      <c r="P26" s="139"/>
      <c r="Q26" s="189">
        <f>O32+Q32</f>
        <v>1743429.1666666667</v>
      </c>
    </row>
    <row r="27" spans="2:17" ht="86.4" x14ac:dyDescent="0.5">
      <c r="B27" s="156"/>
      <c r="C27" s="152"/>
      <c r="D27" s="152"/>
      <c r="E27" s="152"/>
      <c r="F27" s="152"/>
      <c r="G27" s="152" t="s">
        <v>67</v>
      </c>
      <c r="H27" s="152" t="s">
        <v>48</v>
      </c>
      <c r="I27" s="151" t="s">
        <v>49</v>
      </c>
      <c r="J27" s="150" t="s">
        <v>48</v>
      </c>
      <c r="K27" s="152" t="s">
        <v>148</v>
      </c>
      <c r="L27" s="152" t="s">
        <v>143</v>
      </c>
      <c r="M27" s="151" t="s">
        <v>143</v>
      </c>
      <c r="N27" s="153" t="s">
        <v>179</v>
      </c>
      <c r="O27" s="154"/>
      <c r="P27" s="154" t="s">
        <v>180</v>
      </c>
      <c r="Q27" s="155"/>
    </row>
    <row r="28" spans="2:17" ht="21.6" x14ac:dyDescent="0.5">
      <c r="B28" s="227" t="s">
        <v>78</v>
      </c>
      <c r="C28" s="152" t="s">
        <v>81</v>
      </c>
      <c r="D28" s="152"/>
      <c r="E28" s="152"/>
      <c r="F28" s="152"/>
      <c r="G28" s="152" t="s">
        <v>53</v>
      </c>
      <c r="H28" s="152" t="s">
        <v>54</v>
      </c>
      <c r="I28" s="151" t="s">
        <v>54</v>
      </c>
      <c r="J28" s="152" t="s">
        <v>147</v>
      </c>
      <c r="K28" s="152" t="s">
        <v>145</v>
      </c>
      <c r="L28" s="152" t="s">
        <v>150</v>
      </c>
      <c r="M28" s="151" t="s">
        <v>145</v>
      </c>
      <c r="N28" s="156" t="s">
        <v>147</v>
      </c>
      <c r="O28" s="150" t="s">
        <v>145</v>
      </c>
      <c r="P28" s="150" t="s">
        <v>147</v>
      </c>
      <c r="Q28" s="151" t="s">
        <v>145</v>
      </c>
    </row>
    <row r="29" spans="2:17" ht="21.6" x14ac:dyDescent="0.5">
      <c r="B29" s="210" t="s">
        <v>71</v>
      </c>
      <c r="C29" s="211">
        <v>70</v>
      </c>
      <c r="D29" s="212"/>
      <c r="E29" s="212"/>
      <c r="F29" s="212"/>
      <c r="G29" s="212">
        <f>H29/G$53</f>
        <v>1890.8333333333333</v>
      </c>
      <c r="H29" s="212">
        <v>4538000</v>
      </c>
      <c r="I29" s="213">
        <v>518000</v>
      </c>
      <c r="J29" s="160">
        <v>550</v>
      </c>
      <c r="K29" s="160">
        <f>G29*J29</f>
        <v>1039958.3333333333</v>
      </c>
      <c r="L29" s="161">
        <v>5.8</v>
      </c>
      <c r="M29" s="159">
        <f>G29*L$29</f>
        <v>10966.833333333332</v>
      </c>
      <c r="N29" s="162">
        <v>1300</v>
      </c>
      <c r="O29" s="158">
        <f>N29+G29</f>
        <v>3190.833333333333</v>
      </c>
      <c r="P29" s="158">
        <v>300</v>
      </c>
      <c r="Q29" s="159">
        <f>P29*G29</f>
        <v>567250</v>
      </c>
    </row>
    <row r="30" spans="2:17" ht="21.6" x14ac:dyDescent="0.5">
      <c r="B30" s="210" t="s">
        <v>73</v>
      </c>
      <c r="C30" s="211">
        <v>74</v>
      </c>
      <c r="D30" s="212"/>
      <c r="E30" s="212"/>
      <c r="F30" s="212"/>
      <c r="G30" s="212">
        <f>H30/G$53</f>
        <v>1775.8333333333333</v>
      </c>
      <c r="H30" s="212">
        <v>4262000</v>
      </c>
      <c r="I30" s="213">
        <v>318000</v>
      </c>
      <c r="J30" s="160">
        <v>550</v>
      </c>
      <c r="K30" s="160">
        <f t="shared" ref="K30:K31" si="9">G30*J30</f>
        <v>976708.33333333326</v>
      </c>
      <c r="L30" s="161">
        <v>5.8</v>
      </c>
      <c r="M30" s="159">
        <f t="shared" ref="M30:M31" si="10">G30*L$29</f>
        <v>10299.833333333332</v>
      </c>
      <c r="N30" s="162">
        <v>1300</v>
      </c>
      <c r="O30" s="158">
        <f t="shared" ref="O30:O31" si="11">N30+G30</f>
        <v>3075.833333333333</v>
      </c>
      <c r="P30" s="158">
        <v>300</v>
      </c>
      <c r="Q30" s="159">
        <f t="shared" ref="Q30:Q31" si="12">P30*G30</f>
        <v>532750</v>
      </c>
    </row>
    <row r="31" spans="2:17" ht="22.2" thickBot="1" x14ac:dyDescent="0.55000000000000004">
      <c r="B31" s="210" t="s">
        <v>75</v>
      </c>
      <c r="C31" s="211">
        <v>78</v>
      </c>
      <c r="D31" s="212"/>
      <c r="E31" s="212"/>
      <c r="F31" s="212"/>
      <c r="G31" s="212">
        <f>H31/G$53</f>
        <v>2112.5</v>
      </c>
      <c r="H31" s="212">
        <v>5070000</v>
      </c>
      <c r="I31" s="213">
        <v>468000</v>
      </c>
      <c r="J31" s="160">
        <v>550</v>
      </c>
      <c r="K31" s="160">
        <f t="shared" si="9"/>
        <v>1161875</v>
      </c>
      <c r="L31" s="161">
        <v>5.8</v>
      </c>
      <c r="M31" s="159">
        <f t="shared" si="10"/>
        <v>12252.5</v>
      </c>
      <c r="N31" s="162">
        <v>1300</v>
      </c>
      <c r="O31" s="158">
        <f t="shared" si="11"/>
        <v>3412.5</v>
      </c>
      <c r="P31" s="233">
        <v>300</v>
      </c>
      <c r="Q31" s="159">
        <f t="shared" si="12"/>
        <v>633750</v>
      </c>
    </row>
    <row r="32" spans="2:17" ht="22.2" thickBot="1" x14ac:dyDescent="0.55000000000000004">
      <c r="B32" s="163"/>
      <c r="C32" s="164"/>
      <c r="D32" s="164"/>
      <c r="E32" s="164"/>
      <c r="F32" s="164" t="s">
        <v>6</v>
      </c>
      <c r="G32" s="164"/>
      <c r="H32" s="164">
        <v>13870000</v>
      </c>
      <c r="I32" s="165">
        <v>1304000</v>
      </c>
      <c r="J32" s="164"/>
      <c r="K32" s="164">
        <f>SUM(K26:K31)</f>
        <v>3178541.6666666665</v>
      </c>
      <c r="L32" s="164"/>
      <c r="M32" s="165"/>
      <c r="N32" s="163"/>
      <c r="O32" s="164">
        <f>SUM(O29:O31)</f>
        <v>9679.1666666666661</v>
      </c>
      <c r="P32" s="164"/>
      <c r="Q32" s="165">
        <f>SUM(Q29:Q31)</f>
        <v>1733750</v>
      </c>
    </row>
    <row r="33" spans="2:17" s="1" customFormat="1" ht="5.0999999999999996" customHeight="1" x14ac:dyDescent="0.45">
      <c r="B33" s="141"/>
      <c r="C33" s="62"/>
      <c r="D33" s="62"/>
      <c r="E33" s="63"/>
      <c r="F33" s="63"/>
      <c r="G33" s="63"/>
      <c r="H33" s="63"/>
      <c r="I33" s="142"/>
      <c r="J33" s="62"/>
      <c r="K33" s="62"/>
      <c r="L33" s="62"/>
      <c r="M33" s="142"/>
      <c r="N33" s="141"/>
      <c r="O33" s="62"/>
      <c r="P33" s="62"/>
      <c r="Q33" s="142"/>
    </row>
    <row r="34" spans="2:17" ht="48.75" customHeight="1" thickBot="1" x14ac:dyDescent="0.45">
      <c r="B34" s="214"/>
      <c r="C34" s="215"/>
      <c r="D34" s="215"/>
      <c r="E34" s="215"/>
      <c r="F34" s="215"/>
      <c r="G34" s="215"/>
      <c r="H34" s="215"/>
      <c r="I34" s="216"/>
      <c r="J34" s="217"/>
      <c r="K34" s="217"/>
      <c r="L34" s="217"/>
      <c r="M34" s="216"/>
      <c r="N34" s="217"/>
      <c r="O34" s="217"/>
      <c r="P34" s="217"/>
      <c r="Q34" s="218"/>
    </row>
    <row r="35" spans="2:17" ht="36.6" thickBot="1" x14ac:dyDescent="0.85">
      <c r="B35" s="224" t="s">
        <v>82</v>
      </c>
      <c r="C35" s="134"/>
      <c r="D35" s="134"/>
      <c r="E35" s="134"/>
      <c r="F35" s="134"/>
      <c r="G35" s="135"/>
      <c r="H35" s="136"/>
      <c r="I35" s="137"/>
      <c r="J35" s="190" t="s">
        <v>144</v>
      </c>
      <c r="K35" s="234"/>
      <c r="L35" s="234"/>
      <c r="M35" s="232">
        <f>M38+M39+M40</f>
        <v>881600</v>
      </c>
      <c r="N35" s="193" t="s">
        <v>149</v>
      </c>
      <c r="O35" s="235"/>
      <c r="P35" s="235"/>
      <c r="Q35" s="189">
        <f>O41+Q41</f>
        <v>1615755</v>
      </c>
    </row>
    <row r="36" spans="2:17" ht="86.4" x14ac:dyDescent="0.5">
      <c r="B36" s="156"/>
      <c r="C36" s="152"/>
      <c r="D36" s="152"/>
      <c r="E36" s="152"/>
      <c r="F36" s="152"/>
      <c r="G36" s="152" t="s">
        <v>67</v>
      </c>
      <c r="H36" s="152" t="s">
        <v>48</v>
      </c>
      <c r="I36" s="151" t="s">
        <v>49</v>
      </c>
      <c r="J36" s="150" t="s">
        <v>48</v>
      </c>
      <c r="K36" s="152" t="s">
        <v>148</v>
      </c>
      <c r="L36" s="152" t="s">
        <v>143</v>
      </c>
      <c r="M36" s="151" t="s">
        <v>143</v>
      </c>
      <c r="N36" s="153" t="s">
        <v>179</v>
      </c>
      <c r="O36" s="154"/>
      <c r="P36" s="154" t="s">
        <v>180</v>
      </c>
      <c r="Q36" s="155"/>
    </row>
    <row r="37" spans="2:17" ht="21.6" x14ac:dyDescent="0.5">
      <c r="B37" s="227" t="s">
        <v>78</v>
      </c>
      <c r="C37" s="152" t="s">
        <v>83</v>
      </c>
      <c r="D37" s="152"/>
      <c r="E37" s="152"/>
      <c r="F37" s="152"/>
      <c r="G37" s="152" t="s">
        <v>53</v>
      </c>
      <c r="H37" s="152" t="s">
        <v>54</v>
      </c>
      <c r="I37" s="151" t="s">
        <v>54</v>
      </c>
      <c r="J37" s="152" t="s">
        <v>147</v>
      </c>
      <c r="K37" s="152" t="s">
        <v>145</v>
      </c>
      <c r="L37" s="152" t="s">
        <v>150</v>
      </c>
      <c r="M37" s="151" t="s">
        <v>145</v>
      </c>
      <c r="N37" s="156" t="s">
        <v>147</v>
      </c>
      <c r="O37" s="150" t="s">
        <v>145</v>
      </c>
      <c r="P37" s="150" t="s">
        <v>147</v>
      </c>
      <c r="Q37" s="151" t="s">
        <v>145</v>
      </c>
    </row>
    <row r="38" spans="2:17" ht="21.6" x14ac:dyDescent="0.5">
      <c r="B38" s="210" t="s">
        <v>71</v>
      </c>
      <c r="C38" s="212">
        <v>2165</v>
      </c>
      <c r="D38" s="212"/>
      <c r="E38" s="212"/>
      <c r="F38" s="212"/>
      <c r="G38" s="212">
        <v>2165</v>
      </c>
      <c r="H38" s="212">
        <v>5196000</v>
      </c>
      <c r="I38" s="213">
        <v>50000</v>
      </c>
      <c r="J38" s="160">
        <v>550</v>
      </c>
      <c r="K38" s="160">
        <f>G38*J38</f>
        <v>1190750</v>
      </c>
      <c r="L38" s="161">
        <v>5.8</v>
      </c>
      <c r="M38" s="159">
        <f>I38*L$38</f>
        <v>290000</v>
      </c>
      <c r="N38" s="162">
        <v>1300</v>
      </c>
      <c r="O38" s="158">
        <f>N38+G38</f>
        <v>3465</v>
      </c>
      <c r="P38" s="158">
        <v>300</v>
      </c>
      <c r="Q38" s="159">
        <f>P38*G38</f>
        <v>649500</v>
      </c>
    </row>
    <row r="39" spans="2:17" ht="21.6" x14ac:dyDescent="0.5">
      <c r="B39" s="210" t="s">
        <v>73</v>
      </c>
      <c r="C39" s="212">
        <v>1540</v>
      </c>
      <c r="D39" s="212"/>
      <c r="E39" s="212"/>
      <c r="F39" s="212"/>
      <c r="G39" s="212">
        <v>1540</v>
      </c>
      <c r="H39" s="212">
        <v>3696000</v>
      </c>
      <c r="I39" s="213">
        <v>50000</v>
      </c>
      <c r="J39" s="160">
        <v>550</v>
      </c>
      <c r="K39" s="160">
        <f t="shared" ref="K39:K40" si="13">G39*J39</f>
        <v>847000</v>
      </c>
      <c r="L39" s="161">
        <v>5.8</v>
      </c>
      <c r="M39" s="159">
        <f>I39*L$38</f>
        <v>290000</v>
      </c>
      <c r="N39" s="162">
        <v>1300</v>
      </c>
      <c r="O39" s="158">
        <f t="shared" ref="O39:O40" si="14">N39+G39</f>
        <v>2840</v>
      </c>
      <c r="P39" s="158">
        <v>300</v>
      </c>
      <c r="Q39" s="159">
        <f>P39*G39</f>
        <v>462000</v>
      </c>
    </row>
    <row r="40" spans="2:17" ht="22.2" thickBot="1" x14ac:dyDescent="0.55000000000000004">
      <c r="B40" s="210" t="s">
        <v>75</v>
      </c>
      <c r="C40" s="212">
        <v>1650</v>
      </c>
      <c r="D40" s="212"/>
      <c r="E40" s="212"/>
      <c r="F40" s="212"/>
      <c r="G40" s="212">
        <v>1650</v>
      </c>
      <c r="H40" s="212">
        <v>3960000</v>
      </c>
      <c r="I40" s="213">
        <v>52000</v>
      </c>
      <c r="J40" s="160">
        <v>550</v>
      </c>
      <c r="K40" s="160">
        <f t="shared" si="13"/>
        <v>907500</v>
      </c>
      <c r="L40" s="161">
        <v>5.8</v>
      </c>
      <c r="M40" s="159">
        <f t="shared" ref="M40" si="15">I40*L$38</f>
        <v>301600</v>
      </c>
      <c r="N40" s="162">
        <v>1300</v>
      </c>
      <c r="O40" s="158">
        <f t="shared" si="14"/>
        <v>2950</v>
      </c>
      <c r="P40" s="233">
        <v>300</v>
      </c>
      <c r="Q40" s="159">
        <f t="shared" ref="Q40" si="16">P40*G40</f>
        <v>495000</v>
      </c>
    </row>
    <row r="41" spans="2:17" ht="22.2" thickBot="1" x14ac:dyDescent="0.55000000000000004">
      <c r="B41" s="163"/>
      <c r="C41" s="164"/>
      <c r="D41" s="164"/>
      <c r="E41" s="164"/>
      <c r="F41" s="164" t="s">
        <v>6</v>
      </c>
      <c r="G41" s="164">
        <v>5355</v>
      </c>
      <c r="H41" s="164">
        <v>12852000</v>
      </c>
      <c r="I41" s="165">
        <v>152000</v>
      </c>
      <c r="J41" s="164"/>
      <c r="K41" s="164">
        <f>SUM(K35:K40)</f>
        <v>2945250</v>
      </c>
      <c r="L41" s="164"/>
      <c r="M41" s="165"/>
      <c r="N41" s="163"/>
      <c r="O41" s="164">
        <f>SUM(O38:O40)</f>
        <v>9255</v>
      </c>
      <c r="P41" s="164"/>
      <c r="Q41" s="165">
        <f>SUM(Q38:Q40)</f>
        <v>1606500</v>
      </c>
    </row>
    <row r="42" spans="2:17" s="1" customFormat="1" ht="5.0999999999999996" customHeight="1" x14ac:dyDescent="0.45">
      <c r="B42" s="141"/>
      <c r="C42" s="62"/>
      <c r="D42" s="62"/>
      <c r="E42" s="63"/>
      <c r="F42" s="63"/>
      <c r="G42" s="63"/>
      <c r="H42" s="63"/>
      <c r="I42" s="142"/>
      <c r="J42" s="62"/>
      <c r="K42" s="62"/>
      <c r="L42" s="62"/>
      <c r="M42" s="142"/>
      <c r="N42" s="141"/>
      <c r="O42" s="62"/>
      <c r="P42" s="62"/>
      <c r="Q42" s="142"/>
    </row>
    <row r="43" spans="2:17" ht="16.8" thickBot="1" x14ac:dyDescent="0.45">
      <c r="B43" s="146"/>
      <c r="C43" s="147"/>
      <c r="D43" s="147"/>
      <c r="E43" s="147"/>
      <c r="F43" s="147"/>
      <c r="G43" s="147"/>
      <c r="H43" s="147"/>
      <c r="I43" s="149"/>
      <c r="J43" s="219"/>
      <c r="K43" s="219"/>
      <c r="L43" s="219"/>
      <c r="M43" s="149"/>
      <c r="N43" s="219"/>
      <c r="O43" s="219"/>
      <c r="P43" s="219"/>
      <c r="Q43" s="220"/>
    </row>
    <row r="51" spans="2:17" ht="27" x14ac:dyDescent="0.6">
      <c r="B51" s="239"/>
      <c r="C51" s="239"/>
      <c r="D51" s="239"/>
      <c r="E51" s="239"/>
      <c r="F51" s="239"/>
      <c r="G51" s="239"/>
      <c r="H51" s="240"/>
      <c r="I51" s="240"/>
      <c r="J51" s="240"/>
    </row>
    <row r="52" spans="2:17" ht="27" x14ac:dyDescent="0.6">
      <c r="B52" s="239"/>
      <c r="C52" s="239"/>
      <c r="D52" s="239"/>
      <c r="E52" s="239"/>
      <c r="F52" s="239"/>
      <c r="G52" s="239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ht="27" x14ac:dyDescent="0.6">
      <c r="B53" s="240"/>
      <c r="C53" s="240"/>
      <c r="D53" s="240"/>
      <c r="E53" s="240"/>
      <c r="F53" s="240"/>
      <c r="G53" s="240">
        <v>2400</v>
      </c>
      <c r="H53" s="238">
        <v>29830097.600000001</v>
      </c>
      <c r="I53" s="242">
        <v>1845913.1888000001</v>
      </c>
      <c r="J53" s="240"/>
      <c r="K53" s="237">
        <f>K41+K32+K23+K11</f>
        <v>6836064.0333333332</v>
      </c>
      <c r="L53" s="240"/>
      <c r="M53" s="241">
        <f>M35+M26+M14+L2</f>
        <v>919594.83333333326</v>
      </c>
      <c r="N53" s="240"/>
      <c r="O53" s="240"/>
      <c r="P53" s="240"/>
      <c r="Q53" s="241">
        <f>Q35+Q26+Q14+Q2</f>
        <v>4045099.6110141333</v>
      </c>
    </row>
    <row r="54" spans="2:17" ht="27" x14ac:dyDescent="0.6">
      <c r="B54" s="240"/>
      <c r="C54" s="240"/>
      <c r="D54" s="240"/>
      <c r="E54" s="240"/>
      <c r="F54" s="240"/>
      <c r="G54" s="240"/>
      <c r="H54" s="242">
        <v>29830.097600000001</v>
      </c>
      <c r="I54" s="242">
        <v>1845.9131888000002</v>
      </c>
      <c r="J54" s="240"/>
      <c r="K54" s="240"/>
      <c r="L54" s="240"/>
      <c r="M54" s="240"/>
      <c r="N54" s="240"/>
      <c r="O54" s="240"/>
      <c r="P54" s="240"/>
      <c r="Q54" s="240"/>
    </row>
    <row r="55" spans="2:17" ht="27" x14ac:dyDescent="0.6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ht="27" x14ac:dyDescent="0.6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ht="27" x14ac:dyDescent="0.6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ht="27" x14ac:dyDescent="0.6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ht="27" x14ac:dyDescent="0.6">
      <c r="B59" s="226" t="s">
        <v>158</v>
      </c>
      <c r="C59" s="240"/>
      <c r="D59" s="240"/>
      <c r="E59" s="240"/>
      <c r="F59" s="240"/>
      <c r="G59" s="240"/>
      <c r="H59" s="240"/>
      <c r="I59" s="240"/>
      <c r="J59" s="226" t="s">
        <v>165</v>
      </c>
      <c r="K59" s="240"/>
      <c r="L59" s="240"/>
      <c r="M59" s="240"/>
      <c r="N59" s="240"/>
      <c r="O59" s="240"/>
      <c r="P59" s="240"/>
      <c r="Q59" s="240"/>
    </row>
    <row r="60" spans="2:17" ht="27" x14ac:dyDescent="0.6">
      <c r="B60" s="243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ht="27" x14ac:dyDescent="0.6">
      <c r="B61" s="243" t="s">
        <v>155</v>
      </c>
      <c r="C61" s="240"/>
      <c r="D61" s="240"/>
      <c r="E61" s="240"/>
      <c r="F61" s="240"/>
      <c r="G61" s="240"/>
      <c r="H61" s="240"/>
      <c r="I61" s="240"/>
      <c r="J61" s="240" t="s">
        <v>166</v>
      </c>
      <c r="K61" s="240"/>
      <c r="L61" s="240"/>
      <c r="M61" s="240"/>
      <c r="N61" s="240"/>
      <c r="O61" s="240"/>
      <c r="P61" s="240"/>
      <c r="Q61" s="240"/>
    </row>
    <row r="62" spans="2:17" ht="27" x14ac:dyDescent="0.6">
      <c r="B62" s="240" t="s">
        <v>156</v>
      </c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ht="27" x14ac:dyDescent="0.6">
      <c r="B63" s="240" t="s">
        <v>157</v>
      </c>
      <c r="C63" s="240"/>
      <c r="D63" s="240"/>
      <c r="E63" s="240"/>
      <c r="F63" s="240"/>
      <c r="G63" s="240"/>
      <c r="H63" s="240"/>
      <c r="I63" s="240"/>
      <c r="J63" s="240" t="s">
        <v>172</v>
      </c>
      <c r="K63" s="240"/>
      <c r="L63" s="240"/>
      <c r="M63" s="240"/>
      <c r="N63" s="240"/>
      <c r="O63" s="240"/>
      <c r="P63" s="240"/>
      <c r="Q63" s="240"/>
    </row>
    <row r="64" spans="2:17" ht="27" x14ac:dyDescent="0.6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ht="27" x14ac:dyDescent="0.6">
      <c r="B65" s="243" t="s">
        <v>161</v>
      </c>
      <c r="C65" s="240"/>
      <c r="D65" s="240"/>
      <c r="E65" s="240"/>
      <c r="F65" s="240"/>
      <c r="G65" s="240"/>
      <c r="H65" s="240"/>
      <c r="I65" s="240"/>
      <c r="J65" s="240" t="s">
        <v>173</v>
      </c>
      <c r="K65" s="240"/>
      <c r="L65" s="240"/>
      <c r="M65" s="240"/>
      <c r="N65" s="240"/>
      <c r="O65" s="240"/>
      <c r="P65" s="240"/>
      <c r="Q65" s="240"/>
    </row>
    <row r="66" spans="2:17" ht="27" x14ac:dyDescent="0.6">
      <c r="B66" s="240" t="s">
        <v>159</v>
      </c>
      <c r="C66" s="240"/>
      <c r="D66" s="240"/>
      <c r="E66" s="240"/>
      <c r="F66" s="240"/>
      <c r="G66" s="240"/>
      <c r="H66" s="240"/>
      <c r="I66" s="240"/>
      <c r="J66" s="240" t="s">
        <v>167</v>
      </c>
      <c r="K66" s="240"/>
      <c r="L66" s="240"/>
      <c r="M66" s="240"/>
      <c r="N66" s="240"/>
      <c r="O66" s="240"/>
      <c r="P66" s="240"/>
      <c r="Q66" s="240"/>
    </row>
    <row r="67" spans="2:17" ht="27" x14ac:dyDescent="0.6">
      <c r="B67" s="240" t="s">
        <v>160</v>
      </c>
      <c r="C67" s="240"/>
      <c r="D67" s="240"/>
      <c r="E67" s="240"/>
      <c r="F67" s="240"/>
      <c r="G67" s="240"/>
      <c r="H67" s="240"/>
      <c r="I67" s="240"/>
      <c r="J67" s="244" t="s">
        <v>168</v>
      </c>
      <c r="K67" s="244" t="s">
        <v>170</v>
      </c>
      <c r="L67" s="240"/>
      <c r="M67" s="240"/>
      <c r="N67" s="240"/>
      <c r="O67" s="240"/>
      <c r="P67" s="240"/>
      <c r="Q67" s="240"/>
    </row>
    <row r="68" spans="2:17" ht="27" x14ac:dyDescent="0.6">
      <c r="B68" s="240"/>
      <c r="C68" s="240"/>
      <c r="D68" s="240"/>
      <c r="E68" s="240"/>
      <c r="F68" s="240"/>
      <c r="G68" s="240"/>
      <c r="H68" s="240"/>
      <c r="I68" s="240"/>
      <c r="J68" s="244" t="s">
        <v>169</v>
      </c>
      <c r="K68" s="244" t="s">
        <v>177</v>
      </c>
      <c r="L68" s="240"/>
      <c r="M68" s="240"/>
      <c r="N68" s="240"/>
      <c r="O68" s="240"/>
      <c r="P68" s="240"/>
      <c r="Q68" s="240"/>
    </row>
    <row r="69" spans="2:17" ht="27" x14ac:dyDescent="0.6">
      <c r="B69" s="243" t="s">
        <v>162</v>
      </c>
      <c r="C69" s="243"/>
      <c r="D69" s="243"/>
      <c r="E69" s="243"/>
      <c r="F69" s="240"/>
      <c r="G69" s="240"/>
      <c r="H69" s="240"/>
      <c r="I69" s="240"/>
      <c r="J69" s="244"/>
      <c r="K69" s="244" t="s">
        <v>171</v>
      </c>
      <c r="L69" s="240"/>
      <c r="M69" s="240"/>
      <c r="N69" s="240"/>
      <c r="O69" s="240"/>
      <c r="P69" s="240"/>
      <c r="Q69" s="240"/>
    </row>
    <row r="70" spans="2:17" ht="27" x14ac:dyDescent="0.6">
      <c r="B70" s="240" t="s">
        <v>163</v>
      </c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ht="27" x14ac:dyDescent="0.6">
      <c r="B71" s="240" t="s">
        <v>164</v>
      </c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ht="21.6" x14ac:dyDescent="0.5"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2:17" ht="21.6" x14ac:dyDescent="0.5"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2:17" ht="21.6" x14ac:dyDescent="0.5"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2:17" ht="21.6" x14ac:dyDescent="0.5"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2:17" ht="21.6" x14ac:dyDescent="0.5"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2:17" ht="21.6" x14ac:dyDescent="0.5"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2:17" ht="18" x14ac:dyDescent="0.4">
      <c r="B78" s="223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</row>
    <row r="79" spans="2:17" ht="18" x14ac:dyDescent="0.4">
      <c r="B79" s="223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</row>
    <row r="80" spans="2:17" x14ac:dyDescent="0.4"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</row>
  </sheetData>
  <pageMargins left="0.70866141732283472" right="0.70866141732283472" top="0.74803149606299213" bottom="0.74803149606299213" header="0.31496062992125984" footer="0.31496062992125984"/>
  <pageSetup paperSize="8" scale="62" fitToHeight="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AD9E-FC0B-764D-9AEA-9EAD242376F4}">
  <sheetPr>
    <pageSetUpPr fitToPage="1"/>
  </sheetPr>
  <dimension ref="B1:K104"/>
  <sheetViews>
    <sheetView zoomScale="70" zoomScaleNormal="70" workbookViewId="0">
      <selection activeCell="D10" sqref="D10"/>
    </sheetView>
  </sheetViews>
  <sheetFormatPr defaultColWidth="11.44140625" defaultRowHeight="16.8" x14ac:dyDescent="0.4"/>
  <cols>
    <col min="1" max="1" width="2.88671875" style="11" customWidth="1"/>
    <col min="2" max="2" width="6.109375" style="11" customWidth="1"/>
    <col min="3" max="3" width="23.33203125" style="11" customWidth="1"/>
    <col min="4" max="4" width="35" style="11" customWidth="1"/>
    <col min="5" max="6" width="17.109375" style="11" customWidth="1"/>
    <col min="7" max="7" width="20.33203125" style="11" customWidth="1"/>
    <col min="8" max="8" width="21" style="22" customWidth="1"/>
    <col min="9" max="9" width="14.109375" style="11" customWidth="1"/>
    <col min="10" max="10" width="11.44140625" style="11"/>
    <col min="11" max="11" width="41.44140625" style="11" customWidth="1"/>
    <col min="12" max="16384" width="11.44140625" style="11"/>
  </cols>
  <sheetData>
    <row r="1" spans="2:11" ht="17.399999999999999" thickBot="1" x14ac:dyDescent="0.45">
      <c r="B1" s="10"/>
      <c r="C1" s="10"/>
      <c r="D1" s="16"/>
      <c r="E1" s="17"/>
      <c r="F1" s="17"/>
      <c r="G1" s="18"/>
      <c r="H1" s="18"/>
      <c r="I1" s="19"/>
      <c r="J1" s="10"/>
      <c r="K1" s="10"/>
    </row>
    <row r="2" spans="2:11" ht="30.6" x14ac:dyDescent="0.7">
      <c r="B2" s="20"/>
      <c r="C2" s="273" t="s">
        <v>84</v>
      </c>
      <c r="D2" s="275"/>
      <c r="E2" s="274"/>
      <c r="F2" s="245"/>
      <c r="G2" s="246"/>
      <c r="H2" s="276"/>
      <c r="I2" s="274"/>
      <c r="J2" s="271">
        <v>1.2</v>
      </c>
      <c r="K2" s="272">
        <v>0.19999999999999996</v>
      </c>
    </row>
    <row r="3" spans="2:11" x14ac:dyDescent="0.4">
      <c r="B3" s="24"/>
      <c r="C3" s="247"/>
      <c r="D3" s="248"/>
      <c r="E3" s="249"/>
      <c r="F3" s="249"/>
      <c r="G3" s="250"/>
      <c r="H3" s="250"/>
      <c r="I3" s="251"/>
      <c r="J3" s="247"/>
      <c r="K3" s="252"/>
    </row>
    <row r="4" spans="2:11" ht="39.6" x14ac:dyDescent="0.9">
      <c r="B4" s="23"/>
      <c r="C4" s="253" t="s">
        <v>85</v>
      </c>
      <c r="D4" s="254"/>
      <c r="E4" s="254"/>
      <c r="F4" s="254"/>
      <c r="G4" s="254"/>
      <c r="H4" s="254"/>
      <c r="I4" s="254"/>
      <c r="J4" s="254"/>
      <c r="K4" s="255"/>
    </row>
    <row r="5" spans="2:11" s="1" customFormat="1" ht="5.0999999999999996" customHeight="1" x14ac:dyDescent="0.45">
      <c r="B5" s="29"/>
      <c r="C5" s="62"/>
      <c r="D5" s="62"/>
      <c r="E5" s="63"/>
      <c r="F5" s="63"/>
      <c r="G5" s="63"/>
      <c r="H5" s="63"/>
      <c r="I5" s="63"/>
      <c r="J5" s="62"/>
      <c r="K5" s="256"/>
    </row>
    <row r="6" spans="2:11" x14ac:dyDescent="0.4">
      <c r="B6" s="15"/>
      <c r="C6" s="257"/>
      <c r="D6" s="258"/>
      <c r="E6" s="259"/>
      <c r="F6" s="259"/>
      <c r="G6" s="260"/>
      <c r="H6" s="260"/>
      <c r="I6" s="261"/>
      <c r="J6" s="262"/>
      <c r="K6" s="263"/>
    </row>
    <row r="7" spans="2:11" ht="33.6" x14ac:dyDescent="0.4">
      <c r="B7" s="26"/>
      <c r="C7" s="277" t="s">
        <v>86</v>
      </c>
      <c r="D7" s="277"/>
      <c r="E7" s="277" t="s">
        <v>87</v>
      </c>
      <c r="F7" s="277"/>
      <c r="G7" s="107"/>
      <c r="H7" s="107"/>
      <c r="I7" s="107"/>
      <c r="J7" s="107"/>
      <c r="K7" s="264"/>
    </row>
    <row r="8" spans="2:11" ht="21.6" x14ac:dyDescent="0.5">
      <c r="B8" s="28"/>
      <c r="C8" s="293"/>
      <c r="D8" s="294" t="s">
        <v>88</v>
      </c>
      <c r="E8" s="295" t="s">
        <v>89</v>
      </c>
      <c r="F8" s="295" t="s">
        <v>153</v>
      </c>
      <c r="G8" s="296" t="s">
        <v>90</v>
      </c>
      <c r="H8" s="296" t="s">
        <v>91</v>
      </c>
      <c r="I8" s="297" t="s">
        <v>92</v>
      </c>
      <c r="J8" s="293"/>
      <c r="K8" s="298"/>
    </row>
    <row r="9" spans="2:11" ht="21.6" x14ac:dyDescent="0.5">
      <c r="B9" s="28"/>
      <c r="C9" s="293" t="s">
        <v>93</v>
      </c>
      <c r="D9" s="294" t="s">
        <v>94</v>
      </c>
      <c r="E9" s="295" t="s">
        <v>95</v>
      </c>
      <c r="F9" s="295" t="s">
        <v>95</v>
      </c>
      <c r="G9" s="296" t="s">
        <v>96</v>
      </c>
      <c r="H9" s="296" t="s">
        <v>54</v>
      </c>
      <c r="I9" s="299" t="s">
        <v>50</v>
      </c>
      <c r="J9" s="293"/>
      <c r="K9" s="298"/>
    </row>
    <row r="10" spans="2:11" ht="21.6" x14ac:dyDescent="0.5">
      <c r="B10" s="15"/>
      <c r="C10" s="300" t="s">
        <v>97</v>
      </c>
      <c r="D10" s="301" t="s">
        <v>98</v>
      </c>
      <c r="E10" s="302">
        <v>9242</v>
      </c>
      <c r="F10" s="302">
        <v>12000</v>
      </c>
      <c r="G10" s="302">
        <v>91.2</v>
      </c>
      <c r="H10" s="302">
        <v>842870.4</v>
      </c>
      <c r="I10" s="157" t="s">
        <v>99</v>
      </c>
      <c r="J10" s="300"/>
      <c r="K10" s="303"/>
    </row>
    <row r="11" spans="2:11" ht="21.6" x14ac:dyDescent="0.5">
      <c r="B11" s="15"/>
      <c r="C11" s="300" t="s">
        <v>100</v>
      </c>
      <c r="D11" s="301" t="s">
        <v>98</v>
      </c>
      <c r="E11" s="304">
        <v>2283.1999999999998</v>
      </c>
      <c r="F11" s="302">
        <v>12000</v>
      </c>
      <c r="G11" s="304">
        <v>97.2</v>
      </c>
      <c r="H11" s="302">
        <v>221927.03999999998</v>
      </c>
      <c r="I11" s="157" t="s">
        <v>99</v>
      </c>
      <c r="J11" s="300"/>
      <c r="K11" s="303"/>
    </row>
    <row r="12" spans="2:11" ht="21.6" x14ac:dyDescent="0.5">
      <c r="B12" s="15"/>
      <c r="C12" s="300" t="s">
        <v>100</v>
      </c>
      <c r="D12" s="301" t="s">
        <v>101</v>
      </c>
      <c r="E12" s="304">
        <v>4466.17</v>
      </c>
      <c r="F12" s="302">
        <v>12000</v>
      </c>
      <c r="G12" s="304">
        <v>72</v>
      </c>
      <c r="H12" s="302">
        <v>321564.24</v>
      </c>
      <c r="I12" s="305" t="s">
        <v>102</v>
      </c>
      <c r="J12" s="300"/>
      <c r="K12" s="303"/>
    </row>
    <row r="13" spans="2:11" ht="21.6" x14ac:dyDescent="0.5">
      <c r="B13" s="15"/>
      <c r="C13" s="300" t="s">
        <v>100</v>
      </c>
      <c r="D13" s="301" t="s">
        <v>103</v>
      </c>
      <c r="E13" s="304">
        <v>345</v>
      </c>
      <c r="F13" s="302">
        <v>12000</v>
      </c>
      <c r="G13" s="304">
        <v>168.16799999999998</v>
      </c>
      <c r="H13" s="302">
        <v>58017.959999999992</v>
      </c>
      <c r="I13" s="305" t="s">
        <v>104</v>
      </c>
      <c r="J13" s="300"/>
      <c r="K13" s="303"/>
    </row>
    <row r="14" spans="2:11" ht="21.6" x14ac:dyDescent="0.5">
      <c r="B14" s="15"/>
      <c r="C14" s="300"/>
      <c r="D14" s="301"/>
      <c r="E14" s="306"/>
      <c r="F14" s="306"/>
      <c r="G14" s="307"/>
      <c r="H14" s="307"/>
      <c r="I14" s="308"/>
      <c r="J14" s="300"/>
      <c r="K14" s="303"/>
    </row>
    <row r="15" spans="2:11" ht="21.6" x14ac:dyDescent="0.5">
      <c r="B15" s="28"/>
      <c r="C15" s="293"/>
      <c r="D15" s="294" t="s">
        <v>105</v>
      </c>
      <c r="E15" s="295" t="s">
        <v>106</v>
      </c>
      <c r="F15" s="295"/>
      <c r="G15" s="296" t="s">
        <v>107</v>
      </c>
      <c r="H15" s="296" t="s">
        <v>91</v>
      </c>
      <c r="I15" s="297" t="s">
        <v>92</v>
      </c>
      <c r="J15" s="293"/>
      <c r="K15" s="298"/>
    </row>
    <row r="16" spans="2:11" ht="21.6" x14ac:dyDescent="0.5">
      <c r="B16" s="28"/>
      <c r="C16" s="293" t="s">
        <v>93</v>
      </c>
      <c r="D16" s="294" t="s">
        <v>94</v>
      </c>
      <c r="E16" s="295" t="s">
        <v>52</v>
      </c>
      <c r="F16" s="295"/>
      <c r="G16" s="296" t="s">
        <v>108</v>
      </c>
      <c r="H16" s="296" t="s">
        <v>54</v>
      </c>
      <c r="I16" s="299" t="s">
        <v>50</v>
      </c>
      <c r="J16" s="293"/>
      <c r="K16" s="298"/>
    </row>
    <row r="17" spans="2:11" ht="21.6" x14ac:dyDescent="0.5">
      <c r="B17" s="15"/>
      <c r="C17" s="300" t="s">
        <v>97</v>
      </c>
      <c r="D17" s="301" t="s">
        <v>109</v>
      </c>
      <c r="E17" s="302">
        <v>2013.5</v>
      </c>
      <c r="F17" s="302" t="s">
        <v>154</v>
      </c>
      <c r="G17" s="302">
        <v>168.16799999999998</v>
      </c>
      <c r="H17" s="302">
        <v>338606.26799999998</v>
      </c>
      <c r="I17" s="305" t="s">
        <v>110</v>
      </c>
      <c r="J17" s="300"/>
      <c r="K17" s="303"/>
    </row>
    <row r="18" spans="2:11" ht="22.2" thickBot="1" x14ac:dyDescent="0.55000000000000004">
      <c r="B18" s="15"/>
      <c r="C18" s="300"/>
      <c r="D18" s="301"/>
      <c r="E18" s="306"/>
      <c r="F18" s="306"/>
      <c r="G18" s="307"/>
      <c r="H18" s="307"/>
      <c r="I18" s="305"/>
      <c r="J18" s="300"/>
      <c r="K18" s="303"/>
    </row>
    <row r="19" spans="2:11" ht="25.2" thickBot="1" x14ac:dyDescent="0.6">
      <c r="B19" s="25"/>
      <c r="C19" s="266"/>
      <c r="D19" s="266"/>
      <c r="E19" s="266"/>
      <c r="F19" s="319" t="s">
        <v>111</v>
      </c>
      <c r="G19" s="311"/>
      <c r="H19" s="186">
        <v>1782985.9079999998</v>
      </c>
      <c r="I19" s="311" t="s">
        <v>54</v>
      </c>
      <c r="J19" s="267"/>
      <c r="K19" s="268"/>
    </row>
    <row r="20" spans="2:11" s="1" customFormat="1" ht="5.0999999999999996" customHeight="1" x14ac:dyDescent="0.45">
      <c r="B20" s="29"/>
      <c r="C20" s="62"/>
      <c r="D20" s="62"/>
      <c r="E20" s="63"/>
      <c r="F20" s="63"/>
      <c r="G20" s="63"/>
      <c r="H20" s="63"/>
      <c r="I20" s="63"/>
      <c r="J20" s="62"/>
      <c r="K20" s="256"/>
    </row>
    <row r="21" spans="2:11" x14ac:dyDescent="0.4">
      <c r="B21" s="15"/>
      <c r="C21" s="257"/>
      <c r="D21" s="258"/>
      <c r="E21" s="265"/>
      <c r="F21" s="265"/>
      <c r="G21" s="260"/>
      <c r="H21" s="260"/>
      <c r="I21" s="261"/>
      <c r="J21" s="257"/>
      <c r="K21" s="263"/>
    </row>
    <row r="22" spans="2:11" ht="33.6" x14ac:dyDescent="0.4">
      <c r="B22" s="26"/>
      <c r="C22" s="277" t="s">
        <v>112</v>
      </c>
      <c r="D22" s="107"/>
      <c r="E22" s="66"/>
      <c r="F22" s="66"/>
      <c r="G22" s="107"/>
      <c r="H22" s="107"/>
      <c r="I22" s="107"/>
      <c r="J22" s="107"/>
      <c r="K22" s="264"/>
    </row>
    <row r="23" spans="2:11" ht="21.6" x14ac:dyDescent="0.5">
      <c r="B23" s="28"/>
      <c r="C23" s="293"/>
      <c r="D23" s="294" t="s">
        <v>88</v>
      </c>
      <c r="E23" s="295" t="s">
        <v>89</v>
      </c>
      <c r="F23" s="295" t="s">
        <v>153</v>
      </c>
      <c r="G23" s="296" t="s">
        <v>113</v>
      </c>
      <c r="H23" s="296" t="s">
        <v>114</v>
      </c>
      <c r="I23" s="297" t="s">
        <v>92</v>
      </c>
      <c r="J23" s="293"/>
      <c r="K23" s="298"/>
    </row>
    <row r="24" spans="2:11" ht="21.6" x14ac:dyDescent="0.5">
      <c r="B24" s="28"/>
      <c r="C24" s="293" t="s">
        <v>93</v>
      </c>
      <c r="D24" s="294" t="s">
        <v>94</v>
      </c>
      <c r="E24" s="295" t="s">
        <v>95</v>
      </c>
      <c r="F24" s="295" t="s">
        <v>95</v>
      </c>
      <c r="G24" s="296" t="s">
        <v>96</v>
      </c>
      <c r="H24" s="296" t="s">
        <v>54</v>
      </c>
      <c r="I24" s="299" t="s">
        <v>50</v>
      </c>
      <c r="J24" s="293"/>
      <c r="K24" s="298"/>
    </row>
    <row r="25" spans="2:11" ht="21.6" x14ac:dyDescent="0.5">
      <c r="B25" s="15"/>
      <c r="C25" s="300" t="s">
        <v>97</v>
      </c>
      <c r="D25" s="301" t="s">
        <v>98</v>
      </c>
      <c r="E25" s="302">
        <v>9242</v>
      </c>
      <c r="F25" s="302"/>
      <c r="G25" s="302">
        <v>294</v>
      </c>
      <c r="H25" s="302">
        <v>2717148</v>
      </c>
      <c r="I25" s="157" t="s">
        <v>115</v>
      </c>
      <c r="J25" s="300"/>
      <c r="K25" s="303"/>
    </row>
    <row r="26" spans="2:11" ht="21.6" x14ac:dyDescent="0.5">
      <c r="B26" s="15"/>
      <c r="C26" s="300" t="s">
        <v>97</v>
      </c>
      <c r="D26" s="301" t="s">
        <v>116</v>
      </c>
      <c r="E26" s="304">
        <v>1010</v>
      </c>
      <c r="F26" s="304"/>
      <c r="G26" s="304">
        <v>390</v>
      </c>
      <c r="H26" s="302">
        <v>393900</v>
      </c>
      <c r="I26" s="157" t="s">
        <v>117</v>
      </c>
      <c r="J26" s="300"/>
      <c r="K26" s="303"/>
    </row>
    <row r="27" spans="2:11" ht="21.6" x14ac:dyDescent="0.5">
      <c r="B27" s="15"/>
      <c r="C27" s="300" t="s">
        <v>100</v>
      </c>
      <c r="D27" s="301" t="s">
        <v>98</v>
      </c>
      <c r="E27" s="304">
        <v>2283.1999999999998</v>
      </c>
      <c r="F27" s="304"/>
      <c r="G27" s="304">
        <v>390</v>
      </c>
      <c r="H27" s="302">
        <v>890447.99999999988</v>
      </c>
      <c r="I27" s="157" t="s">
        <v>115</v>
      </c>
      <c r="J27" s="300"/>
      <c r="K27" s="303"/>
    </row>
    <row r="28" spans="2:11" ht="21.6" x14ac:dyDescent="0.5">
      <c r="B28" s="15"/>
      <c r="C28" s="300" t="s">
        <v>100</v>
      </c>
      <c r="D28" s="301" t="s">
        <v>118</v>
      </c>
      <c r="E28" s="304">
        <v>1971.95</v>
      </c>
      <c r="F28" s="304"/>
      <c r="G28" s="304">
        <v>390</v>
      </c>
      <c r="H28" s="302">
        <v>769060.5</v>
      </c>
      <c r="I28" s="157" t="s">
        <v>117</v>
      </c>
      <c r="J28" s="300"/>
      <c r="K28" s="303"/>
    </row>
    <row r="29" spans="2:11" ht="21.6" x14ac:dyDescent="0.5">
      <c r="B29" s="15"/>
      <c r="C29" s="300" t="s">
        <v>100</v>
      </c>
      <c r="D29" s="301" t="s">
        <v>119</v>
      </c>
      <c r="E29" s="302">
        <v>4466.17</v>
      </c>
      <c r="F29" s="302"/>
      <c r="G29" s="302">
        <v>360</v>
      </c>
      <c r="H29" s="302">
        <v>1607821.2</v>
      </c>
      <c r="I29" s="157" t="s">
        <v>117</v>
      </c>
      <c r="J29" s="300"/>
      <c r="K29" s="303"/>
    </row>
    <row r="30" spans="2:11" ht="21.6" x14ac:dyDescent="0.5">
      <c r="B30" s="15"/>
      <c r="C30" s="300"/>
      <c r="D30" s="301"/>
      <c r="E30" s="306"/>
      <c r="F30" s="306"/>
      <c r="G30" s="308"/>
      <c r="H30" s="307"/>
      <c r="I30" s="308"/>
      <c r="J30" s="300"/>
      <c r="K30" s="303"/>
    </row>
    <row r="31" spans="2:11" ht="21.6" x14ac:dyDescent="0.5">
      <c r="B31" s="28"/>
      <c r="C31" s="293"/>
      <c r="D31" s="294" t="s">
        <v>105</v>
      </c>
      <c r="E31" s="295" t="s">
        <v>106</v>
      </c>
      <c r="F31" s="295" t="s">
        <v>153</v>
      </c>
      <c r="G31" s="296" t="s">
        <v>107</v>
      </c>
      <c r="H31" s="296" t="s">
        <v>91</v>
      </c>
      <c r="I31" s="309"/>
      <c r="J31" s="293"/>
      <c r="K31" s="298"/>
    </row>
    <row r="32" spans="2:11" ht="21.6" x14ac:dyDescent="0.5">
      <c r="B32" s="28"/>
      <c r="C32" s="293" t="s">
        <v>93</v>
      </c>
      <c r="D32" s="294" t="s">
        <v>94</v>
      </c>
      <c r="E32" s="295" t="s">
        <v>52</v>
      </c>
      <c r="F32" s="295" t="s">
        <v>52</v>
      </c>
      <c r="G32" s="296" t="s">
        <v>108</v>
      </c>
      <c r="H32" s="296" t="s">
        <v>54</v>
      </c>
      <c r="I32" s="309"/>
      <c r="J32" s="293"/>
      <c r="K32" s="298"/>
    </row>
    <row r="33" spans="2:11" ht="21.6" x14ac:dyDescent="0.5">
      <c r="B33" s="15"/>
      <c r="C33" s="300" t="s">
        <v>97</v>
      </c>
      <c r="D33" s="301" t="s">
        <v>120</v>
      </c>
      <c r="E33" s="302">
        <v>1210</v>
      </c>
      <c r="F33" s="302" t="s">
        <v>154</v>
      </c>
      <c r="G33" s="302">
        <v>365.16</v>
      </c>
      <c r="H33" s="302">
        <v>441843.60000000003</v>
      </c>
      <c r="I33" s="305" t="s">
        <v>121</v>
      </c>
      <c r="J33" s="300"/>
      <c r="K33" s="303"/>
    </row>
    <row r="34" spans="2:11" ht="30" customHeight="1" x14ac:dyDescent="0.5">
      <c r="B34" s="15"/>
      <c r="C34" s="300" t="s">
        <v>100</v>
      </c>
      <c r="D34" s="310" t="s">
        <v>122</v>
      </c>
      <c r="E34" s="302">
        <v>604.23799999999994</v>
      </c>
      <c r="F34" s="302" t="s">
        <v>154</v>
      </c>
      <c r="G34" s="302">
        <v>367.5</v>
      </c>
      <c r="H34" s="302">
        <v>222057.46499999997</v>
      </c>
      <c r="I34" s="305" t="s">
        <v>123</v>
      </c>
      <c r="J34" s="300"/>
      <c r="K34" s="303"/>
    </row>
    <row r="35" spans="2:11" ht="22.2" thickBot="1" x14ac:dyDescent="0.55000000000000004">
      <c r="B35" s="15"/>
      <c r="C35" s="300"/>
      <c r="D35" s="310"/>
      <c r="E35" s="306"/>
      <c r="F35" s="306"/>
      <c r="G35" s="307"/>
      <c r="H35" s="307"/>
      <c r="I35" s="308"/>
      <c r="J35" s="300"/>
      <c r="K35" s="303"/>
    </row>
    <row r="36" spans="2:11" ht="25.2" thickBot="1" x14ac:dyDescent="0.6">
      <c r="B36" s="25"/>
      <c r="C36" s="266"/>
      <c r="D36" s="266"/>
      <c r="E36" s="266"/>
      <c r="F36" s="311" t="s">
        <v>111</v>
      </c>
      <c r="G36" s="266"/>
      <c r="H36" s="312">
        <v>7042278.7649999997</v>
      </c>
      <c r="I36" s="311" t="s">
        <v>54</v>
      </c>
      <c r="J36" s="267"/>
      <c r="K36" s="268"/>
    </row>
    <row r="37" spans="2:11" s="1" customFormat="1" ht="5.0999999999999996" customHeight="1" thickBot="1" x14ac:dyDescent="0.6">
      <c r="B37" s="29"/>
      <c r="C37" s="62"/>
      <c r="D37" s="62"/>
      <c r="E37" s="63"/>
      <c r="F37" s="63"/>
      <c r="G37" s="311" t="s">
        <v>111</v>
      </c>
      <c r="H37" s="63"/>
      <c r="I37" s="63"/>
      <c r="J37" s="62"/>
      <c r="K37" s="256"/>
    </row>
    <row r="38" spans="2:11" x14ac:dyDescent="0.4">
      <c r="B38" s="15"/>
      <c r="C38" s="257"/>
      <c r="D38" s="258"/>
      <c r="E38" s="265"/>
      <c r="F38" s="265"/>
      <c r="G38" s="261"/>
      <c r="H38" s="260"/>
      <c r="I38" s="261"/>
      <c r="J38" s="257"/>
      <c r="K38" s="263"/>
    </row>
    <row r="39" spans="2:11" ht="33.6" x14ac:dyDescent="0.4">
      <c r="B39" s="26"/>
      <c r="C39" s="277" t="s">
        <v>124</v>
      </c>
      <c r="D39" s="107"/>
      <c r="E39" s="66"/>
      <c r="F39" s="66"/>
      <c r="G39" s="107"/>
      <c r="H39" s="107"/>
      <c r="I39" s="107"/>
      <c r="J39" s="107"/>
      <c r="K39" s="264"/>
    </row>
    <row r="40" spans="2:11" ht="18" x14ac:dyDescent="0.4">
      <c r="B40" s="28"/>
      <c r="C40" s="278"/>
      <c r="D40" s="279" t="s">
        <v>88</v>
      </c>
      <c r="E40" s="280" t="s">
        <v>89</v>
      </c>
      <c r="F40" s="280" t="s">
        <v>153</v>
      </c>
      <c r="G40" s="281" t="s">
        <v>113</v>
      </c>
      <c r="H40" s="281" t="s">
        <v>91</v>
      </c>
      <c r="I40" s="282" t="s">
        <v>92</v>
      </c>
      <c r="J40" s="278"/>
      <c r="K40" s="283"/>
    </row>
    <row r="41" spans="2:11" ht="18" x14ac:dyDescent="0.4">
      <c r="B41" s="28"/>
      <c r="C41" s="278" t="s">
        <v>93</v>
      </c>
      <c r="D41" s="279" t="s">
        <v>94</v>
      </c>
      <c r="E41" s="280" t="s">
        <v>95</v>
      </c>
      <c r="F41" s="280" t="s">
        <v>95</v>
      </c>
      <c r="G41" s="281" t="s">
        <v>96</v>
      </c>
      <c r="H41" s="281" t="s">
        <v>54</v>
      </c>
      <c r="I41" s="284" t="s">
        <v>50</v>
      </c>
      <c r="J41" s="278"/>
      <c r="K41" s="283"/>
    </row>
    <row r="42" spans="2:11" ht="18" x14ac:dyDescent="0.4">
      <c r="B42" s="15"/>
      <c r="C42" s="285" t="s">
        <v>97</v>
      </c>
      <c r="D42" s="286" t="s">
        <v>125</v>
      </c>
      <c r="E42" s="287">
        <v>1010</v>
      </c>
      <c r="F42" s="287" t="s">
        <v>154</v>
      </c>
      <c r="G42" s="287">
        <v>24</v>
      </c>
      <c r="H42" s="287">
        <v>24240</v>
      </c>
      <c r="I42" s="140" t="s">
        <v>126</v>
      </c>
      <c r="J42" s="285"/>
      <c r="K42" s="288"/>
    </row>
    <row r="43" spans="2:11" ht="18" x14ac:dyDescent="0.4">
      <c r="B43" s="15"/>
      <c r="C43" s="285" t="s">
        <v>97</v>
      </c>
      <c r="D43" s="286" t="s">
        <v>127</v>
      </c>
      <c r="E43" s="287">
        <v>1010</v>
      </c>
      <c r="F43" s="287" t="s">
        <v>154</v>
      </c>
      <c r="G43" s="287">
        <v>51.108000000000004</v>
      </c>
      <c r="H43" s="287">
        <v>51619.08</v>
      </c>
      <c r="I43" s="140" t="s">
        <v>128</v>
      </c>
      <c r="J43" s="285"/>
      <c r="K43" s="288"/>
    </row>
    <row r="44" spans="2:11" ht="18" x14ac:dyDescent="0.4">
      <c r="B44" s="15"/>
      <c r="C44" s="285" t="s">
        <v>97</v>
      </c>
      <c r="D44" s="286" t="s">
        <v>129</v>
      </c>
      <c r="E44" s="287">
        <v>2640</v>
      </c>
      <c r="F44" s="287" t="s">
        <v>154</v>
      </c>
      <c r="G44" s="287">
        <v>22.32</v>
      </c>
      <c r="H44" s="287">
        <v>58924.800000000003</v>
      </c>
      <c r="I44" s="289" t="s">
        <v>130</v>
      </c>
      <c r="J44" s="285"/>
      <c r="K44" s="288"/>
    </row>
    <row r="45" spans="2:11" ht="18" x14ac:dyDescent="0.4">
      <c r="B45" s="15"/>
      <c r="C45" s="285" t="s">
        <v>97</v>
      </c>
      <c r="D45" s="286" t="s">
        <v>131</v>
      </c>
      <c r="E45" s="287">
        <v>2640</v>
      </c>
      <c r="F45" s="287" t="s">
        <v>154</v>
      </c>
      <c r="G45" s="287">
        <v>10.319999999999999</v>
      </c>
      <c r="H45" s="287">
        <v>27244.799999999996</v>
      </c>
      <c r="I45" s="289" t="s">
        <v>132</v>
      </c>
      <c r="J45" s="285"/>
      <c r="K45" s="288"/>
    </row>
    <row r="46" spans="2:11" ht="18" x14ac:dyDescent="0.4">
      <c r="B46" s="15"/>
      <c r="C46" s="285" t="s">
        <v>100</v>
      </c>
      <c r="D46" s="286" t="s">
        <v>133</v>
      </c>
      <c r="E46" s="287">
        <v>1971.95</v>
      </c>
      <c r="F46" s="287" t="s">
        <v>154</v>
      </c>
      <c r="G46" s="287">
        <v>24.023999999999997</v>
      </c>
      <c r="H46" s="287">
        <v>47374.126799999998</v>
      </c>
      <c r="I46" s="289" t="s">
        <v>126</v>
      </c>
      <c r="J46" s="285"/>
      <c r="K46" s="288"/>
    </row>
    <row r="47" spans="2:11" ht="18" x14ac:dyDescent="0.4">
      <c r="B47" s="15"/>
      <c r="C47" s="285" t="s">
        <v>100</v>
      </c>
      <c r="D47" s="286" t="s">
        <v>119</v>
      </c>
      <c r="E47" s="287">
        <v>4466.17</v>
      </c>
      <c r="F47" s="287" t="s">
        <v>154</v>
      </c>
      <c r="G47" s="287">
        <v>47.1</v>
      </c>
      <c r="H47" s="287">
        <v>210356.60700000002</v>
      </c>
      <c r="I47" s="140" t="s">
        <v>126</v>
      </c>
      <c r="J47" s="285"/>
      <c r="K47" s="288"/>
    </row>
    <row r="48" spans="2:11" ht="18" x14ac:dyDescent="0.4">
      <c r="B48" s="15"/>
      <c r="C48" s="285" t="s">
        <v>100</v>
      </c>
      <c r="D48" s="286" t="s">
        <v>134</v>
      </c>
      <c r="E48" s="287">
        <v>3465</v>
      </c>
      <c r="F48" s="287" t="s">
        <v>154</v>
      </c>
      <c r="G48" s="287">
        <v>16.64000000000004</v>
      </c>
      <c r="H48" s="287">
        <v>57657.600000000137</v>
      </c>
      <c r="I48" s="289" t="s">
        <v>130</v>
      </c>
      <c r="J48" s="285"/>
      <c r="K48" s="288"/>
    </row>
    <row r="49" spans="2:11" ht="18" x14ac:dyDescent="0.4">
      <c r="B49" s="15"/>
      <c r="C49" s="285" t="s">
        <v>100</v>
      </c>
      <c r="D49" s="286" t="s">
        <v>131</v>
      </c>
      <c r="E49" s="287">
        <v>3465</v>
      </c>
      <c r="F49" s="287" t="s">
        <v>154</v>
      </c>
      <c r="G49" s="287">
        <v>10.3584</v>
      </c>
      <c r="H49" s="287">
        <v>35891.856</v>
      </c>
      <c r="I49" s="289" t="s">
        <v>132</v>
      </c>
      <c r="J49" s="285"/>
      <c r="K49" s="288"/>
    </row>
    <row r="50" spans="2:11" ht="18" x14ac:dyDescent="0.4">
      <c r="B50" s="15"/>
      <c r="C50" s="285"/>
      <c r="D50" s="286"/>
      <c r="E50" s="290"/>
      <c r="F50" s="290"/>
      <c r="G50" s="291"/>
      <c r="H50" s="291"/>
      <c r="I50" s="292"/>
      <c r="J50" s="285"/>
      <c r="K50" s="288"/>
    </row>
    <row r="51" spans="2:11" ht="18" x14ac:dyDescent="0.4">
      <c r="B51" s="28"/>
      <c r="C51" s="278"/>
      <c r="D51" s="279" t="s">
        <v>105</v>
      </c>
      <c r="E51" s="280" t="s">
        <v>106</v>
      </c>
      <c r="F51" s="280" t="s">
        <v>153</v>
      </c>
      <c r="G51" s="281" t="s">
        <v>107</v>
      </c>
      <c r="H51" s="281" t="s">
        <v>91</v>
      </c>
      <c r="I51" s="282" t="s">
        <v>92</v>
      </c>
      <c r="J51" s="278"/>
      <c r="K51" s="283"/>
    </row>
    <row r="52" spans="2:11" ht="18" x14ac:dyDescent="0.4">
      <c r="B52" s="28"/>
      <c r="C52" s="278" t="s">
        <v>93</v>
      </c>
      <c r="D52" s="279" t="s">
        <v>94</v>
      </c>
      <c r="E52" s="280" t="s">
        <v>52</v>
      </c>
      <c r="F52" s="280" t="s">
        <v>52</v>
      </c>
      <c r="G52" s="281" t="s">
        <v>108</v>
      </c>
      <c r="H52" s="281" t="s">
        <v>54</v>
      </c>
      <c r="I52" s="284" t="s">
        <v>50</v>
      </c>
      <c r="J52" s="278"/>
      <c r="K52" s="283"/>
    </row>
    <row r="53" spans="2:11" ht="18" x14ac:dyDescent="0.4">
      <c r="B53" s="15"/>
      <c r="C53" s="285" t="s">
        <v>97</v>
      </c>
      <c r="D53" s="286" t="s">
        <v>134</v>
      </c>
      <c r="E53" s="287">
        <v>595</v>
      </c>
      <c r="F53" s="287" t="s">
        <v>154</v>
      </c>
      <c r="G53" s="287">
        <v>99.84</v>
      </c>
      <c r="H53" s="287">
        <v>59404.800000000003</v>
      </c>
      <c r="I53" s="289" t="s">
        <v>135</v>
      </c>
      <c r="J53" s="285"/>
      <c r="K53" s="288"/>
    </row>
    <row r="54" spans="2:11" ht="18" x14ac:dyDescent="0.4">
      <c r="B54" s="15"/>
      <c r="C54" s="285" t="s">
        <v>100</v>
      </c>
      <c r="D54" s="286" t="s">
        <v>136</v>
      </c>
      <c r="E54" s="287">
        <v>845</v>
      </c>
      <c r="F54" s="287" t="s">
        <v>154</v>
      </c>
      <c r="G54" s="287">
        <v>99.84</v>
      </c>
      <c r="H54" s="287">
        <v>84364.800000000003</v>
      </c>
      <c r="I54" s="289" t="s">
        <v>135</v>
      </c>
      <c r="J54" s="285"/>
      <c r="K54" s="288"/>
    </row>
    <row r="55" spans="2:11" ht="18" x14ac:dyDescent="0.4">
      <c r="B55" s="15"/>
      <c r="C55" s="285" t="s">
        <v>100</v>
      </c>
      <c r="D55" s="286" t="s">
        <v>137</v>
      </c>
      <c r="E55" s="287">
        <v>441</v>
      </c>
      <c r="F55" s="287" t="s">
        <v>154</v>
      </c>
      <c r="G55" s="287">
        <v>226.08</v>
      </c>
      <c r="H55" s="287">
        <v>99701.28</v>
      </c>
      <c r="I55" s="289" t="s">
        <v>138</v>
      </c>
      <c r="J55" s="285"/>
      <c r="K55" s="288"/>
    </row>
    <row r="56" spans="2:11" ht="18" x14ac:dyDescent="0.4">
      <c r="B56" s="15"/>
      <c r="C56" s="285"/>
      <c r="D56" s="286"/>
      <c r="E56" s="290"/>
      <c r="F56" s="290"/>
      <c r="G56" s="291"/>
      <c r="H56" s="291"/>
      <c r="I56" s="292"/>
      <c r="J56" s="285"/>
      <c r="K56" s="288"/>
    </row>
    <row r="57" spans="2:11" ht="18" x14ac:dyDescent="0.4">
      <c r="B57" s="28"/>
      <c r="C57" s="278"/>
      <c r="D57" s="279"/>
      <c r="E57" s="280" t="s">
        <v>139</v>
      </c>
      <c r="F57" s="280" t="s">
        <v>153</v>
      </c>
      <c r="G57" s="281" t="s">
        <v>91</v>
      </c>
      <c r="H57" s="281" t="s">
        <v>91</v>
      </c>
      <c r="I57" s="282" t="s">
        <v>92</v>
      </c>
      <c r="J57" s="278"/>
      <c r="K57" s="283"/>
    </row>
    <row r="58" spans="2:11" ht="18" x14ac:dyDescent="0.4">
      <c r="B58" s="28"/>
      <c r="C58" s="278" t="s">
        <v>93</v>
      </c>
      <c r="D58" s="279" t="s">
        <v>94</v>
      </c>
      <c r="E58" s="280" t="s">
        <v>50</v>
      </c>
      <c r="F58" s="280" t="s">
        <v>50</v>
      </c>
      <c r="G58" s="281" t="s">
        <v>140</v>
      </c>
      <c r="H58" s="281" t="s">
        <v>54</v>
      </c>
      <c r="I58" s="284" t="s">
        <v>50</v>
      </c>
      <c r="J58" s="278"/>
      <c r="K58" s="283"/>
    </row>
    <row r="59" spans="2:11" ht="18" x14ac:dyDescent="0.4">
      <c r="B59" s="15"/>
      <c r="C59" s="285" t="s">
        <v>100</v>
      </c>
      <c r="D59" s="286" t="s">
        <v>141</v>
      </c>
      <c r="E59" s="287">
        <v>6</v>
      </c>
      <c r="F59" s="287" t="s">
        <v>154</v>
      </c>
      <c r="G59" s="287">
        <v>6432</v>
      </c>
      <c r="H59" s="287">
        <v>38592</v>
      </c>
      <c r="I59" s="313" t="s">
        <v>142</v>
      </c>
      <c r="J59" s="285"/>
      <c r="K59" s="288"/>
    </row>
    <row r="60" spans="2:11" ht="18.600000000000001" thickBot="1" x14ac:dyDescent="0.45">
      <c r="B60" s="24"/>
      <c r="C60" s="314"/>
      <c r="D60" s="314"/>
      <c r="E60" s="314"/>
      <c r="F60" s="314"/>
      <c r="G60" s="315"/>
      <c r="H60" s="315"/>
      <c r="I60" s="316"/>
      <c r="J60" s="314"/>
      <c r="K60" s="317"/>
    </row>
    <row r="61" spans="2:11" ht="27.6" thickBot="1" x14ac:dyDescent="0.65">
      <c r="B61" s="25"/>
      <c r="C61" s="266"/>
      <c r="D61" s="266"/>
      <c r="E61" s="266"/>
      <c r="F61" s="318" t="s">
        <v>111</v>
      </c>
      <c r="G61" s="266"/>
      <c r="H61" s="186">
        <v>795371.74980000022</v>
      </c>
      <c r="I61" s="311" t="s">
        <v>54</v>
      </c>
      <c r="J61" s="267"/>
      <c r="K61" s="268"/>
    </row>
    <row r="62" spans="2:11" s="1" customFormat="1" ht="5.0999999999999996" customHeight="1" x14ac:dyDescent="0.45">
      <c r="B62" s="29"/>
      <c r="C62" s="62"/>
      <c r="D62" s="62"/>
      <c r="E62" s="63"/>
      <c r="F62" s="63"/>
      <c r="G62" s="63"/>
      <c r="H62" s="63"/>
      <c r="I62" s="63"/>
      <c r="J62" s="62"/>
      <c r="K62" s="256"/>
    </row>
    <row r="63" spans="2:11" ht="17.399999999999999" thickBot="1" x14ac:dyDescent="0.45">
      <c r="B63" s="30"/>
      <c r="C63" s="147"/>
      <c r="D63" s="147"/>
      <c r="E63" s="147"/>
      <c r="F63" s="147"/>
      <c r="G63" s="147"/>
      <c r="H63" s="269"/>
      <c r="I63" s="147"/>
      <c r="J63" s="147"/>
      <c r="K63" s="149"/>
    </row>
    <row r="64" spans="2:11" x14ac:dyDescent="0.4">
      <c r="B64" s="10"/>
      <c r="C64" s="221"/>
      <c r="D64" s="221"/>
      <c r="E64" s="221"/>
      <c r="F64" s="221"/>
      <c r="G64" s="221"/>
      <c r="H64" s="270"/>
      <c r="I64" s="221"/>
      <c r="J64" s="221"/>
      <c r="K64" s="221"/>
    </row>
    <row r="65" spans="2:11" x14ac:dyDescent="0.4">
      <c r="B65" s="10"/>
      <c r="C65" s="10"/>
      <c r="D65" s="10"/>
      <c r="E65" s="10"/>
      <c r="F65" s="10"/>
      <c r="G65" s="10"/>
      <c r="H65" s="18"/>
      <c r="I65" s="10"/>
      <c r="J65" s="10"/>
      <c r="K65" s="10"/>
    </row>
    <row r="66" spans="2:11" x14ac:dyDescent="0.4">
      <c r="B66" s="10"/>
      <c r="C66" s="10"/>
      <c r="D66" s="10"/>
      <c r="E66" s="10"/>
      <c r="F66" s="10"/>
      <c r="G66" s="10"/>
      <c r="H66" s="18"/>
      <c r="I66" s="10"/>
      <c r="J66" s="10"/>
      <c r="K66" s="10"/>
    </row>
    <row r="67" spans="2:11" x14ac:dyDescent="0.4">
      <c r="B67" s="10"/>
      <c r="C67" s="10"/>
      <c r="D67" s="10"/>
      <c r="E67" s="10"/>
      <c r="F67" s="10"/>
      <c r="G67" s="10"/>
      <c r="H67" s="18"/>
      <c r="I67" s="10"/>
      <c r="J67" s="10"/>
      <c r="K67" s="10"/>
    </row>
    <row r="68" spans="2:11" x14ac:dyDescent="0.4">
      <c r="B68" s="10"/>
      <c r="C68" s="10"/>
      <c r="D68" s="10"/>
      <c r="E68" s="10"/>
      <c r="F68" s="10"/>
      <c r="G68" s="10"/>
      <c r="H68" s="18"/>
      <c r="I68" s="10"/>
      <c r="J68" s="10"/>
      <c r="K68" s="10"/>
    </row>
    <row r="69" spans="2:11" x14ac:dyDescent="0.4">
      <c r="B69" s="10"/>
      <c r="C69" s="10"/>
      <c r="D69" s="10"/>
      <c r="E69" s="10"/>
      <c r="F69" s="10"/>
      <c r="G69" s="10"/>
      <c r="H69" s="18"/>
      <c r="I69" s="10"/>
      <c r="J69" s="10"/>
      <c r="K69" s="10"/>
    </row>
    <row r="84" spans="8:8" x14ac:dyDescent="0.4">
      <c r="H84" s="21"/>
    </row>
    <row r="87" spans="8:8" x14ac:dyDescent="0.4">
      <c r="H87" s="21"/>
    </row>
    <row r="88" spans="8:8" x14ac:dyDescent="0.4">
      <c r="H88" s="21"/>
    </row>
    <row r="89" spans="8:8" x14ac:dyDescent="0.4">
      <c r="H89" s="21"/>
    </row>
    <row r="90" spans="8:8" x14ac:dyDescent="0.4">
      <c r="H90" s="21"/>
    </row>
    <row r="91" spans="8:8" x14ac:dyDescent="0.4">
      <c r="H91" s="21"/>
    </row>
    <row r="95" spans="8:8" x14ac:dyDescent="0.4">
      <c r="H95" s="21"/>
    </row>
    <row r="98" spans="8:8" x14ac:dyDescent="0.4">
      <c r="H98" s="21"/>
    </row>
    <row r="99" spans="8:8" x14ac:dyDescent="0.4">
      <c r="H99" s="21"/>
    </row>
    <row r="100" spans="8:8" x14ac:dyDescent="0.4">
      <c r="H100" s="21"/>
    </row>
    <row r="101" spans="8:8" x14ac:dyDescent="0.4">
      <c r="H101" s="21"/>
    </row>
    <row r="104" spans="8:8" x14ac:dyDescent="0.4">
      <c r="H104" s="21"/>
    </row>
  </sheetData>
  <pageMargins left="0.7" right="0.7" top="0.75" bottom="0.75" header="0.3" footer="0.3"/>
  <pageSetup paperSize="8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4d77fb-a4e2-44b3-8573-a0d215f26cda" xsi:nil="true"/>
    <lcf76f155ced4ddcb4097134ff3c332f xmlns="7d8be6fd-d823-473b-a780-84184c451060">
      <Terms xmlns="http://schemas.microsoft.com/office/infopath/2007/PartnerControls"/>
    </lcf76f155ced4ddcb4097134ff3c332f>
    <Link xmlns="7d8be6fd-d823-473b-a780-84184c451060">
      <Url xsi:nil="true"/>
      <Description xsi:nil="true"/>
    </Link>
    <Respons_x00e1_vel xmlns="7d8be6fd-d823-473b-a780-84184c451060">
      <UserInfo>
        <DisplayName/>
        <AccountId xsi:nil="true"/>
        <AccountType/>
      </UserInfo>
    </Respons_x00e1_ve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6A5F217236FD41952DC06BFF9D54D7" ma:contentTypeVersion="21" ma:contentTypeDescription="Crie um novo documento." ma:contentTypeScope="" ma:versionID="36ab9e24671e10dcf41e3dfd0ee7e945">
  <xsd:schema xmlns:xsd="http://www.w3.org/2001/XMLSchema" xmlns:xs="http://www.w3.org/2001/XMLSchema" xmlns:p="http://schemas.microsoft.com/office/2006/metadata/properties" xmlns:ns2="7d8be6fd-d823-473b-a780-84184c451060" xmlns:ns3="304d77fb-a4e2-44b3-8573-a0d215f26cda" targetNamespace="http://schemas.microsoft.com/office/2006/metadata/properties" ma:root="true" ma:fieldsID="a7d3efa47c50f3a9daa3baa638bbd0c2" ns2:_="" ns3:_="">
    <xsd:import namespace="7d8be6fd-d823-473b-a780-84184c451060"/>
    <xsd:import namespace="304d77fb-a4e2-44b3-8573-a0d215f26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Respons_x00e1_vel" minOccurs="0"/>
                <xsd:element ref="ns2:Link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e6fd-d823-473b-a780-84184c451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8809f0-f3f0-4671-b020-d41f17bb4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pons_x00e1_vel" ma:index="26" nillable="true" ma:displayName="Responsável" ma:format="Dropdown" ma:list="UserInfo" ma:SharePointGroup="0" ma:internalName="Respons_x00e1_ve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nk" ma:index="27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d77fb-a4e2-44b3-8573-a0d215f26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436c4a-ef69-4241-b5c4-5a70c7905de2}" ma:internalName="TaxCatchAll" ma:showField="CatchAllData" ma:web="304d77fb-a4e2-44b3-8573-a0d215f26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0191DE-9973-4DE2-B8E3-A72383AD3766}">
  <ds:schemaRefs>
    <ds:schemaRef ds:uri="http://schemas.microsoft.com/office/2006/metadata/properties"/>
    <ds:schemaRef ds:uri="http://schemas.microsoft.com/office/infopath/2007/PartnerControls"/>
    <ds:schemaRef ds:uri="304d77fb-a4e2-44b3-8573-a0d215f26cda"/>
    <ds:schemaRef ds:uri="7d8be6fd-d823-473b-a780-84184c451060"/>
  </ds:schemaRefs>
</ds:datastoreItem>
</file>

<file path=customXml/itemProps2.xml><?xml version="1.0" encoding="utf-8"?>
<ds:datastoreItem xmlns:ds="http://schemas.openxmlformats.org/officeDocument/2006/customXml" ds:itemID="{4573D2F9-FDDC-4D58-A650-7ECBBE5A95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DB1B04-2AA2-4D7B-9AE0-F6F212FFE9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Cronograma Físico-Financeiro</vt:lpstr>
      <vt:lpstr>Orçamento e cálculo de áreas</vt:lpstr>
      <vt:lpstr>Fundações</vt:lpstr>
      <vt:lpstr>Estruturas de concreto</vt:lpstr>
      <vt:lpstr>Superestrutura dos edifícios</vt:lpstr>
      <vt:lpstr>'Cronograma Físico-Financeiro'!Area_de_impressao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khafif</dc:creator>
  <cp:lastModifiedBy>Lívia Prazim</cp:lastModifiedBy>
  <cp:lastPrinted>2023-09-27T16:05:07Z</cp:lastPrinted>
  <dcterms:created xsi:type="dcterms:W3CDTF">2007-09-24T12:52:25Z</dcterms:created>
  <dcterms:modified xsi:type="dcterms:W3CDTF">2025-07-31T20:54:20Z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0x010100586A5F217236FD41952DC06BFF9D54D7</vt:lpwstr>
  </property>
</Properties>
</file>