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EstaPasta_de_trabalho" defaultThemeVersion="124226"/>
  <mc:AlternateContent xmlns:mc="http://schemas.openxmlformats.org/markup-compatibility/2006">
    <mc:Choice Requires="x15">
      <x15ac:absPath xmlns:x15ac="http://schemas.microsoft.com/office/spreadsheetml/2010/11/ac" url="T:\SUREM\DEPAC\DICAR\ESTUDOS DE IMPACTO\RENUNCIA RECEITA - QUADRO LDO\Revisão - 2026 - Agosto\"/>
    </mc:Choice>
  </mc:AlternateContent>
  <xr:revisionPtr revIDLastSave="0" documentId="13_ncr:1_{E77600FD-AC63-45B1-A68A-0932874CA38E}" xr6:coauthVersionLast="47" xr6:coauthVersionMax="47" xr10:uidLastSave="{00000000-0000-0000-0000-000000000000}"/>
  <bookViews>
    <workbookView xWindow="-108" yWindow="-108" windowWidth="23256" windowHeight="12456" firstSheet="1" activeTab="3" xr2:uid="{DAA580C6-481B-4ED8-893F-46D22FBF282E}"/>
  </bookViews>
  <sheets>
    <sheet name="Tabelas e Gráficos 25_2 (2)" sheetId="70" state="hidden" r:id="rId1"/>
    <sheet name="Índices e Notas explicativas" sheetId="62" r:id="rId2"/>
    <sheet name="Legenda" sheetId="63" r:id="rId3"/>
    <sheet name="Quadro - Renúncias e Benefícios" sheetId="43" r:id="rId4"/>
    <sheet name="Tabelas e gráficos 22" sheetId="72" state="hidden" r:id="rId5"/>
    <sheet name="Tabelas e gráficos 23" sheetId="66" state="hidden" r:id="rId6"/>
    <sheet name="Tabelas e gráficos 24" sheetId="64" state="hidden" r:id="rId7"/>
    <sheet name="Tabelas e Gráficos 24_2" sheetId="65" state="hidden" r:id="rId8"/>
    <sheet name="Tabelas e Gráficos 25_2" sheetId="68" state="hidden" r:id="rId9"/>
  </sheets>
  <externalReferences>
    <externalReference r:id="rId10"/>
  </externalReferences>
  <definedNames>
    <definedName name="\i" localSheetId="1">#REF!</definedName>
    <definedName name="\i" localSheetId="7">#REF!</definedName>
    <definedName name="\i" localSheetId="8">#REF!</definedName>
    <definedName name="\i" localSheetId="0">#REF!</definedName>
    <definedName name="\i">#REF!</definedName>
    <definedName name="_xlnm._FilterDatabase" localSheetId="3" hidden="1">'Quadro - Renúncias e Benefícios'!$A$1:$AD$216</definedName>
    <definedName name="_xlnm._FilterDatabase" localSheetId="4" hidden="1">'Tabelas e gráficos 22'!$B$6:$B$13</definedName>
    <definedName name="_xlnm._FilterDatabase" localSheetId="5" hidden="1">'Tabelas e gráficos 23'!$B$6:$B$13</definedName>
    <definedName name="_xlnm._FilterDatabase" localSheetId="6" hidden="1">'Tabelas e gráficos 24'!$B$6:$B$13</definedName>
    <definedName name="_xlnm._FilterDatabase" localSheetId="7" hidden="1">'Tabelas e Gráficos 24_2'!$B$5:$B$12</definedName>
    <definedName name="_xlnm._FilterDatabase" localSheetId="8" hidden="1">'Tabelas e Gráficos 25_2'!$B$5:$B$12</definedName>
    <definedName name="_xlnm._FilterDatabase" localSheetId="0" hidden="1">'Tabelas e Gráficos 25_2 (2)'!$B$5:$B$12</definedName>
    <definedName name="_xlnm.Extract" localSheetId="1">#REF!</definedName>
    <definedName name="_xlnm.Extract" localSheetId="7">#REF!</definedName>
    <definedName name="_xlnm.Extract" localSheetId="8">#REF!</definedName>
    <definedName name="_xlnm.Extract" localSheetId="0">#REF!</definedName>
    <definedName name="_xlnm.Extract">#REF!</definedName>
    <definedName name="artigo_1" localSheetId="3">'Quadro - Renúncias e Benefícios'!$I$40</definedName>
    <definedName name="artigo_14" localSheetId="3">'Quadro - Renúncias e Benefícios'!$I$42</definedName>
    <definedName name="artigo_16" localSheetId="3">'Quadro - Renúncias e Benefícios'!$I$51</definedName>
    <definedName name="artigo_2" localSheetId="3">'Quadro - Renúncias e Benefícios'!$I$141</definedName>
    <definedName name="artigo_5" localSheetId="3">'Quadro - Renúncias e Benefícios'!$I$156</definedName>
    <definedName name="artigo_7" localSheetId="3">'Quadro - Renúncias e Benefícios'!$I$144</definedName>
    <definedName name="asdas" localSheetId="1">#REF!,#REF!</definedName>
    <definedName name="asdas" localSheetId="7">#REF!,#REF!</definedName>
    <definedName name="asdas" localSheetId="8">#REF!,#REF!</definedName>
    <definedName name="asdas" localSheetId="0">#REF!,#REF!</definedName>
    <definedName name="asdas">#REF!,#REF!</definedName>
    <definedName name="_xlnm.Database" localSheetId="1">#REF!</definedName>
    <definedName name="_xlnm.Database" localSheetId="7">#REF!</definedName>
    <definedName name="_xlnm.Database" localSheetId="8">#REF!</definedName>
    <definedName name="_xlnm.Database" localSheetId="0">#REF!</definedName>
    <definedName name="_xlnm.Database">#REF!</definedName>
    <definedName name="Cancela" localSheetId="1">#REF!,#REF!</definedName>
    <definedName name="Cancela" localSheetId="7">#REF!,#REF!</definedName>
    <definedName name="Cancela" localSheetId="8">#REF!,#REF!</definedName>
    <definedName name="Cancela" localSheetId="0">#REF!,#REF!</definedName>
    <definedName name="Cancela">#REF!,#REF!</definedName>
    <definedName name="Criteria_MI" localSheetId="1">#REF!</definedName>
    <definedName name="Criteria_MI" localSheetId="7">#REF!</definedName>
    <definedName name="Criteria_MI" localSheetId="8">#REF!</definedName>
    <definedName name="Criteria_MI" localSheetId="0">#REF!</definedName>
    <definedName name="Criteria_MI">#REF!</definedName>
    <definedName name="_xlnm.Criteria" localSheetId="1">#REF!</definedName>
    <definedName name="_xlnm.Criteria" localSheetId="7">#REF!</definedName>
    <definedName name="_xlnm.Criteria" localSheetId="8">#REF!</definedName>
    <definedName name="_xlnm.Criteria" localSheetId="0">#REF!</definedName>
    <definedName name="_xlnm.Criteria">#REF!</definedName>
    <definedName name="Database_MI" localSheetId="1">#REF!</definedName>
    <definedName name="Database_MI" localSheetId="7">#REF!</definedName>
    <definedName name="Database_MI" localSheetId="8">#REF!</definedName>
    <definedName name="Database_MI" localSheetId="0">#REF!</definedName>
    <definedName name="Database_MI">#REF!</definedName>
    <definedName name="empresas_rubrica">INDIRECT([1]Controle!$B$83,FALSE)</definedName>
    <definedName name="Extract_MI" localSheetId="1">#REF!</definedName>
    <definedName name="Extract_MI" localSheetId="7">#REF!</definedName>
    <definedName name="Extract_MI" localSheetId="8">#REF!</definedName>
    <definedName name="Extract_MI" localSheetId="0">#REF!</definedName>
    <definedName name="Extract_MI">#REF!</definedName>
    <definedName name="fdsafs" localSheetId="1">#REF!,#REF!</definedName>
    <definedName name="fdsafs" localSheetId="7">#REF!,#REF!</definedName>
    <definedName name="fdsafs" localSheetId="8">#REF!,#REF!</definedName>
    <definedName name="fdsafs" localSheetId="0">#REF!,#REF!</definedName>
    <definedName name="fdsafs">#REF!,#REF!</definedName>
    <definedName name="fdsf" localSheetId="1">#REF!</definedName>
    <definedName name="fdsf" localSheetId="7">#REF!</definedName>
    <definedName name="fdsf" localSheetId="8">#REF!</definedName>
    <definedName name="fdsf" localSheetId="0">#REF!</definedName>
    <definedName name="fdsf">#REF!</definedName>
    <definedName name="fsdfs" localSheetId="1">#REF!</definedName>
    <definedName name="fsdfs" localSheetId="7">#REF!</definedName>
    <definedName name="fsdfs" localSheetId="8">#REF!</definedName>
    <definedName name="fsdfs" localSheetId="0">#REF!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sta1">INDIRECT([1]Listas!$B$2,FALSE)</definedName>
    <definedName name="Lista2">INDIRECT([1]Listas!$C$2,FALSE)</definedName>
    <definedName name="Lista3">INDIRECT([1]Listas!$D$2,FALSE)</definedName>
    <definedName name="meses">[1]Controle!$B$24:$B$35</definedName>
    <definedName name="n" localSheetId="1">#REF!</definedName>
    <definedName name="n" localSheetId="7">#REF!</definedName>
    <definedName name="n" localSheetId="8">#REF!</definedName>
    <definedName name="n" localSheetId="0">#REF!</definedName>
    <definedName name="n">#REF!</definedName>
    <definedName name="nov" localSheetId="1">#REF!</definedName>
    <definedName name="nov" localSheetId="7">#REF!</definedName>
    <definedName name="nov" localSheetId="8">#REF!</definedName>
    <definedName name="nov" localSheetId="0">#REF!</definedName>
    <definedName name="nov">#REF!</definedName>
    <definedName name="Plan" localSheetId="1">#REF!</definedName>
    <definedName name="Plan" localSheetId="7">#REF!</definedName>
    <definedName name="Plan" localSheetId="8">#REF!</definedName>
    <definedName name="Plan" localSheetId="0">#REF!</definedName>
    <definedName name="Plan">#REF!</definedName>
    <definedName name="Planilha" localSheetId="1">#REF!</definedName>
    <definedName name="Planilha" localSheetId="7">#REF!</definedName>
    <definedName name="Planilha" localSheetId="8">#REF!</definedName>
    <definedName name="Planilha" localSheetId="0">#REF!</definedName>
    <definedName name="Planilha">#REF!</definedName>
    <definedName name="Planilha_1" localSheetId="1">#REF!,#REF!</definedName>
    <definedName name="Planilha_1" localSheetId="7">#REF!,#REF!</definedName>
    <definedName name="Planilha_1" localSheetId="8">#REF!,#REF!</definedName>
    <definedName name="Planilha_1" localSheetId="0">#REF!,#REF!</definedName>
    <definedName name="Planilha_1">#REF!,#REF!</definedName>
    <definedName name="Planilha_1ÁreaTotal" localSheetId="1">#REF!,#REF!</definedName>
    <definedName name="Planilha_1ÁreaTotal" localSheetId="7">#REF!,#REF!</definedName>
    <definedName name="Planilha_1ÁreaTotal" localSheetId="8">#REF!,#REF!</definedName>
    <definedName name="Planilha_1ÁreaTotal" localSheetId="0">#REF!,#REF!</definedName>
    <definedName name="Planilha_1ÁreaTotal">#REF!,#REF!</definedName>
    <definedName name="Planilha_1CabGráfico" localSheetId="1">#REF!</definedName>
    <definedName name="Planilha_1CabGráfico" localSheetId="7">#REF!</definedName>
    <definedName name="Planilha_1CabGráfico" localSheetId="8">#REF!</definedName>
    <definedName name="Planilha_1CabGráfico" localSheetId="0">#REF!</definedName>
    <definedName name="Planilha_1CabGráfico">#REF!</definedName>
    <definedName name="Planilha_1TítCols" localSheetId="1">#REF!,#REF!</definedName>
    <definedName name="Planilha_1TítCols" localSheetId="7">#REF!,#REF!</definedName>
    <definedName name="Planilha_1TítCols" localSheetId="8">#REF!,#REF!</definedName>
    <definedName name="Planilha_1TítCols" localSheetId="0">#REF!,#REF!</definedName>
    <definedName name="Planilha_1TítCols">#REF!,#REF!</definedName>
    <definedName name="Planilha_1TítLins" localSheetId="1">#REF!</definedName>
    <definedName name="Planilha_1TítLins" localSheetId="7">#REF!</definedName>
    <definedName name="Planilha_1TítLins" localSheetId="8">#REF!</definedName>
    <definedName name="Planilha_1TítLins" localSheetId="0">#REF!</definedName>
    <definedName name="Planilha_1TítLins">#REF!</definedName>
    <definedName name="Planilha_2ÁreaTotal" localSheetId="1">#REF!,#REF!</definedName>
    <definedName name="Planilha_2ÁreaTotal" localSheetId="7">#REF!,#REF!</definedName>
    <definedName name="Planilha_2ÁreaTotal" localSheetId="8">#REF!,#REF!</definedName>
    <definedName name="Planilha_2ÁreaTotal" localSheetId="0">#REF!,#REF!</definedName>
    <definedName name="Planilha_2ÁreaTotal">#REF!,#REF!</definedName>
    <definedName name="Planilha_2CabGráfico" localSheetId="1">#REF!</definedName>
    <definedName name="Planilha_2CabGráfico" localSheetId="7">#REF!</definedName>
    <definedName name="Planilha_2CabGráfico" localSheetId="8">#REF!</definedName>
    <definedName name="Planilha_2CabGráfico" localSheetId="0">#REF!</definedName>
    <definedName name="Planilha_2CabGráfico">#REF!</definedName>
    <definedName name="Planilha_2TítCols" localSheetId="1">#REF!,#REF!</definedName>
    <definedName name="Planilha_2TítCols" localSheetId="7">#REF!,#REF!</definedName>
    <definedName name="Planilha_2TítCols" localSheetId="8">#REF!,#REF!</definedName>
    <definedName name="Planilha_2TítCols" localSheetId="0">#REF!,#REF!</definedName>
    <definedName name="Planilha_2TítCols">#REF!,#REF!</definedName>
    <definedName name="Planilha_2TítLins" localSheetId="1">#REF!</definedName>
    <definedName name="Planilha_2TítLins" localSheetId="7">#REF!</definedName>
    <definedName name="Planilha_2TítLins" localSheetId="8">#REF!</definedName>
    <definedName name="Planilha_2TítLins" localSheetId="0">#REF!</definedName>
    <definedName name="Planilha_2TítLins">#REF!</definedName>
    <definedName name="Planilha_3ÁreaTotal" localSheetId="1">#REF!,#REF!</definedName>
    <definedName name="Planilha_3ÁreaTotal" localSheetId="7">#REF!,#REF!</definedName>
    <definedName name="Planilha_3ÁreaTotal" localSheetId="8">#REF!,#REF!</definedName>
    <definedName name="Planilha_3ÁreaTotal" localSheetId="0">#REF!,#REF!</definedName>
    <definedName name="Planilha_3ÁreaTotal">#REF!,#REF!</definedName>
    <definedName name="Planilha_3CabGráfico" localSheetId="1">#REF!</definedName>
    <definedName name="Planilha_3CabGráfico" localSheetId="7">#REF!</definedName>
    <definedName name="Planilha_3CabGráfico" localSheetId="8">#REF!</definedName>
    <definedName name="Planilha_3CabGráfico" localSheetId="0">#REF!</definedName>
    <definedName name="Planilha_3CabGráfico">#REF!</definedName>
    <definedName name="Planilha_3TítCols" localSheetId="1">#REF!,#REF!</definedName>
    <definedName name="Planilha_3TítCols" localSheetId="7">#REF!,#REF!</definedName>
    <definedName name="Planilha_3TítCols" localSheetId="8">#REF!,#REF!</definedName>
    <definedName name="Planilha_3TítCols" localSheetId="0">#REF!,#REF!</definedName>
    <definedName name="Planilha_3TítCols">#REF!,#REF!</definedName>
    <definedName name="Planilha_3TítLins" localSheetId="1">#REF!</definedName>
    <definedName name="Planilha_3TítLins" localSheetId="7">#REF!</definedName>
    <definedName name="Planilha_3TítLins" localSheetId="8">#REF!</definedName>
    <definedName name="Planilha_3TítLins" localSheetId="0">#REF!</definedName>
    <definedName name="Planilha_3TítLins">#REF!</definedName>
    <definedName name="Planilha_4ÁreaTotal" localSheetId="1">#REF!,#REF!</definedName>
    <definedName name="Planilha_4ÁreaTotal" localSheetId="7">#REF!,#REF!</definedName>
    <definedName name="Planilha_4ÁreaTotal" localSheetId="8">#REF!,#REF!</definedName>
    <definedName name="Planilha_4ÁreaTotal" localSheetId="0">#REF!,#REF!</definedName>
    <definedName name="Planilha_4ÁreaTotal">#REF!,#REF!</definedName>
    <definedName name="Planilha_4TítCols" localSheetId="1">#REF!,#REF!</definedName>
    <definedName name="Planilha_4TítCols" localSheetId="7">#REF!,#REF!</definedName>
    <definedName name="Planilha_4TítCols" localSheetId="8">#REF!,#REF!</definedName>
    <definedName name="Planilha_4TítCols" localSheetId="0">#REF!,#REF!</definedName>
    <definedName name="Planilha_4TítCols">#REF!,#REF!</definedName>
    <definedName name="Planilha_Educação" localSheetId="1">#REF!,#REF!</definedName>
    <definedName name="Planilha_Educação" localSheetId="7">#REF!,#REF!</definedName>
    <definedName name="Planilha_Educação" localSheetId="8">#REF!,#REF!</definedName>
    <definedName name="Planilha_Educação" localSheetId="0">#REF!,#REF!</definedName>
    <definedName name="Planilha_Educação">#REF!,#REF!</definedName>
    <definedName name="Planilha1" localSheetId="1">#REF!,#REF!</definedName>
    <definedName name="Planilha1" localSheetId="7">#REF!,#REF!</definedName>
    <definedName name="Planilha1" localSheetId="8">#REF!,#REF!</definedName>
    <definedName name="Planilha1" localSheetId="0">#REF!,#REF!</definedName>
    <definedName name="Planilha1">#REF!,#REF!</definedName>
    <definedName name="Planilhas" localSheetId="1">#REF!</definedName>
    <definedName name="Planilhas" localSheetId="7">#REF!</definedName>
    <definedName name="Planilhas" localSheetId="8">#REF!</definedName>
    <definedName name="Planilhas" localSheetId="0">#REF!</definedName>
    <definedName name="Planilhas">#REF!</definedName>
    <definedName name="Print_Area_MI" localSheetId="1">#REF!</definedName>
    <definedName name="Print_Area_MI" localSheetId="7">#REF!</definedName>
    <definedName name="Print_Area_MI" localSheetId="8">#REF!</definedName>
    <definedName name="Print_Area_MI" localSheetId="0">#REF!</definedName>
    <definedName name="Print_Area_MI">#REF!</definedName>
    <definedName name="QUAD1" localSheetId="1">#REF!</definedName>
    <definedName name="QUAD1" localSheetId="7">#REF!</definedName>
    <definedName name="QUAD1" localSheetId="8">#REF!</definedName>
    <definedName name="QUAD1" localSheetId="0">#REF!</definedName>
    <definedName name="QUAD1">#REF!</definedName>
    <definedName name="QUAD2" localSheetId="1">#REF!</definedName>
    <definedName name="QUAD2" localSheetId="7">#REF!</definedName>
    <definedName name="QUAD2" localSheetId="8">#REF!</definedName>
    <definedName name="QUAD2" localSheetId="0">#REF!</definedName>
    <definedName name="QUAD2">#REF!</definedName>
    <definedName name="QUAD3" localSheetId="1">#REF!</definedName>
    <definedName name="QUAD3" localSheetId="7">#REF!</definedName>
    <definedName name="QUAD3" localSheetId="8">#REF!</definedName>
    <definedName name="QUAD3" localSheetId="0">#REF!</definedName>
    <definedName name="QUAD3">#REF!</definedName>
    <definedName name="RGF" localSheetId="1">#REF!</definedName>
    <definedName name="RGF" localSheetId="7">#REF!</definedName>
    <definedName name="RGF" localSheetId="8">#REF!</definedName>
    <definedName name="RGF" localSheetId="0">#REF!</definedName>
    <definedName name="RGF">#REF!</definedName>
    <definedName name="rgps" localSheetId="1">#REF!</definedName>
    <definedName name="rgps" localSheetId="7">#REF!</definedName>
    <definedName name="rgps" localSheetId="8">#REF!</definedName>
    <definedName name="rgps" localSheetId="0">#REF!</definedName>
    <definedName name="rgps">#REF!</definedName>
    <definedName name="RGPS1" localSheetId="1">#REF!</definedName>
    <definedName name="RGPS1" localSheetId="7">#REF!</definedName>
    <definedName name="RGPS1" localSheetId="8">#REF!</definedName>
    <definedName name="RGPS1" localSheetId="0">#REF!</definedName>
    <definedName name="RGPS1">#REF!</definedName>
    <definedName name="RGPS2" localSheetId="1">#REF!,#REF!</definedName>
    <definedName name="RGPS2" localSheetId="7">#REF!,#REF!</definedName>
    <definedName name="RGPS2" localSheetId="8">#REF!,#REF!</definedName>
    <definedName name="RGPS2" localSheetId="0">#REF!,#REF!</definedName>
    <definedName name="RGPS2">#REF!,#REF!</definedName>
    <definedName name="teste" localSheetId="1">#REF!</definedName>
    <definedName name="teste" localSheetId="7">#REF!</definedName>
    <definedName name="teste" localSheetId="8">#REF!</definedName>
    <definedName name="teste" localSheetId="0">#REF!</definedName>
    <definedName name="teste">#REF!</definedName>
    <definedName name="teste1" localSheetId="1">#REF!</definedName>
    <definedName name="teste1" localSheetId="7">#REF!</definedName>
    <definedName name="teste1" localSheetId="8">#REF!</definedName>
    <definedName name="teste1" localSheetId="0">#REF!</definedName>
    <definedName name="teste1">#REF!</definedName>
    <definedName name="xxx" localSheetId="1">#REF!,#REF!</definedName>
    <definedName name="xxx" localSheetId="7">#REF!,#REF!</definedName>
    <definedName name="xxx" localSheetId="8">#REF!,#REF!</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72" l="1"/>
  <c r="I16" i="72"/>
  <c r="I15" i="72"/>
  <c r="I14" i="72"/>
  <c r="I13" i="72"/>
  <c r="I12" i="72"/>
  <c r="C12" i="72"/>
  <c r="I11" i="72"/>
  <c r="I10" i="72"/>
  <c r="L7" i="72" s="1"/>
  <c r="I8" i="72"/>
  <c r="C8" i="72"/>
  <c r="F7" i="72" s="1"/>
  <c r="C7" i="72"/>
  <c r="I6" i="72"/>
  <c r="C5" i="72"/>
  <c r="I7" i="72" l="1"/>
  <c r="C9" i="72"/>
  <c r="L8" i="72"/>
  <c r="O19" i="70" l="1"/>
  <c r="N19" i="70"/>
  <c r="M19" i="70"/>
  <c r="O18" i="70"/>
  <c r="N18" i="70"/>
  <c r="M18" i="70"/>
  <c r="O17" i="70"/>
  <c r="N17" i="70"/>
  <c r="M17" i="70"/>
  <c r="O16" i="70"/>
  <c r="N16" i="70"/>
  <c r="M16" i="70"/>
  <c r="O15" i="70"/>
  <c r="N15" i="70"/>
  <c r="M15" i="70"/>
  <c r="O14" i="70"/>
  <c r="N14" i="70"/>
  <c r="M14" i="70"/>
  <c r="O12" i="70"/>
  <c r="N12" i="70"/>
  <c r="M12" i="70"/>
  <c r="E12" i="70"/>
  <c r="E11" i="70"/>
  <c r="D11" i="70"/>
  <c r="C11" i="70"/>
  <c r="O8" i="70"/>
  <c r="N8" i="70"/>
  <c r="M8" i="70"/>
  <c r="M13" i="70" l="1"/>
  <c r="C5" i="70" l="1"/>
  <c r="H8" i="70" s="1"/>
  <c r="C12" i="70"/>
  <c r="C10" i="72" l="1"/>
  <c r="I9" i="72"/>
  <c r="C13" i="72"/>
  <c r="I5" i="72"/>
  <c r="C11" i="72"/>
  <c r="N13" i="70"/>
  <c r="C7" i="70"/>
  <c r="H7" i="70" s="1"/>
  <c r="M11" i="70"/>
  <c r="R8" i="70" s="1"/>
  <c r="O19" i="68"/>
  <c r="N19" i="68"/>
  <c r="M19" i="68"/>
  <c r="O18" i="68"/>
  <c r="N18" i="68"/>
  <c r="M18" i="68"/>
  <c r="O17" i="68"/>
  <c r="N17" i="68"/>
  <c r="M17" i="68"/>
  <c r="O16" i="68"/>
  <c r="N16" i="68"/>
  <c r="M16" i="68"/>
  <c r="O15" i="68"/>
  <c r="N15" i="68"/>
  <c r="M15" i="68"/>
  <c r="O14" i="68"/>
  <c r="N14" i="68"/>
  <c r="M14" i="68"/>
  <c r="O12" i="68"/>
  <c r="N12" i="68"/>
  <c r="M12" i="68"/>
  <c r="E12" i="68"/>
  <c r="E11" i="68"/>
  <c r="D11" i="68"/>
  <c r="C11" i="68"/>
  <c r="O8" i="68"/>
  <c r="N8" i="68"/>
  <c r="M8" i="68"/>
  <c r="M10" i="70" l="1"/>
  <c r="R7" i="70" s="1"/>
  <c r="O13" i="70"/>
  <c r="L5" i="72"/>
  <c r="I18" i="72"/>
  <c r="L6" i="72"/>
  <c r="F5" i="72"/>
  <c r="F6" i="72"/>
  <c r="C11" i="66"/>
  <c r="N10" i="70"/>
  <c r="S7" i="70" s="1"/>
  <c r="D12" i="70"/>
  <c r="N11" i="70"/>
  <c r="S8" i="70" s="1"/>
  <c r="D7" i="70"/>
  <c r="I7" i="70" s="1"/>
  <c r="I19" i="72" l="1"/>
  <c r="L9" i="72"/>
  <c r="L10" i="72" s="1"/>
  <c r="E7" i="70"/>
  <c r="J7" i="70" s="1"/>
  <c r="O11" i="70"/>
  <c r="T8" i="70" s="1"/>
  <c r="O10" i="70"/>
  <c r="T7" i="70" s="1"/>
  <c r="M10" i="68"/>
  <c r="R7" i="68" s="1"/>
  <c r="O10" i="68"/>
  <c r="T7" i="68" s="1"/>
  <c r="N10" i="68"/>
  <c r="S7" i="68" s="1"/>
  <c r="C12" i="64"/>
  <c r="C5" i="64"/>
  <c r="C12" i="68" l="1"/>
  <c r="C13" i="64"/>
  <c r="C9" i="64"/>
  <c r="D12" i="68" l="1"/>
  <c r="O19" i="65" l="1"/>
  <c r="N19" i="65"/>
  <c r="M19" i="65"/>
  <c r="O18" i="65"/>
  <c r="N18" i="65"/>
  <c r="M18" i="65"/>
  <c r="O17" i="65"/>
  <c r="N17" i="65"/>
  <c r="M17" i="65"/>
  <c r="M16" i="65"/>
  <c r="O15" i="65"/>
  <c r="N15" i="65"/>
  <c r="M15" i="65"/>
  <c r="O12" i="65"/>
  <c r="N12" i="65"/>
  <c r="M12" i="65"/>
  <c r="C12" i="65"/>
  <c r="E11" i="65"/>
  <c r="D11" i="65"/>
  <c r="C11" i="65"/>
  <c r="O10" i="65"/>
  <c r="N10" i="65"/>
  <c r="M10" i="65"/>
  <c r="O8" i="65"/>
  <c r="N8" i="65"/>
  <c r="M8" i="65"/>
  <c r="I16" i="64"/>
  <c r="I15" i="64"/>
  <c r="I12" i="64"/>
  <c r="I10" i="64"/>
  <c r="I8" i="64"/>
  <c r="I14" i="64"/>
  <c r="C10" i="70" l="1"/>
  <c r="H6" i="70" s="1"/>
  <c r="M14" i="65"/>
  <c r="D10" i="70" l="1"/>
  <c r="I6" i="70" s="1"/>
  <c r="R7" i="65"/>
  <c r="I17" i="66"/>
  <c r="I16" i="66"/>
  <c r="I15" i="66"/>
  <c r="I12" i="66"/>
  <c r="I11" i="66"/>
  <c r="I10" i="66"/>
  <c r="I8" i="66"/>
  <c r="I7" i="66"/>
  <c r="I6" i="66"/>
  <c r="C5" i="66"/>
  <c r="C12" i="66"/>
  <c r="L7" i="66" l="1"/>
  <c r="E10" i="70"/>
  <c r="J6" i="70" s="1"/>
  <c r="C8" i="70" l="1"/>
  <c r="D8" i="70" l="1"/>
  <c r="E8" i="70" l="1"/>
  <c r="I14" i="66"/>
  <c r="C10" i="68" l="1"/>
  <c r="E10" i="68" l="1"/>
  <c r="D10" i="68"/>
  <c r="C6" i="72" l="1"/>
  <c r="I13" i="66"/>
  <c r="F8" i="72" l="1"/>
  <c r="F9" i="72" s="1"/>
  <c r="C14" i="72"/>
  <c r="L8" i="66"/>
  <c r="F10" i="72" l="1"/>
  <c r="C8" i="64" l="1"/>
  <c r="C7" i="68" l="1"/>
  <c r="D7" i="68" l="1"/>
  <c r="E7" i="68" l="1"/>
  <c r="N14" i="65"/>
  <c r="C6" i="66"/>
  <c r="F8" i="66" l="1"/>
  <c r="O14" i="65"/>
  <c r="C6" i="64"/>
  <c r="T7" i="65" l="1"/>
  <c r="S7" i="65"/>
  <c r="D12" i="65" l="1"/>
  <c r="N16" i="65"/>
  <c r="E12" i="65" l="1"/>
  <c r="O16" i="65"/>
  <c r="C13" i="66"/>
  <c r="L7" i="64" l="1"/>
  <c r="M11" i="65" l="1"/>
  <c r="I11" i="64"/>
  <c r="M11" i="68"/>
  <c r="N11" i="65" l="1"/>
  <c r="N11" i="68"/>
  <c r="O11" i="65" l="1"/>
  <c r="O11" i="68"/>
  <c r="I13" i="64" l="1"/>
  <c r="M13" i="65"/>
  <c r="R8" i="65" s="1"/>
  <c r="L8" i="64" l="1"/>
  <c r="C15" i="72"/>
  <c r="M13" i="68"/>
  <c r="R8" i="68" s="1"/>
  <c r="N13" i="65"/>
  <c r="S8" i="65" s="1"/>
  <c r="I9" i="66"/>
  <c r="C10" i="64"/>
  <c r="C9" i="66"/>
  <c r="C7" i="66"/>
  <c r="C8" i="66"/>
  <c r="F7" i="66" s="1"/>
  <c r="I5" i="66"/>
  <c r="L5" i="66" l="1"/>
  <c r="C8" i="68"/>
  <c r="N13" i="68"/>
  <c r="S8" i="68" s="1"/>
  <c r="D8" i="68"/>
  <c r="C7" i="64"/>
  <c r="F6" i="66"/>
  <c r="O13" i="65"/>
  <c r="T8" i="65" s="1"/>
  <c r="M9" i="65"/>
  <c r="R6" i="65" s="1"/>
  <c r="I9" i="64"/>
  <c r="F7" i="64"/>
  <c r="C7" i="65"/>
  <c r="H7" i="65" s="1"/>
  <c r="C8" i="65"/>
  <c r="C6" i="65"/>
  <c r="L6" i="66"/>
  <c r="I18" i="66"/>
  <c r="C10" i="66"/>
  <c r="F5" i="66" s="1"/>
  <c r="H6" i="68"/>
  <c r="L9" i="66" l="1"/>
  <c r="L10" i="66" s="1"/>
  <c r="L6" i="64"/>
  <c r="C6" i="70"/>
  <c r="M9" i="70"/>
  <c r="R6" i="70" s="1"/>
  <c r="M9" i="68"/>
  <c r="R6" i="68" s="1"/>
  <c r="C6" i="68"/>
  <c r="O13" i="68"/>
  <c r="T8" i="68" s="1"/>
  <c r="E8" i="68"/>
  <c r="F9" i="66"/>
  <c r="H7" i="68"/>
  <c r="D10" i="65"/>
  <c r="I6" i="65" s="1"/>
  <c r="D8" i="65"/>
  <c r="C11" i="64"/>
  <c r="F6" i="64" s="1"/>
  <c r="D6" i="65"/>
  <c r="N9" i="65"/>
  <c r="S6" i="65" s="1"/>
  <c r="I7" i="64"/>
  <c r="M7" i="65"/>
  <c r="C5" i="65"/>
  <c r="H8" i="65" s="1"/>
  <c r="F8" i="64"/>
  <c r="D7" i="65"/>
  <c r="I7" i="65" s="1"/>
  <c r="C10" i="65"/>
  <c r="H6" i="65" s="1"/>
  <c r="I19" i="66"/>
  <c r="C14" i="66"/>
  <c r="C5" i="68"/>
  <c r="N9" i="70" l="1"/>
  <c r="S6" i="70" s="1"/>
  <c r="D6" i="70"/>
  <c r="M7" i="68"/>
  <c r="M7" i="70"/>
  <c r="F10" i="66"/>
  <c r="N9" i="68"/>
  <c r="S6" i="68" s="1"/>
  <c r="D6" i="68"/>
  <c r="J7" i="68"/>
  <c r="I7" i="68"/>
  <c r="J6" i="68"/>
  <c r="I6" i="68"/>
  <c r="N7" i="65"/>
  <c r="E6" i="65"/>
  <c r="O9" i="65"/>
  <c r="T6" i="65" s="1"/>
  <c r="E8" i="65"/>
  <c r="E10" i="65"/>
  <c r="J6" i="65" s="1"/>
  <c r="I5" i="64"/>
  <c r="M5" i="65"/>
  <c r="D5" i="65"/>
  <c r="I8" i="65" s="1"/>
  <c r="E7" i="65"/>
  <c r="J7" i="65" s="1"/>
  <c r="C15" i="66"/>
  <c r="D5" i="68" l="1"/>
  <c r="I8" i="68" s="1"/>
  <c r="D5" i="70"/>
  <c r="M5" i="68"/>
  <c r="M5" i="70"/>
  <c r="N7" i="68"/>
  <c r="N7" i="70"/>
  <c r="O9" i="70"/>
  <c r="T6" i="70" s="1"/>
  <c r="E6" i="70"/>
  <c r="O9" i="68"/>
  <c r="T6" i="68" s="1"/>
  <c r="E6" i="68"/>
  <c r="H8" i="68"/>
  <c r="N5" i="65"/>
  <c r="O7" i="65"/>
  <c r="E5" i="65"/>
  <c r="J8" i="65" s="1"/>
  <c r="C15" i="64"/>
  <c r="M6" i="65"/>
  <c r="R5" i="65" s="1"/>
  <c r="R9" i="65" s="1"/>
  <c r="F5" i="64"/>
  <c r="I6" i="64"/>
  <c r="C9" i="65"/>
  <c r="H5" i="65" s="1"/>
  <c r="H9" i="65" s="1"/>
  <c r="L5" i="64" l="1"/>
  <c r="L9" i="64" s="1"/>
  <c r="M6" i="70"/>
  <c r="M20" i="70" s="1"/>
  <c r="C9" i="70"/>
  <c r="N5" i="68"/>
  <c r="N5" i="70"/>
  <c r="E5" i="70"/>
  <c r="I8" i="70"/>
  <c r="O7" i="68"/>
  <c r="O7" i="70"/>
  <c r="E5" i="68"/>
  <c r="J8" i="68" s="1"/>
  <c r="M6" i="68"/>
  <c r="C9" i="68"/>
  <c r="O5" i="65"/>
  <c r="N6" i="65"/>
  <c r="S5" i="65" s="1"/>
  <c r="S9" i="65" s="1"/>
  <c r="D9" i="65"/>
  <c r="I5" i="65" s="1"/>
  <c r="I9" i="65" s="1"/>
  <c r="C13" i="65"/>
  <c r="H10" i="65" s="1"/>
  <c r="C14" i="64"/>
  <c r="I17" i="64"/>
  <c r="M20" i="65"/>
  <c r="M21" i="65" s="1"/>
  <c r="C14" i="65"/>
  <c r="F9" i="64"/>
  <c r="C14" i="70" l="1"/>
  <c r="R5" i="70"/>
  <c r="R9" i="70" s="1"/>
  <c r="R10" i="70" s="1"/>
  <c r="D9" i="70"/>
  <c r="N6" i="70"/>
  <c r="S5" i="70" s="1"/>
  <c r="S9" i="70" s="1"/>
  <c r="H5" i="70"/>
  <c r="H9" i="70" s="1"/>
  <c r="C13" i="70"/>
  <c r="O5" i="68"/>
  <c r="O5" i="70"/>
  <c r="J8" i="70"/>
  <c r="N6" i="68"/>
  <c r="D9" i="68"/>
  <c r="R5" i="68"/>
  <c r="R9" i="68" s="1"/>
  <c r="M20" i="68"/>
  <c r="C14" i="68"/>
  <c r="H5" i="68"/>
  <c r="H9" i="68" s="1"/>
  <c r="C13" i="68"/>
  <c r="D14" i="65"/>
  <c r="F10" i="64"/>
  <c r="E9" i="65"/>
  <c r="O6" i="65"/>
  <c r="L10" i="64"/>
  <c r="I18" i="64"/>
  <c r="C15" i="65"/>
  <c r="D13" i="65"/>
  <c r="I10" i="65" s="1"/>
  <c r="N20" i="65"/>
  <c r="S10" i="65" s="1"/>
  <c r="R10" i="65"/>
  <c r="C15" i="70" l="1"/>
  <c r="M21" i="70"/>
  <c r="D14" i="70"/>
  <c r="E9" i="70"/>
  <c r="O6" i="70"/>
  <c r="T5" i="70" s="1"/>
  <c r="T9" i="70" s="1"/>
  <c r="N20" i="70"/>
  <c r="S10" i="70" s="1"/>
  <c r="H10" i="70"/>
  <c r="I5" i="70"/>
  <c r="I9" i="70" s="1"/>
  <c r="D13" i="70"/>
  <c r="O6" i="68"/>
  <c r="E9" i="68"/>
  <c r="C15" i="68"/>
  <c r="H10" i="68"/>
  <c r="S5" i="68"/>
  <c r="S9" i="68" s="1"/>
  <c r="N20" i="68"/>
  <c r="M21" i="68"/>
  <c r="R10" i="68"/>
  <c r="E14" i="65"/>
  <c r="D14" i="68"/>
  <c r="I5" i="68"/>
  <c r="I9" i="68" s="1"/>
  <c r="D13" i="68"/>
  <c r="N21" i="65"/>
  <c r="D15" i="65"/>
  <c r="T5" i="65"/>
  <c r="T9" i="65" s="1"/>
  <c r="O20" i="65"/>
  <c r="J5" i="65"/>
  <c r="J9" i="65" s="1"/>
  <c r="E13" i="65"/>
  <c r="D15" i="70" l="1"/>
  <c r="O20" i="70"/>
  <c r="T10" i="70" s="1"/>
  <c r="E14" i="68"/>
  <c r="E14" i="70"/>
  <c r="I10" i="70"/>
  <c r="J5" i="70"/>
  <c r="J9" i="70" s="1"/>
  <c r="E13" i="70"/>
  <c r="N21" i="70"/>
  <c r="E15" i="65"/>
  <c r="D15" i="68"/>
  <c r="N21" i="68"/>
  <c r="I10" i="68"/>
  <c r="O20" i="68"/>
  <c r="T5" i="68"/>
  <c r="T9" i="68" s="1"/>
  <c r="J5" i="68"/>
  <c r="J9" i="68" s="1"/>
  <c r="E13" i="68"/>
  <c r="S10" i="68"/>
  <c r="O21" i="65"/>
  <c r="J10" i="65"/>
  <c r="T10" i="65"/>
  <c r="O21" i="70" l="1"/>
  <c r="E15" i="68"/>
  <c r="E15" i="70"/>
  <c r="J10" i="70"/>
  <c r="T10" i="68"/>
  <c r="J10" i="68"/>
  <c r="O21" i="6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835712\Documents\Minhas fontes de dados\c64s197i_prd Orçamento.odc" keepAlive="1" name="CUBO" type="5" refreshedVersion="3" background="1">
    <dbPr connection="Provider=MSOLAP.4;Integrated Security=SSPI;Persist Security Info=True;Initial Catalog=Orçamento;Data Source=c64s197i\prd;MDX Compatibility=1;Safety Options=2;MDX Missing Member Mode=Error" command="Despesa Orçamentária" commandType="1"/>
    <olapPr sendLocale="1" rowDrillCount="1000"/>
  </connection>
</connections>
</file>

<file path=xl/sharedStrings.xml><?xml version="1.0" encoding="utf-8"?>
<sst xmlns="http://schemas.openxmlformats.org/spreadsheetml/2006/main" count="2134" uniqueCount="851">
  <si>
    <t>Readequação das Faixas de EGRS</t>
  </si>
  <si>
    <t>TRSS</t>
  </si>
  <si>
    <t>Incentivo Fiscal</t>
  </si>
  <si>
    <t>ISS, IPTU e ITBI</t>
  </si>
  <si>
    <t>Isenção</t>
  </si>
  <si>
    <t>IPTU</t>
  </si>
  <si>
    <t>ISS</t>
  </si>
  <si>
    <t>Anistia</t>
  </si>
  <si>
    <t>ISS / IPTU / ITBI / TAXAS / CONTRIBUIÇÕES</t>
  </si>
  <si>
    <t>Remissão</t>
  </si>
  <si>
    <t>Art. 17. Ficam isentos da incidência do Imposto Predial e Territorial Urbano – IPTU os imóveis próprios de associações civis sem fins lucrativos representativas de estudantes de universidades públicas, que são utilizados como moradia estudantil, bem como remitidos os créditos tributários já constituídos e referentes a tais imóveis, inscritos ou não em Dívida Ativa, desde que cumpridos cumulativamente os seguintes requisitos:
I - comprovação da destinação única do imóvel para moradia estudantil na data de ocorrência do fato gerador do imposto;
II - apresentação da matrícula do imóvel, na qual conste como proprietária, respectivamente, associação civil sem fins lucrativos representativa de estudantes de universidade pública;
III - apresentação do estatuto da entidade representativa, que deve, ainda, comprovar o atendimento aos seguintes requisitos:
a) não distribuir qualquer parcela de seu patrimônio ou de suas rendas, a qualquer título;
b) aplicar integralmente, no País, seus recursos na manutenção dos seus objetivos institucionais.
Parágrafo único. A concessão dos benefícios previstos neste artigo dependerá de requerimento do interessado, na forma e nos prazos definidos por ato do Poder Executivo.</t>
  </si>
  <si>
    <t>Art. 1º Fica instituído o Programa de Incentivos Fiscais para prestadores de serviços e estabelecimentos comerciais instalados ou que vierem a se instalar no denominado Polo de Ecoturismo, criado pela Lei nº 15.953, de 7 de janeiro de 2014, com o objetivo de promover e fomentar o desenvolvimento econômico adequado dessa área, garantindo a preservação das Áreas de Proteção Ambiental e a geração de empregos na região.
§ 1º A área incentivada abarca a totalidade dos Distritos de Parelheiros e Marsilac, definidos pela Lei nº 11.220, de 20 de maio de 1992, e parcialmente o Distrito de Grajaú, na totalidade da APA Bororé-Colônia, criada pela Lei nº 14.162, de 24 de maio de 2006.
§ 2º O Programa de Incentivos Fiscais terá a duração de 25 (vinte e cinco) anos, contados a partir do primeiro dia do mês seguinte à data da publicação do decreto regulamentar desta lei.
§ 3º A adesão ao Programa deverá ser efetivada no prazo de 5 (cinco) anos, contados a partir do primeiro dia do mês seguinte à data da publicação do decreto regulamentar desta lei.
Art. 3º Os incentivos fiscais referidos no art. 2º desta lei poderão recair sobre os seguintes tributos:
I - Imposto Predial e Territorial Urbano – IPTU referente ao imóvel ocupado pelo contribuinte incentivado;
II - Imposto sobre Transmissão “Inter Vivos” de Bens Imóveis – ITBI-IV na aquisição de imóvel pelo contribuinte incentivado;
III -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t>
  </si>
  <si>
    <t xml:space="preserve">Levantamento da somatória do valor atualizado da dívida, dos imóveis com códigos de imunidade e isenção de templos (proprietários ou não) cadastrados em 2018, com qualquer tipo de cobrança. Considerados remissos valores até 120 mil.
</t>
  </si>
  <si>
    <t>IP</t>
  </si>
  <si>
    <t>IT</t>
  </si>
  <si>
    <t>Desoneração Tributária</t>
  </si>
  <si>
    <t>Art. 27 da Lei nº 13.476, de 30/12/02, com a redação da Lei nº 14.865, de 29/12/08</t>
  </si>
  <si>
    <t xml:space="preserve"> Art. 2º da Lei nº 16.127, de 12/03/15</t>
  </si>
  <si>
    <t>Art. 6º da Lei n° 15.891, de 07/11/13</t>
  </si>
  <si>
    <t>Art. 1º da Lei nº 14.864, de 23/12/08</t>
  </si>
  <si>
    <t>Art. 1º da Lei nº 15.134, de 19/03/10</t>
  </si>
  <si>
    <t>Art. 2º da Lei nº 15.402, de 06/07/11</t>
  </si>
  <si>
    <t xml:space="preserve"> Art. 3º da Lei nº 13.712, de 07/01/04</t>
  </si>
  <si>
    <t>Art. 1º da Lei nº 15.402, de 06/07/11</t>
  </si>
  <si>
    <t>Doação ao FUMCAD</t>
  </si>
  <si>
    <t>Parcelamento Irregular</t>
  </si>
  <si>
    <t>ITBI</t>
  </si>
  <si>
    <t>Art. 19 da Lei nº 11.632, de 22/07/94</t>
  </si>
  <si>
    <t>Art. 3º da Lei nº 13.402, de 05/08/02, com a redação da Lei nº 15.891, de 07/11/13</t>
  </si>
  <si>
    <t>Art. 3° da Lei nº 15.931, de 20/12/13</t>
  </si>
  <si>
    <t>Art. 2º da Lei nº 14.096, de 08/12/05</t>
  </si>
  <si>
    <t>Art. 6º da Lei nº 15.413, de 20/07/11</t>
  </si>
  <si>
    <t>COSIP</t>
  </si>
  <si>
    <t>IPTU e ISS</t>
  </si>
  <si>
    <t>Art. 1º da Lei nº 10.598, de 19/08/88</t>
  </si>
  <si>
    <t>Art. 1º da Lei nº 14.501, de 20/09/07</t>
  </si>
  <si>
    <t>Art. 1º da Lei nº 10.055, de 28/04/86</t>
  </si>
  <si>
    <t>Art. 1º da Lei nº 10.530, de 20/05/88</t>
  </si>
  <si>
    <t>Art. 1º da Lei nº 11.071, de 05/09/91</t>
  </si>
  <si>
    <t>Art. 17 da Lei nº 10.365, de 22/09/87</t>
  </si>
  <si>
    <t xml:space="preserve"> Art. 2º da Lei nº 11.338, de 30/12/92</t>
  </si>
  <si>
    <t>Art. 1º da Lei nº 11.338, de 30/12/92, com a redação da Lei nº 14.256, de 29/12/06</t>
  </si>
  <si>
    <t>Art. 1º da Lei nº 14.493, de 09/08/07</t>
  </si>
  <si>
    <t>Art. 2º da Lei nº 14.865, de 29/12/08</t>
  </si>
  <si>
    <t>Art. 3º da Lei nº 14.865, de 29/12/08</t>
  </si>
  <si>
    <t>Art. 1º da Lei nº 11.614, de 13/07/94, com a redação da Lei nº 15.889, de 05/11/13</t>
  </si>
  <si>
    <t>Art. 1º da Lei nº 16.173, de 17/04/15</t>
  </si>
  <si>
    <t xml:space="preserve">Art. 127. Esta lei dispõe sobre a concessão de isenção de Imposto Predial e Territorial Urbano – IPTU aos imóveis utilizados exclusiva ou predominantemente como teatros ou espaços culturais, nas condições que especifica (Art. 1º da Lei nº 16.173, de 17/04/15),
</t>
  </si>
  <si>
    <t>Art. 6º da Lei nº 15.948, de 26/12/13</t>
  </si>
  <si>
    <t>Art. 6º da Lei nº 16.359, de 13/01/16</t>
  </si>
  <si>
    <t>Art. 8º da Lei n° 15.928, de 19/12/13</t>
  </si>
  <si>
    <t>Art. 52 da Lei nº 15.406, de 08/07/11</t>
  </si>
  <si>
    <t>ISS e IPTU</t>
  </si>
  <si>
    <t>Potencial Arrecadatório Não Exercido</t>
  </si>
  <si>
    <t>Redução de consectários legais</t>
  </si>
  <si>
    <t>Art. 27. Ficam remitidos os créditos tributários constituídos por Auto de Infração, inscritos ou não em Dívida Ativa, relativos ao Imposto sobre Serviços de Qualquer Natureza – ISS, bem como anistiadas as infrações relacionadas à falta de recolhimento do imposto, incidente sobre os serviços descritos no subitem 27.01 do art. 1º da Lei nº 13.701, de 24 de dezembro de 2003, prestados ao Município de São Paulo por entidades sem fins lucrativos conveniadas com a Prefeitura de São Paulo, vedada a restituição de valores recolhidos a esse título.
§ 1º Os créditos tributários e as infrações previstas neste artigo referem-se exclusivamente àqueles constantes de Auto de Infração lavrado pela autoridade fiscal em data anterior à da publicação desta lei.
§ 2º A remissão e a anistia de que trata o “caput” deste artigo somente abrangem as entidades que sejam efetivamente conveniadas com a Prefeitura de São Paulo na data da publicação desta lei e que, cumulativamente, eram conveniadas no momento da prestação dos serviços ou da prática das infrações a que se referem.
§ 3º Para fazerem jus aos benefícios, as entidades de que trata o “caput” deste artigo deverão apresentar cópia de seu estatuto social, bem como Certificado de Entidade Beneficente de Assistência Social – CEBAS, nos termos da Lei Federal nº 12.101, de 27 de novembro de 2009, ou certificado emitido pelo Conselho Municipal de Assistência Social – COMAS.
§ 4º Havendo questionamento judicial sobre os créditos referidos no “caput” deste artigo, a remissão e a anistia ficam condicionadas à renúncia, por parte do contribuinte, do direito em que se funda a respectiva ação e, pelo advogado e pela parte, dos ônus de sucumbência</t>
  </si>
  <si>
    <t>Art. 150. Sem prejuízo de outras garantias asseguradas ao contribuinte, é vedado à União, aos Estados, ao Distrito Federal e aos Municípios:
 VI -  instituir impostos sobre:
            a)  patrimônio, renda ou serviços, uns dos outros;
            b)  templos de qualquer culto;
            c)  patrimônio, renda ou serviços dos partidos políticos, inclusive suas fundações, das entidades sindicais dos trabalhadores, das instituições de educação e de assistência social, sem fins lucrativos, atendidos os requisitos da lei;
            d)  livros, jornais, periódicos e o papel destinado a sua impressão.
            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</si>
  <si>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Para estimar a renuncia de receita, consideramos os contratos homologados (em pagamento) e quitados, calculamos o total de descontos ref. ao PRD  nas adesões de 2017 e 2015, posteriormente, distribuímos conforme vencimento das parcelas nos anos posteriores à adesão. </t>
  </si>
  <si>
    <t>Art. 15. Não será lançado Imposto sobre Serviços de Qualquer Natureza – ISS relativamente às edificações enquadradas no art. 5º desta Lei, destinadas exclusivamente a uso residencial, sem prejuízo de seu lançamento e cobrança posteriores pela Secretaria Municipal da Fazenda.</t>
  </si>
  <si>
    <t>IPTU, ISS e TAXAS</t>
  </si>
  <si>
    <t>ISS e Taxas</t>
  </si>
  <si>
    <t>PIB</t>
  </si>
  <si>
    <t>PIB Serviços</t>
  </si>
  <si>
    <t>IPCA</t>
  </si>
  <si>
    <t>Não existe registro em base replicada para transações Imunes ou Isentas de ITBI, são somente geradas guias "pagantes". Não foi possível ainda desenvolver uma metodologia confiável para a estimativa.</t>
  </si>
  <si>
    <t>Serviços tomados.</t>
  </si>
  <si>
    <t>Art. 26. Ficam remitidos os créditos tributários do Imposto Predial e Territorial Urbano – IPTU pretéritos decorrentes dos procedimentos de regularizações previstas nesta Lei.</t>
  </si>
  <si>
    <t>Art. 1º Ficam remitidos, vedada a restituição de quaisquer quantias recolhidas a esse título, os créditos tributários do Imposto Predial e Territorial Urbano – IPTU, para os exercícios de 2014 a 2018, relativos à diferença nominal entre os valores emitidos mediante as respectivas Notificações de Lançamento de cada exercício e os valores efetivamente devidos decorrentes da perda ou redução do desconto previsto no art. 7º da Lei nº 15.889, de 5 de novembro de 2013, ocorrida em função das atualizações lineares do valor venal do imóvel, bem como da atualização promovida pela Lei nº 16.768, de 21 de dezembro de 2017.</t>
  </si>
  <si>
    <t>Item</t>
  </si>
  <si>
    <t>Classificação</t>
  </si>
  <si>
    <t>Lei</t>
  </si>
  <si>
    <t>Texto</t>
  </si>
  <si>
    <t>Metodologia resumida</t>
  </si>
  <si>
    <t>Ano</t>
  </si>
  <si>
    <t>Proprietários de imóveis contemplados</t>
  </si>
  <si>
    <t>Duração</t>
  </si>
  <si>
    <t>Até dois anos após o início da restauração</t>
  </si>
  <si>
    <t>Tributo</t>
  </si>
  <si>
    <t>Art. 6º. A partir do exercício de 2014, ressalvado o disposto no artigo 17, ficam isentos do Imposto Predial os imóveis construídos:
Art. 6º I - cujo valor venal, na data do fato gerador do imposto, seja igual ou inferior a R$ 90.000,00 (noventa mil reais);
Art. 6º II - utilizados exclusiva ou predominantemente como residência, de Padrões A, B ou C, dos Tipos 1 ou 2 da Tabela V, anexa à Lei nº 10,235, de 1986, e cujo valor venal, na data do fato gerador do imposto, seja superior a R$ 90.000,00 (noventa mil reais) e igual ou inferior a R$ 160.000,00 (cento e sessenta mil reais).</t>
  </si>
  <si>
    <t>Art. 1º Fica concedido um desconto de 50% (cinquenta por cento) no Imposto Predial relativo a imóveis que forem restaurados, desde que localizados na área delimitada pelo seguinte perímetro: Praça João Mendes, Praça Clóvis Bevilacqua, Avenida Rangel Pestana, Parque Dom Pedro II, Avenida do Estado até Avenida Santos Dumont, Avenida Santos Dumont, Rua Rodolfo Miranda até Rua Prates, Rua Prates até Rua José Paulino, Rua José Paulino, Estrada de Ferro FEPASA, Alameda Eduardo Prado até Avenida São João, baixos da Via Elevada Presidente Arthur da Costa e Silva, Rua Amaral Gurgel, Rua da Consolação, Viaduto 9 de Julho, Viaduto Jacareí, Rua Dona Maria Paula, Viaduto Dona Paulina e Praça João Mendes.</t>
  </si>
  <si>
    <t>Art. 7º. A partir do exercício de 2014, ressalvado o disposto no artigo 17, para fins de lançamento do Imposto Predial, sobre o valor venal do imóvel obtido pela aplicação dos procedimentos previstos na Lei nº 10,235, de 1986, fica concedido o desconto orrespondente à diferença entre:
Art. 7º I - R$ 180.000,00 (cento e oitenta mil reais) e o valor venal do imóvel, para os imóveis construídos não referenciados no inciso II do artigo 15, cujo valor venal, na data do fato gerador do imposto, seja superior a R$ 90.000,00 (noventa mil reais) e igual ou inferior a R$ 180.000,00 (cento e oitenta mil reais);
Art. 7º II - R$ 320.000,00 (trezentos e vinte mil reais) e o valor venal do imóvel, para os imóveis construídos referenciados no inciso II do artigo 15, e cujo valor venal, na data do fato gerador do imposto, seja superior a R$ 160.000,00 (cento e sessenta mil reais) e igual ou inferior a R$ 320.000,00 (trezentos e vinte mil reais).</t>
  </si>
  <si>
    <t>Agremiações desportivas</t>
  </si>
  <si>
    <t>Utilizados apenas no exercício seguinte</t>
  </si>
  <si>
    <t xml:space="preserve">Art. 1º. Fica instituído incentivo fiscal para as agremiações, federações e confederações desportivas sediadas no Município de São Paulo, a ser utilizado no abatimento do Imposto Territorial Urbano incidente sobre imóveis de propriedade das referidas entidades, efetiva e habitualmente utilizados no exercício de suas atividades.
</t>
  </si>
  <si>
    <t>Indeterminada</t>
  </si>
  <si>
    <t>Lei nº 6.989/66
Art. 18. 
II - os imóveis construídos pertencentes ao patrimônio:
h) das agremiações desportivas, efetiva e habitualmente utilizados no exercício de suas atividades, desde que não efetuem venda de "poules" ou talões de apostas;
Lei nº 14.652/07
Art. 3º. Ficam isentos do Imposto Predial os imóveis cedidos em comodato, por escritura pública ou documento particular devidamente registrado, a agremiações desportivas.</t>
  </si>
  <si>
    <t>Entidades religiosas</t>
  </si>
  <si>
    <t xml:space="preserve">Art. 18. São isentos do imposto:
I - os conventos e os seminários, quando de propriedade de entidades religiosas de qualquer culto, ou por ela utilizados;
(...)
 II - os imóveis construídos pertencentes ao patrimônio:
d) de casas paroquiais e pastorais
</t>
  </si>
  <si>
    <t>Governos estrangeiros</t>
  </si>
  <si>
    <t>Art. 18. II - os imóveis construídos pertencentes ao patrimônio:
a) de governos estrangeiros, utilizados para sede de seus consulados, desde que haja reciprocidade de tratamento declarada pelo Ministério das Relações Exteriores;</t>
  </si>
  <si>
    <t>Entidades culturais</t>
  </si>
  <si>
    <t>Mais de um</t>
  </si>
  <si>
    <t>Art. 18. II - os imóveis construídos pertencentes ao patrimônio:
b) de entidades culturais, observado o disposto em lei federal complementar quanto às instituições de educação ou de assistência social;
Art. 1º. Esta lei dispõe sobre a concessão de isenção de Imposto Predial e Territorial Urbano – IPTU aos imóveis utilizados exclusiva ou predominantemente como teatros ou espaços culturais, nas condições que especifica.</t>
  </si>
  <si>
    <t>Entidades educacionais e culturais</t>
  </si>
  <si>
    <t>Lei nº 6.989
Art. 18. II - os imóveis construídos pertencentes ao patrimônio:
c) de particulares, quando cedidos em comodato ao Município, ao Estado ou à União para fins educacionais, durante o prazo do comodato;
Lei nº 13.672
Art. 1º - Fica concedida isenção do Imposto Predial e Territorial Urbano incidente sobre imóveis cedidos em comodato, por escritura pública ou documento particular devidamente registrado, a entidades culturais sem fins lucrativos, à União, aos Estados, aos Municípios, a autarquias e fundações públicas, desde que sejam utilizados efetiva e comprovadamente na consecução de atividades culturais, durante o prazo de comodato.</t>
  </si>
  <si>
    <t>Prazo de comodato</t>
  </si>
  <si>
    <t>IP e IT</t>
  </si>
  <si>
    <t>Associação de ex-combatentes</t>
  </si>
  <si>
    <t>Art. 1º. Ficam isentos do pagamento dos Impostos Predial e Territorial Urbano - IPTU os imóveis integrantes do patrimônio da Associação dos Ex-Combatentes do Brasil, desde que efetivamente utilizados no exercício de suas atividades institucionais e sem fins lucrativos.</t>
  </si>
  <si>
    <t>Entidades de bairros</t>
  </si>
  <si>
    <t>Art. 1º Ficam isentos do Imposto Predial os imóveis integrantes do patrimônio de Sociedades Amigos de Bairros, desde que efetiva e exclusivamente utilizados como sua sede.</t>
  </si>
  <si>
    <t>Entidades habitacionais</t>
  </si>
  <si>
    <t>Lei nº 11.856
Art. 1º  Fica o Executivo autorizado a conceder isenção do Imposto sobre a Providência Predial e Territorial Urbana e das Taxas de Conservação de Vias e Logradouros Públicos, de Limpeza Pública e de Combate a Sinistros que incidam obre imóveis destinados ou efetivamente utilizados para implementação de empreendimentos habitacionais de interesse social, pertencentes ao patrimônio da Companhia Metropolitana de Habitação de São Paulo - COHAB-SP.
Lei nº 13.657
Art. 2º Art. 2º. Fica o Poder Executivo autorizado a conceder isenção do Imposto sobre a Propriedade Predial e Territorial Urbana incidente sobre os imóveis de propriedade da Companhia Metropolitana de Habitação de São Paulo - COHAB, quando compromissados à venda, até a conclusão dos desdobros fiscais desses imóveis.</t>
  </si>
  <si>
    <t>Durante a destinação ou utilização e, quando compromissados à venda, até o desdobro fiscal</t>
  </si>
  <si>
    <t>Art. 1º da Lei nº 11.856, de 30/08/95; 
e Art. 2º da Lei nº 13.657, de 31/10/03</t>
  </si>
  <si>
    <t>Ex-combatentes e viúvas</t>
  </si>
  <si>
    <t>Propriedade e moradia do imóvel</t>
  </si>
  <si>
    <t>Art. 1º Ficam isentos do pagamento do IPTU os ex-combatentes e/ou viúvas dos soldados que lutaram na 2ª Guerra Mundial.</t>
  </si>
  <si>
    <t>Enquanto durar a propriedade ou o comodato</t>
  </si>
  <si>
    <t>Enquanto durar a propriedade e a reciprocidade</t>
  </si>
  <si>
    <t>Enquanto pertencer ao patrimônio da entidade</t>
  </si>
  <si>
    <t>Entidades culturais e cinemas</t>
  </si>
  <si>
    <t>Enquanto forem utilizados para exibição de filmes</t>
  </si>
  <si>
    <t>Art. 1º da Lei nº 10.978, de 22/04/91;
e Art. 2º da Lei nº 13.712, de 07/01/04</t>
  </si>
  <si>
    <t>Pessoas físicas e jurídicas em geral</t>
  </si>
  <si>
    <t>Art. 5º da Lei nº 16.680, de 04/07/17</t>
  </si>
  <si>
    <t>Art. 5º Sobre os débitos consolidados na forma do art. 4º desta lei serão concedidos descontos diferenciados, na seguinte conformidade:
I - relativamente ao débito tributário:
a) redução de 85% (oitenta e cinco por cento) do valor dos juros de mora e de 75% (setenta e cinco por cento) da multa, na hipótese de pagamento em parcela única;
b) redução de 60% (sessenta por cento) do valor dos juros de mora e de 50% (cinquenta por cento) da multa, na hipótese de pagamento parcelado;
II - relativamente ao débito não tributário:
a) redução de 85% (oitenta e cinco por cento) do valor dos encargos moratórios incidentes sobre o débito principal, na hipótese de pagamento em parcela única;
b) redução de 60% (sessenta por cento) do valor dos encargos moratórios incidentes sobre o débito principal, na hipótese de pagamento parcelado;</t>
  </si>
  <si>
    <t>Para estimar a renuncia de receita, consideramos os contratos homologados (em pagamento) e quitados, calculamos o total de descontos ref. ao PPI 2017 nas adesões de 2017 e distribuímos conforme vencimento das parcelas nos anos posteriores à adesão.</t>
  </si>
  <si>
    <t>Até dez anos</t>
  </si>
  <si>
    <t>Enquanto os imóveis forem utilizados para os fins estabelecidos</t>
  </si>
  <si>
    <t>Art. 7º. Ficam isentos do Imposto Predial e Territorial Urbano os imóveis utilizados como templo de qualquer culto, desde que:</t>
  </si>
  <si>
    <t>Art. 17. Os imóveis revestidos de vegetação arbórea, declarada de preservação permanente ou perpetuada nos termos do artigo 6º do Código Florestal, terão um desconto de até 50% (cinquenta por cento) no seu imposto territorial, aplicado em consonância como índice de área protegida, pela utilização da seguinte fórmula: desconto no imposto territorial (%) = área protegida do imóvel x 50 / área total do imóvel.</t>
  </si>
  <si>
    <t>Condicionada a requerimento anual</t>
  </si>
  <si>
    <t xml:space="preserve">Art. 2º. Fica concedido desconto de 50% (cinquenta por cento) no Imposto Territorial Urbano incidente sobre os terrenos considerados não construídos, nos termos dos incisos I, II e IV do artigo 24 da Lei nº 6989, de 29 de dezembro de 1966, localizados na Área de Proteção aos Mananciais, definida nas Leis Estaduais nº 898, de 18 de dezembro de 1975 e nº 1172, de 17 de novembro de 1976. </t>
  </si>
  <si>
    <t>Art. 1º. Art. 1º. Fica concedida isenção de Imposto Territorial Urbano incidente sobre o excesso de área conforme considerado no art. 9° da Lei nº 10.235, de 16 de dezembro de 1986, referente a imóveis situados na área de proteção aos mananciais, definida nas Leis Estaduais nº 898, de 18 de dezembro de 1975, e nº 1.172, de 17 de novembro de 1976, bem como a imóveis localizados na Zona Especial de Preservação Ambiental - ZEPAM, situados na Macrozona de Estruturação e Qualificação Urbana definida na Lei nº 13.430, de 13 de setembro de 2002.</t>
  </si>
  <si>
    <t>Art. 18, inciso I e inciso II, alínea "g", da Lei nº 6.989, de 29/12/66, com a redação da Lei nº 10.211/86</t>
  </si>
  <si>
    <t>Art. 18, inciso II, alínea "a", da Lei nº 6.989, de 29/12/66, com a redação da Lei nº 10.211/1986</t>
  </si>
  <si>
    <t>Art. 7º da Lei nº 13.250, de 27/12/01, com redação da Lei nº 17.092/19</t>
  </si>
  <si>
    <t>Proprietários de imóveis atingidos</t>
  </si>
  <si>
    <t>Exercício seguinte ao da ocorrência da enchente ou alagamento</t>
  </si>
  <si>
    <t>Art. 1º. O Poder Executivo fica autorizado a conceder isenção ou remissão do Imposto Predial e Territorial Urbano - IPTU incidente sobre imóveis edificados atingidos por enchentes e alagamentos causados pelas chuvas ocorridas no Município de São Paulo a partir de 1º de outubro de 2006.</t>
  </si>
  <si>
    <t>Art. 2º. Ficam isentos do Imposto Predial e Territorial Urbano – IPTU os imóveis cedidos em comodato à Administração Direta e Indireta do Município de São Paulo, durante o prazo do comodato.</t>
  </si>
  <si>
    <t>Enquanto destinados ou utilizados para implementação dos empreendimentos habitacionais</t>
  </si>
  <si>
    <t>Aposentados</t>
  </si>
  <si>
    <t>Enquanto cumpridos os requisitos, sendo requerida anualmente</t>
  </si>
  <si>
    <t>Teatros e espaços culturais</t>
  </si>
  <si>
    <t>Enquanto cumpridos os requisitos</t>
  </si>
  <si>
    <t>Benefícios financeiros e creditícios</t>
  </si>
  <si>
    <t>Entidades culturais e incentivadores</t>
  </si>
  <si>
    <t>Certificados com prazo de duração de 2 anos</t>
  </si>
  <si>
    <t>Art. 6º. O incentivo fiscal referido no artigo 1º desta lei corresponderá ao recebimento, por parte do proponente de qualquer projeto cultural a ser realizado no Município, de certificados expedidos pelo Poder Público, correspondentes ao valor do incentivo autorizado pelo Poder Executivo.
I - o contribuinte do Imposto Sobre Serviços de Qualquer Natureza – ISS e do Imposto sobre a Propriedade Predial e Territorial Urbana – IPTU poderá utilizar, para pagamento destes, o valor destinado a projetos culturais, até o limite de 20% (vinte por cento) do valor devido a cada incidência dos tributos;</t>
  </si>
  <si>
    <t xml:space="preserve">Art. 2º O incentivo fiscal de que trata esta Lei, será concedido pelo prazo de 10 (dez) anos e consistirá no recebimento, pelo proprietário do imóvel ou patrocinador, de certificado expedido pelo Poder Público.
§ 1º O certificado de que trata o "caput" deste artigo deverá equivaler ao valor do Imposto sobre a Propriedade Predial e Territorial Urbana do imóvel recuperado ou conservado.
§ 2º Quando houver para o imóvel isenção anterior, o valor do certificado, a ser recebido pelo proprietário ou patrocinador das obras ou conservação, deverá equivaler a 0,6% do valor venal do imóvel recuperado ou conservado.
§ 3º O certificado de que trata este artigo será utilizado exclusivamente para o pagamento do Imposto Predial e Territorial Urbano incidente sobre o imóvel recuperado ou conservado ou sobre outros imóveis do mesmo proprietário ou de propriedade do patrocinador.
</t>
  </si>
  <si>
    <t>Certificados com prazo de 10 anos</t>
  </si>
  <si>
    <t>Art. 2º da Lei nº 12.350, de 06/06/97</t>
  </si>
  <si>
    <t>Art. 3º. Os incentivos fiscais referidos no Art. 2º serão os seguintes:
I - isenção do Imposto Predial e Territorial Urbano – IPTU referente ao imóvel ocupado pelo contribuinte incentivado, a partir do ano seguinte ao da data da homologação da declaração a que se refere o art. 4º, pelo prazo de 20 (vinte) anos ou até o final do período de que trata o § 1º do art. 1º desta lei, o que ocorrer primeiro;</t>
  </si>
  <si>
    <t>No máximo 25 anos</t>
  </si>
  <si>
    <t>Proprietários de imóveis contemplados e incentivadores</t>
  </si>
  <si>
    <t>Entidades esportivas e incentivadores</t>
  </si>
  <si>
    <t>Art. 8º O incentivo fiscal para projetos esportivos corresponderá à emissão de certificado de incentivo que poderá ser usado da seguinte forma:
I - até 70% (setenta por cento) do valor do patrocínio para o pagamento de até 50% (cinquenta por cento) do Imposto sobre Serviços de Qualquer Natureza - ISS ou Imposto Predial e Territorial Urbano - IPTU devido pelo patrocinador, exceto nas hipóteses previstas no inciso II;
II - 100% (cem por cento) do valor do patrocínio para o pagamento de até 50% (cinquenta por cento) do Imposto sobre Serviços de Qualquer Natureza - ISS ou Imposto Predial e Territorial Urbano - IPTU devido pelo patrocinador, nas seguintes hipóteses:</t>
  </si>
  <si>
    <t>Certificado com validade de 1 ano</t>
  </si>
  <si>
    <t>Empresas públicas de transporte, urbanismo e habitação</t>
  </si>
  <si>
    <t>Art. 1º A São Paulo Transporte S.A. - SPTrans, a Companhia de Engenharia de Tráfego - CET,
a São Paulo Urbanismo – SPUrbanismo e a São Paulo Obras - SP-Obras ficam isentas:
I – do Imposto Predial e Territorial Urbano - IPTU, incidente sobre os imóveis de sua propriedade;</t>
  </si>
  <si>
    <t>Empresa pública de transporte</t>
  </si>
  <si>
    <t>Débitos com fato gerador até a promulgação da lei</t>
  </si>
  <si>
    <t>Art. 52. Ficam remitidos os créditos tributários, constituídos ou não, inscritos ou não em Dívida Ativa, relativos ao Imposto sobre Serviços de Qualquer Natureza - ISS e ao Imposto Predial e Territorial Urbano - IPTU, que o Município tenha em face da São Paulo Transporte S.A., bem como anistiadas as infrações cometidas e os consectários relacionados à falta de recolhimento desses impostos, vedada a restituição de valores já recolhidos a esse título.</t>
  </si>
  <si>
    <t>Identificados os débitos para o CNPJ do contribuinte afetado. Calculado com base no valor total inscrito e atualizado (Somente ISS Fonte). Considerada aplicação da remissão apenas no exercício de 2018.</t>
  </si>
  <si>
    <t>Art. 12 da Lei nº 14.668, de 14/01/08, com a redação da Lei nº 16.757, de 14/11/17</t>
  </si>
  <si>
    <t>Art. 12 Os prestadores de serviços que contribuírem ao Fundo Municipal de Inclusão Digital poderão descontar do valor mensal devido a título de Imposto sobre Serviços de Qualquer Natureza - ISS, incidente sobre os serviços descritos no item 1 da lista do "caput" do art. 1º da Lei nº 13.701, de 24 de dezembro de 2003, o equivalente ao valor doado ao referido fundo, até o limite de 5% (cinco por cento) do valor do imposto devido. (Redação dada pela Lei nº 16.757/2017)</t>
  </si>
  <si>
    <t>Empresas prestadoras de serviços de informática</t>
  </si>
  <si>
    <t>Instituições financeiras</t>
  </si>
  <si>
    <t>Art. 27. As instituições financeiras que contribuírem ao Fundo Municipal dos Direitos da Criança e do Adolescente - FUMCAD poderão descontar do valor mensal devido a título de Imposto sobre Serviços de Qualquer Natureza - ISS, incidente sobre os serviços descritos nos itens 15.03, 15.07, 15.14, 15.16 e 15.17 da lista do "caput" do art. 1º da Lei nº 13.701, de 24 de dezembro de 2003, o valor doado ao referido fundo, até o limite de 1/6 (um sexto) do valor do imposto devido. (Redação dada pela Lei nº 14865/2008)
§ 1º - Os valores doados no mês poderão ser utilizados para o desconto do Imposto com vencimento no mês subseqüente, respeitado o limite definido no "caput" deste artigo e vedada a compensação em outros meses.</t>
  </si>
  <si>
    <t>Associações de radiotáxis</t>
  </si>
  <si>
    <t>Art. 6º Ficam isentas do pagamento do Imposto sobre Serviços de Qualquer Natureza - ISS, a partir de 1º de janeiro de 2014, as associações e cooperativas de radiotáxis, quando prestarem os serviços descritos no subitem 16.01 do "caput" do art. 1º da Lei nº 13.701, de 24 de dezembro de 2003, com as alterações posteriores.
Parágrafo Único - A isenção de que trata o "caput" deste Art. não exime as cooperativas e associações de radiotáxis do cumprimento das demais obrigações acessórias previstas na legislação municipal. (Revogado pela Lei nº 16.757/2017)</t>
  </si>
  <si>
    <t>Revogado</t>
  </si>
  <si>
    <t>Profissionais autônomos</t>
  </si>
  <si>
    <t xml:space="preserve">Art. 6º Os Certificados de Incentivo ao Desenvolvimento poderão ser utilizados para:
I - (VETADO)
II - redução de 50% (cinquenta por cento) do Imposto Predial e Territorial Urbano - IPTU, referente ao imóvel objeto do investimento, pelo prazo de 10 (dez) anos a partir da conclusão do investimento de qualquer atividade;
III - redução de 50% (cinquenta por cento) do Imposto sobre Serviços de Qualquer Natureza - ISSQN incidente sobre os serviços de construção civil, referentes ao imóvel objeto do investimento;
IV - redução de 50% (cinquenta por cento) do Imposto sobre Transmissão "Inter Vivos" de Bens Imóveis (ITBI-IV), referente ao imóvel objeto de investimento.
</t>
  </si>
  <si>
    <t>Dez anos</t>
  </si>
  <si>
    <t>Empresas contempladas e incentivadores</t>
  </si>
  <si>
    <t>Art. 17 A prestação dos serviços descritos nos subitens 7.02, 7.04 e 7.05 da lista do "caput" do art. 1º desta lei é isenta do Imposto sobre Serviços de Qualquer Natureza - ISS quando destinada a empreendimentos enquadrados como Habitação de Interesse Social - HIS, nos termos da Lei nº 16.050, de 31 de julho de 2014. (Redação dada pela Lei nº 16.359/2016)
§ 1º Aplica-se a isenção do "caput" aos empreendimentos habitacionais, destinados à população com renda familiar de até 6 (seis) salários mínimos, incluídos no Programa Minha Casa, Minha Vida - PMCMV. (Redação acrescida pela Lei nº 15360/2011) (Parágrafo Único transformado em § 1º pela Lei nº 16.359/2016)
§ 2º Para efeitos deste artigo, considera-se empreendimento a produção de unidades de Habitação de Interesse Social - HIS e a construção de unidades complementares em seu entorno, inclusive centros comerciais, equipamentos públicos e templos de qualquer culto. (Redação acrescida pela Lei nº 16.359/2016)</t>
  </si>
  <si>
    <t>Art. 17 da Lei nº 13.701, de 24/12/03, com a redação da Lei nº 16.359, de 13/01/16</t>
  </si>
  <si>
    <t>Art. 5º da Lei nº 15.360, de 14/03/11, com a redação da Lei nº 17.217, de 23/10/19</t>
  </si>
  <si>
    <t>Art. 1º Fica isenta do Imposto sobre Serviços de Qualquer Natureza - ISS a prestação, por entidades sem fins lucrativos, de serviços de diversões, lazer e entretenimento que se relacionem a desfiles de escolas de samba, blocos carnavalescos ou folclóricos, trios elétricos e congêneres, realizados durante o carnaval no Polo Cultural e Esportivo Grande Otelo (Sambódromo de São Paulo).
Parágrafo único. Os prestadores dos serviços de produção artística dos desfiles a que se refere o "caput" deste artigo farão jus à isenção de 60% (sessenta por cento) do ISS incidente sobre tais serviços, observada, em cada período de competência, a alíquota efetiva mínima de 2% (dois por cento). (Redação dada pela Lei nº 16.757/2017)</t>
  </si>
  <si>
    <t>Art. 1º da Lei nº 14.910, de 27/02/09, com a redação da Lei nº 16.757, de 14/11/17</t>
  </si>
  <si>
    <t>Agremiações carnavalescas e entidades organizadoras do carnaval paulistano</t>
  </si>
  <si>
    <t>Art. 6º da Lei nº 17.245, de 11/12/19</t>
  </si>
  <si>
    <t>38-B</t>
  </si>
  <si>
    <t>38-A</t>
  </si>
  <si>
    <t>Art. 2º Ficam remitidos os créditos tributários constituídos ou não, inscritos ou não em Dívida Ativa, bem como anistiadas as infrações, relacionados à falta de recolhimento do Imposto Sobre Serviços de Qualquer Natureza - ISS incidente sobre serviços de diversões, lazer e entretenimento a seguir descritos, vedada a restituição de valores recolhidos a esse título:
I - desfiles de escolas de samba, blocos carnavalescos ou folclóricos, trios elétricos e congêneres, realizados durante o carnaval no Pólo Cultural e Esportivo Grande Otelo (Sambódromo de São Paulo);
II - produção artística dos desfiles a que se refere o inciso I deste artigo.
§ 1º A remissão a que se refere o "caput" deste artigo abrange tão-somente os serviços prestados por entidades sem fins lucrativos.</t>
  </si>
  <si>
    <t>Débitos vencidos</t>
  </si>
  <si>
    <t>Art. 1º Ficam isentos do pagamento do Imposto sobre Serviços de Qualquer Natureza - ISS, a partir de 1º de janeiro de 2010, os serviços relacionados a espetáculos teatrais, de dança, balés, óperas, concertos de música erudita e recitais de música, shows de artistas brasileiros, espetáculos circenses nacionais, bailes, desfiles, inclusive de trios elétricos, de blocos carnavalescos ou folclóricos, e exibição cinematográfica realizada por cinemas que funcionem em imóveis cujo acesso direto seja por logradouro público ou em espaços semipúblicos de circulação em galerias, constantes dos subitens 12.01, 12.02, 12.03, 12.07 e 12.15 da lista do "caput" do art. 1º da Lei nº 13.701, de 24 de dezembro de 2003, observadas as condições estabelecidas nesta lei.
§ 1º Para os efeitos da isenção referida no "caput", são considerados espetáculos circenses nacionais aqueles que comprovadamente atendam, cumulativamente, aos seguintes requisitos:
I - sejam administrados, gerenciados e representados por brasileiros;
II - tenham sua sede ou seu principal centro de atividades localizado em território nacional;
III - contem em seus quadros com, pelo menos, 50% (cinquenta por cento) de artistas de nacionalidade brasileira.
§ 2º Para os efeitos da isenção referida no "caput", são consideradas galerias os centros comerciais constituídos em regime de condomínio, sendo vedada a concessão da isenção aos cinemas que funcionem em shopping centers.
§ 3º Somente poderão ser beneficiados pela isenção referida no "caput" os cinemas que exibam obras cinematográficas que atendam a diversas faixas etárias em sua programação normal.
§ 4º A isenção referida no "caput", relativa à exibição cinematográfica por cinemas de rua, fica condicionada à exibição, no ano anterior àquele em que pretenda gozar do benefício, de obras cinematográficas brasileiras de longa-metragem de acordo com o número de dias exigidos pelos decretos anuais que regulamentam o art. 55 da Medida Provisória nº 2.228-1, de 6 de setembro de 2001, ou as normas que lhes sucederem, e na forma como dispuser a ANCINE.
§ 5º A isenção referida no "caput" não abrange espetáculos artísticos de qualquer natureza quando realizados em boates, danceterias, casas noturnas, bares, clubes ou em outros estabelecimentos de diversão pública, com cobrança de "couvert" artístico ou ingresso, mensalidade ou anuidade, com ou sem restrição formal de acesso ao público.</t>
  </si>
  <si>
    <t>Art. 14 Ficam isentas do pagamento do Imposto sobre Serviços de Qualquer Natureza - ISS, a partir de 1º de janeiro de 2015, as cooperativas cujos cooperados se dediquem às atividades culturais, quando prestarem os serviços descritos nos subitens 12.01, 12.02, 12.03, 12.07, 12.12 e 12.15 da lista do "caput" do art. 1º da Lei nº 13.701, de 24 de dezembro de 2003, com as alterações posteriores.
§ 1º Quando as cooperativas a que se refere o "caput" deste artigo prestarem os serviços previstos nos subitens 8.02 e 12.13 da lista do "caput" do art. 1º da Lei nº 13.701, de 2003, farão jus à isenção de 60% (sessenta por cento) do ISS devido, observada, em cada período de competência, a alíquota efetiva mínima de 2% (dois por cento).
§ 2º A isenção de que trata o "caput" deste artigo não exime as cooperativas do cumprimento das demais obrigações acessórias previstas na legislação municipal. (Redação dada pela Lei nº 16.757/2017)</t>
  </si>
  <si>
    <t>Art. 14 da Lei nº 16.097, de 29/12/14, com a redação da Lei nº 16.757/2017, de 14/11/17</t>
  </si>
  <si>
    <t>Cooperativas culturais</t>
  </si>
  <si>
    <t>Sociedades de Propósito Específico</t>
  </si>
  <si>
    <t>41-B</t>
  </si>
  <si>
    <t>41-A</t>
  </si>
  <si>
    <t>Organizações sociais</t>
  </si>
  <si>
    <t>Art. 3º da Lei nº 16.127, de 12/03/15, com a redação da Lei nº 16.757, de 14/11/17</t>
  </si>
  <si>
    <t>Art. 3º Farão jus à isenção de 60% (sessenta por cento) do ISS devido, observada, em cada período de competência, a alíquota efetiva mínima de 2% (dois por cento), as pessoas jurídicas de direito privado, sem fins lucrativos, qualificadas como organizações sociais, estabelecidas no Município de São Paulo, que celebrem, com a Administração Pública Direta e autarquias da União, do Estado de São Paulo e do Município de São Paulo, contrato de gestão com vistas à formação de parceria entre as partes para o fomento e execução de atividades dirigidas às áreas de: (Redação dada pela Lei nº 16.757/2017)
I - saúde;
II - cultura;
III - esportes, lazer e recreação.
Parágrafo Único - A isenção a que se refere o "caput" deste Art:
I - abrange somente os recursos orçamentários destinados pelo Poder Público às organizações sociais;
II - não abrange terceiro contratado pela organização social para execução de serviços afetos à parceria desta com o Poder Público;</t>
  </si>
  <si>
    <t>Art. 1º As Sociedades de Propósito Específico - SPE, com sede e administração no Município de São Paulo, que celebrem, com a Administração Pública Direta e autarquias da União, do Estado de São Paulo e do Município de São Paulo, contrato de concessão de parceria público-privada nos termos da Lei Federal nº 11.079, de 30 de dezembro de 2004, farão jus às seguintes isenções:
I - isenção do Imposto sobre Serviços de Qualquer Natureza - ISS devido quando prestados os serviços e realizadas obras relacionadas às áreas de transporte público metropolitano e habitação de interesse social, previstas respectivamente nas alíneas "a" e "d" do inciso I do § 1º deste artigo;
II - isenção de 60% (sessenta por cento) do ISS devido quando prestados os serviços e realizadas obras relacionadas às áreas de saúde, educação e iluminação pública, previstas respectivamente nas alíneas "b", "c" e "e" do inciso I do § 1º deste artigo, observada, em cada período de competência, a alíquota efetiva mínima de 2% (dois por cento). (Redação dada pela Lei nº 16.757/2017)
§ 1º A isenção a que se refere o "caput" deste artigo:
I - abrange somente as contraprestações e os aportes de recursos realizados pelo Poder Público aos parceiros privados para a consecução do contrato de concessão, desde que a prestação dos serviços públicos e a realização das obras ocorram no território do Município de São Paulo, nas áreas de:
a) transporte público metropolitano;
b) saúde;
c) educação;
d) habitação de interesse social;
e) iluminação pública;
II - não abrange terceiro contratado pela concessionária para execução de serviços afetos à concessão;</t>
  </si>
  <si>
    <t>Art. 1º da Lei nº 16.127, de 12/03/15, com a redação da Lei nº 16.757, de 14/11/17</t>
  </si>
  <si>
    <t>Art. 2º Fica concedida isenção do Imposto sobre Serviços de Qualquer Natureza - ISS incidente sobre o serviço de transporte público de passageiros realizado pelas empresas que exploram o sistema metroviário no Município de São Paulo.</t>
  </si>
  <si>
    <t>Empresas de transporte metroviário</t>
  </si>
  <si>
    <t>Art. 2º. A Empresa de Tecnologia da Informação e Comunicação do Município de São Paulo - PRODAM-SP S.A. e a São Paulo Turismo S.A. - SPTuris ficam isentas do Imposto sobre Serviços de Qualquer Natureza - ISS, incidente sobre os serviços prestados a entes públicos, quando não caracterizada a execução de atividade econômica sujeita à concorrência.</t>
  </si>
  <si>
    <t>Empresas públicas</t>
  </si>
  <si>
    <t>Empresas contempladas</t>
  </si>
  <si>
    <t>Art. 3º, incisos III e IV, da Lei nº 15.931, de 20/12/13</t>
  </si>
  <si>
    <t>Art. 2º Fica o Poder Executivo autorizado a conceder incentivos fiscais aos prestadores dos seguintes serviços constantes da lista do "caput" do art. 1º da Lei nº 13.701, de 24 de dezembro de 2003, estabelecidos ou que vierem a se estabelecer na Região Incentivada:
I - serviços de informática e congêneres, descritos no item 1;
II - serviços de saúde, assistência médica e congêneres, descritos no item 4;
III - serviços de medicina e assistência veterinária e congêneres, descritos no item 5;
IV - serviços de cuidados pessoais, estética, atividades físicas e congêneres, descritos no item 6;
V - serviços de educação, ensino, orientação pedagógica e educacional, instrução, treinamento e avaliação pessoal de qualquer grau ou natureza, descritos no item 8;
VI - hospedagem de qualquer natureza em hotéis, apart-service condominiais, flats, apart-hotéis, hotéis residência, residence-service, suite service, hotelaria marítima, motéis, pensões e congêneres; ocupação por temporada com fornecimento de serviço, descritos no subitem 9.01;
VII - distribuição de bens de terceiros, descrito no subitem 10.10;
VIII - exibições cinematográficas, descritas no subitem 12.02;
IX - composição gráfica, fotocomposição, clicheria, zincografia, litografia, fotolitografia, descritos no subitem 13.04;
X - lubrificação, limpeza, lustração, revisão, carga e recarga, conserto, restauração, blindagem, manutenção e conservação de máquinas, veículos, aparelhos, equipamentos, motores, elevadores ou de qualquer objeto, descritos no subitem 14.01;
XI - recauchutagem ou regeneração de pneus, descritos no subitem 14.04;
XII - restauração, recondicionamento, acondicionamento, pintura, beneficiamento, lavagem, secagem, tingimento, galvanoplastia, anodização, corte, recorte, polimento, plastificação e congêneres, de objetos quaisquer, descritos no subitem 14.05;
XIII - instalação e montagem de aparelhos, máquinas e equipamentos, inclusive montagem industrial, prestados ao usuário final, exclusivamente com material por ele fornecido, descritos no subitem 14.06;
XIV - alfaiataria e costura, descritos no subitem 14.09;
XV - tinturaria e lavanderia, descritos no subitem 14.10;
XVI - carpintaria e serralheria, descritos no subitem 14.13;
XVII - resposta audível (centrais de "call center" e telemarketing), descrito no subitem 17.02.
Art. 3º Os incentivos fiscais referidos no art. 2º desta lei serão os seguintes:
III - isenção do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 para obras iniciadas a partir do primeiro dia do mês seguinte ao da homologação da declaração a que se refere o art. 4º desta lei;
IV - isenção de 60% (sessenta por cento) do ISS incidente sobre os serviços incentivados referidos no art. 2º desta lei, observado o § 4º deste artigo, a partir da data da homologação da declaração a que se refere o art. 4º desta lei, pelo prazo de 20 (vinte) anos ou até o final do período de que trata o § 1º do art. 1º desta lei, o que ocorrer primeiro.</t>
  </si>
  <si>
    <t>Isenção por no máximo 20 anos</t>
  </si>
  <si>
    <t>Art. 1º Esta lei concede incentivos fiscais a cinemas que funcionem em imóveis cujo acesso direto seja por logradouro público ou emespaços semipúblicos de circulação em galerias mediante contrapartidas socioculturais com a finalidade de:
I - estimular, por meio de equipamento cultural, a qualificação urbanística e a recuperação de áreas degradadas;
II - ampliar o acesso à cultura e obras cinematográficas;
III - estimular a produção, circulação, exibição e fruição de obras cinematográficas brasileiras;
IV - formar público para o cinema.
§ 1º - Somente poderão ser beneficiados por esta lei os cinemas que exibam obras cinematográficas que atendam a todas as faixas etárias em sua programação normal.
§ 2º - Para os fins desta lei são consideradas galerias os centros comerciais constituídos em regime de condomínio, sendo vedada a concessão das isenções previstas nesta lei aos cinemas que funcionem em "shopping centers".
Art. 3º Fica concedida isenção parcial de Imposto sobre Serviço de Qualquer Natureza - ISS passando a incidir alíquota de 2% (dois por cento) sobre o serviço aos prestadores de serviço de cinema quando este for prestado em imóveis com as características descritas no "caput" do artigo 1º desta lei, na condição em que cumpram as contrapartidas de caráter sociocultural estabelecidas no artigo 5º desta lei, em observância da alíquota mínima do imposto, nos termos do artigo 88, incisos I e II do Ato das Disposições Constitucionais Transitórias, com a redação conferida pela Emenda Constitucional nº 37, de 12 de junho de 2002.</t>
  </si>
  <si>
    <t>Cinemas</t>
  </si>
  <si>
    <t>Art. 1º. A São Paulo Transporte S.A. - SPTrans, a Companhia de Engenharia de Tráfego - CET, a São Paulo Urbanismo - SPUrbanismo e a São Paulo Obras - SP-Obras ficam isentas:
II - do Imposto sobre Serviços de Qualquer Natureza - ISS, incidente sobre os serviços prestados à Prefeitura do Município de São Paulo ou a outros entes públicos.</t>
  </si>
  <si>
    <t>47 - 2.01</t>
  </si>
  <si>
    <t>47 - 4.01</t>
  </si>
  <si>
    <t>47 - 4.02</t>
  </si>
  <si>
    <t>47 - 4.03</t>
  </si>
  <si>
    <t>47 - 4.04</t>
  </si>
  <si>
    <t>47 - 4.05</t>
  </si>
  <si>
    <t>47 - 4.06</t>
  </si>
  <si>
    <t>47 - 4.07</t>
  </si>
  <si>
    <t>47 - 4.08</t>
  </si>
  <si>
    <t>47 - 4.09</t>
  </si>
  <si>
    <t>47 - 4.10</t>
  </si>
  <si>
    <t>47 - 4.11</t>
  </si>
  <si>
    <t>47 - 4.12</t>
  </si>
  <si>
    <t>47 - 4.13</t>
  </si>
  <si>
    <t>47 - 4.14</t>
  </si>
  <si>
    <t>47 - 4.15</t>
  </si>
  <si>
    <t>47 - 4.16</t>
  </si>
  <si>
    <t>47 - 4.17</t>
  </si>
  <si>
    <t>47 - 4.18</t>
  </si>
  <si>
    <t>47 - 4.19</t>
  </si>
  <si>
    <t>47 - 4.20</t>
  </si>
  <si>
    <t>47 - 4.21</t>
  </si>
  <si>
    <t>47 - 4.22</t>
  </si>
  <si>
    <t>47 - 4.23</t>
  </si>
  <si>
    <t>47 - 5.01</t>
  </si>
  <si>
    <t>47 - 5.02</t>
  </si>
  <si>
    <t>47 - 5.03</t>
  </si>
  <si>
    <t>47 - 5.07</t>
  </si>
  <si>
    <t>47 - 5.08</t>
  </si>
  <si>
    <t>47 - 5.09</t>
  </si>
  <si>
    <t>47 - 6.04</t>
  </si>
  <si>
    <t>47 - 7.10</t>
  </si>
  <si>
    <t>47 - 8.01</t>
  </si>
  <si>
    <t>47 - 9.02</t>
  </si>
  <si>
    <t>47 - 10.01</t>
  </si>
  <si>
    <t>47 - 11.02</t>
  </si>
  <si>
    <t>47 - 11.03</t>
  </si>
  <si>
    <t>47 - 12.01</t>
  </si>
  <si>
    <t>47 - 12.03</t>
  </si>
  <si>
    <t>47 - 12.05</t>
  </si>
  <si>
    <t>47 - 12.07</t>
  </si>
  <si>
    <t>47 - 12.11</t>
  </si>
  <si>
    <t>47 - 13.04</t>
  </si>
  <si>
    <t>47 - 15.01</t>
  </si>
  <si>
    <t>47 - 15.09</t>
  </si>
  <si>
    <t>47 - 15.10</t>
  </si>
  <si>
    <t>47 - 15.12</t>
  </si>
  <si>
    <t>47 - 15.14</t>
  </si>
  <si>
    <t>47 - 15.15</t>
  </si>
  <si>
    <t>47 - 15.16</t>
  </si>
  <si>
    <t>47 - 16.01</t>
  </si>
  <si>
    <t>47 - 16.02</t>
  </si>
  <si>
    <t>49 - 17.24</t>
  </si>
  <si>
    <t>49 - 1.01</t>
  </si>
  <si>
    <t>49 - 1.02</t>
  </si>
  <si>
    <t>49 - 1.03</t>
  </si>
  <si>
    <t>49 - 1.04</t>
  </si>
  <si>
    <t>49 - 1.06</t>
  </si>
  <si>
    <t>49 - 1.07</t>
  </si>
  <si>
    <t>49 - 1.08</t>
  </si>
  <si>
    <t>49 - 1.09</t>
  </si>
  <si>
    <t>48 - 3.02</t>
  </si>
  <si>
    <t>48 - 17.09</t>
  </si>
  <si>
    <t>47 - 17.05</t>
  </si>
  <si>
    <t>47 - 17.11</t>
  </si>
  <si>
    <t>47 - 21.01</t>
  </si>
  <si>
    <t>Art. 16 da Lei nº 13.701, de 24/12/03</t>
  </si>
  <si>
    <t>Pesquisa e desenvolvimento</t>
  </si>
  <si>
    <t>Medicina e biomedicina</t>
  </si>
  <si>
    <t>Análises clínicas e congêneres</t>
  </si>
  <si>
    <t>Hospitais, clínicas, laboratórios e congêneres</t>
  </si>
  <si>
    <t>Instrumentação cirúrgica</t>
  </si>
  <si>
    <t>Acupuntura</t>
  </si>
  <si>
    <t>Enfermagem, inclusive serviços auxiliares</t>
  </si>
  <si>
    <t>Serviços farmacêuticos</t>
  </si>
  <si>
    <t>Terapia ocupacional, fisioterapia e fonoaudiologia</t>
  </si>
  <si>
    <t>Terapias de qualquer espécie</t>
  </si>
  <si>
    <t>Nutrição</t>
  </si>
  <si>
    <t>Obstetrícia</t>
  </si>
  <si>
    <t>Odontologia</t>
  </si>
  <si>
    <t>Ortóptica</t>
  </si>
  <si>
    <t>Próteses sob encomenda</t>
  </si>
  <si>
    <t>Psicanálise</t>
  </si>
  <si>
    <t>Psicologia</t>
  </si>
  <si>
    <t>Casas de repouso e de recuperação, creches, asilos e congêneres</t>
  </si>
  <si>
    <t>Inseminação artificial, fertilização "in vitro" e congêneres</t>
  </si>
  <si>
    <t>Bancos de sangue, leite, pele, olhos, óvulos, sêmen e congêneres</t>
  </si>
  <si>
    <t>Coleta de materiais biológicos de qualquer espécie</t>
  </si>
  <si>
    <t>Unidade de atendimento, assistência ou tratamento móvel e congêneres</t>
  </si>
  <si>
    <t>Planos de medicina e congêneres</t>
  </si>
  <si>
    <t xml:space="preserve">Outros planos de saúde  </t>
  </si>
  <si>
    <t>Medicina veterinária e zootecnia</t>
  </si>
  <si>
    <t>Hospitais e congêneres, na área veterinária</t>
  </si>
  <si>
    <t>Laboratórios de análise na área veterinária</t>
  </si>
  <si>
    <t>Unidade de atendimento e congêneres, na área veterinária</t>
  </si>
  <si>
    <t>Guarda, tratamento, amestramento, embelezamento, alojamento e congêneres</t>
  </si>
  <si>
    <t>Planos de atendimento e assistência médico-veterinária</t>
  </si>
  <si>
    <t>Ginástica e demais atividades físicas</t>
  </si>
  <si>
    <t>Ensino regular pré-escolar, fundamental, médio e superior</t>
  </si>
  <si>
    <t xml:space="preserve">Agenciamento, organização, promoção, intermediação e execução de turismo  </t>
  </si>
  <si>
    <t xml:space="preserve">Fornecimento de mão-de-obra, mesmo em caráter temporário, inclusive de empregados ou trabalhadores, avulsos ou temporários, contratados pelo prestador de serviço.  </t>
  </si>
  <si>
    <t>Vigilância, segurança ou monitoramento</t>
  </si>
  <si>
    <t>Escolta</t>
  </si>
  <si>
    <t>Espetáculos teatrais</t>
  </si>
  <si>
    <t>Espetáculos circenses</t>
  </si>
  <si>
    <t>Parques de diversões, centros de lazer e congêneres</t>
  </si>
  <si>
    <t>Composição gráfica</t>
  </si>
  <si>
    <t>Arrendamento mercantil ("leasing") de quaisquer bens</t>
  </si>
  <si>
    <t>Serviços relacionados a cobranças, recebimentos ou pagamentos em geral</t>
  </si>
  <si>
    <t>Limpeza, manutenção e conservação de imóveis</t>
  </si>
  <si>
    <t>Corretagem de seguros</t>
  </si>
  <si>
    <t>Balé, danças, óperas, concertos e recitais</t>
  </si>
  <si>
    <t>Transporte de escolares e transporte por táxi</t>
  </si>
  <si>
    <t>Administração de fundos quaisquer, de cartão de crédito ou débito e congêneres e de carteira de clientes</t>
  </si>
  <si>
    <t>Pagamentos, por meio eletrônico, realizados por facilitadores de pagamento</t>
  </si>
  <si>
    <t>Serviços de transporte coletivo municipal rodoviário, metroviário, ferroviário e aquaviário de passageiros</t>
  </si>
  <si>
    <t>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t>
  </si>
  <si>
    <t>Exploração de stands e centros de convenções para a promoção de feiras, exposições, congressos e congêneres</t>
  </si>
  <si>
    <t>Planejamento, organização e administração de feiras, exposições, congressos e congêneres</t>
  </si>
  <si>
    <t>Análise e desenvolvimento de sistemas</t>
  </si>
  <si>
    <t>Programação</t>
  </si>
  <si>
    <t>Processamento, armazenamento ou hospedagem de dados, textos, imagens, vídeos, páginas eletrônicas, aplicativos e sistemas de informação, entre outros formatos, e congêneres</t>
  </si>
  <si>
    <t>Elaboração de programas de computadores, inclusive de jogos eletrônicos, independentemente da arquitetura construtiva da máquina em que o programa será executado, incluindo tablets, smartphones e congêneres</t>
  </si>
  <si>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</si>
  <si>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</si>
  <si>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</si>
  <si>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</si>
  <si>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t>Disponibilização, sem cessão definitiva, de conteúdos de áudio, vídeo, imagem e texto por meio da internet</t>
  </si>
  <si>
    <t>Inserção de textos, desenhos e outros materiais de propaganda e publicidade, em qualquer meio</t>
  </si>
  <si>
    <t>II - 2,5% (dois e meio por cento) para os serviços previstos:
a) no subitem 3.02 da lista do "caput" do art. 1º, relacionados à exploração de stands e centros de convenções para a promoção de feiras, exposições, congressos e congêneres;
b) no subitem 17.09 da lista do "caput" do art. 1º; (Redação dada pela Lei nº 16.272/2015)</t>
  </si>
  <si>
    <t>III - 2,9% (dois inteiros e nove décimos por cento) para os serviços previstos no item 1 e no subitem 17.24 da lista do "caput" do art. 1º; (Redação dada pela Lei nº 16.757/2017)</t>
  </si>
  <si>
    <t>Serviços tomados</t>
  </si>
  <si>
    <t>Serviços de registros públicos, cartorários e notariais</t>
  </si>
  <si>
    <t>Bolsa de Valores</t>
  </si>
  <si>
    <t xml:space="preserve">Remissão para templos </t>
  </si>
  <si>
    <t>Débitos constituídos</t>
  </si>
  <si>
    <t>Art. 14 Vedada a restituição de importâncias recolhidas a este título, ficam remitidos os créditos tributários do Imposto Predial e Territorial Urbano - IPTU dos templos de qualquer culto que, quando da entrada em vigor desta lei, atendam cumulativamente aos seguintes requisitos: (Regulamentado pelo Decreto nº 57.858/2017)
I - estejam regularmente constituídos; e
II - sejam relativos a imóveis regularmente inscritos no Cadastro Imobiliário Fiscal - CIF e para os quais conste registro de decisão administrativa reconhecendo a imunidade tributária prevista no art. 150, VI, "b", da Constituição Federal ou concedendo a isenção prevista no art. 7º da Lei nº 13.250, de 27 de dezembro de 2001, gerando efeitos quando da ocorrência do fato gerador.
Parágrafo único. A remissão prevista nesse artigo fica limitada ao valor de até R$ 120.000,00 (cento e vinte mil reais) por CNPJ de sujeito passivo do IPTU e/ou locatário de imóvel.
Art. 15 Vedada a restituição de importâncias recolhidas a este título, ficam remitidos os créditos tributários do Imposto Predial e Territorial Urbano - IPTU constituídos até 31 de dezembro de 2016 e relativos a imóveis utilizados como templos de qualquer culto, para os quais não haja registro de decisão administrativa reconhecendo a imunidade tributária prevista no art. 150, VI, "b", da Constituição Federal ou concedendo a isenção prevista no art. 7º da Lei nº 13.250, de 27 de dezembro de 2001, cujos titulares ou locatários sejam entidades religiosas. (Regulamentado pelo Decreto nº 57.858/2017)
§ 1º Para fazer jus à remissão prevista no "caput", a entidade interessada deverá formular requerimento administrativo declaratório instruído com os seguintes documentos:
I - cópia de seu estatuto, registrado, de entidade constituída até 31 de dezembro de 2016, no qual contenha menção expressa de que referida entidade não possua fins lucrativos e dedica-se à realização de atividades religiosas;
II - cópia da matrícula do imóvel ou do contrato de locação, nos quais conste a entidade requerente como titular ou locatária do imóvel quando da ocorrência do fato gerador; e
III - apresentação da programação de cultos para 2017 e 2018, contendo data (dia da semana) e horário das cerimônias.
§ 2º A remissão prevista nesse artigo fica limitada ao valor de até R$ 120.000,00 (cento e vinte mil reais) por CNPJ de sujeito passivo do IPTU e/ou locatário de imóvel.</t>
  </si>
  <si>
    <t>Recalculado periodicamente</t>
  </si>
  <si>
    <t>Estimado por SUPOM</t>
  </si>
  <si>
    <t>Legenda de cores para a coluna A do quadro</t>
  </si>
  <si>
    <t>Moradias estudantis</t>
  </si>
  <si>
    <t>Valor devido do único contribuinte, possivelmente beneficiário, reajustado pelo IPCA.</t>
  </si>
  <si>
    <t>Isenção para moradias estudantis</t>
  </si>
  <si>
    <t>Remissão para moradias estudantis</t>
  </si>
  <si>
    <t>Polo de ecoturismo</t>
  </si>
  <si>
    <t>Hotelaria, restaurantes e parques de diversões</t>
  </si>
  <si>
    <t>25 anos</t>
  </si>
  <si>
    <t>Entidades assistenciais sem fins lucrativos</t>
  </si>
  <si>
    <t>Art. 27 da Lei nº 16.757, de 14/11/2017</t>
  </si>
  <si>
    <t>Art. 3º da Lei nº 16.757, de 14/11/17</t>
  </si>
  <si>
    <t>Arts. 17 da Lei nº 16.680, de 04/07/17</t>
  </si>
  <si>
    <t>Arts. 14 e 15 da Lei nº 16.680, de 04/07/17</t>
  </si>
  <si>
    <t>Remissão para entidades assistenciais conveniadas</t>
  </si>
  <si>
    <t xml:space="preserve">Calculado a partir da lista encaminhada. Foi calculado o total de AII por entidade, considerando os códigos de serviço do item 27.01 da lista e as seguintes situações de AII: 'Bloqueio administrativo', 'Defesa', 'Despacho de Ofício', 'Em Aberto', 'Recurso','Recurso de Revisão', 'Bloqueio por exigibilidade suspensa'. Por se tratar de remissão não efetuamos o cálculo para anos seguintes.
</t>
  </si>
  <si>
    <t>Serviços de saúde, engenharia, contabilidade, economia e advocacia</t>
  </si>
  <si>
    <t>PRD</t>
  </si>
  <si>
    <t>Art. 5º da Lei nº 16.240, de 22/07/15</t>
  </si>
  <si>
    <t>Art. 5º Ficam remitidos os débitos consolidados na forma do art. 4º desta lei, e anistiadas as infrações a eles relacionadas, para os valores de até R$ 1.000.000,00 (um milhão de reais).
Parágrafo único. Para os valores que excedam R$ 1.000.000,00 (um milhão de reais), serão concedidos os seguintes descontos:
I - redução de 100% (cem por cento) do valor dos juros de mora e de 100% (cem por cento) da multa, na hipótese de pagamento em parcela única;
II - redução de 80% (oitenta por cento) do valor dos juros de mora e de 80% (oitenta por cento) da multa, na hipótese de pagamento parcelado.</t>
  </si>
  <si>
    <t>Art. 7º Vedada a restituição de importâncias recolhidas a este título e inclusive na hipótese prevista no inciso I do § 2º do art. 5º da Lei nº 15.360, de 14 de março de 2011, ficam reemitidos os créditos tributários relativos ao Imposto sobre a Propriedade Predial e Territorial Urbana - IPTU, vencidos até a data de entrada em vigor desta Lei, inclusive os inscritos em Dívida Ativa, bem como anistiadas as penalidades, de imóveis adquiridos em operações vinculadas ao Programa de Arrendamento Residencial - PAR, ao Programa Minha Casa Minha Vida - PMCMV e ao Programa Crédito Solidário - PCS, pelo Fundo Paulista de Habitação de Interesse Social, pela Companhia de Desenvolvimento Habitacional e Urbano, pelo Fundo Municipal de Habitação ou em ações habitacionais desenvolvidas no âmbito do Programa FUNAPS, tenha a área sido objeto de alienação ou não, pelo Fundo de Desenvolvimento Urbano - FUNDURB ou que tenham sido transferidos do patrimônio da União Federal ou de quaisquer de suas autarquias ou adquiridos por meio de recursos de tais fundos ou entidades no âmbito de programas habitacionais.
Parágrafo único. O disposto no caput deste artigo aplica-se aos imóveis cuja destinação habitacional esteja integralmente destinada a beneficiários com faixa de renda equivalente à Faixa 1 do Programa Minha Casa Minha Vida - PMCMV, de que trata a Lei Federal nº 11.977, de 7 de julho de 2009.</t>
  </si>
  <si>
    <t>Remissão para fundos residenciais com relação à faixa 1 do PMCMV</t>
  </si>
  <si>
    <t>Calculado o valor com potencial de remissão acrescido do valor remisso estimado a partir de despacho. Valor referente as débitos constituídos até 24/10/2019,  inscritos e não inscritos em dívida ativa  para aqueles contribuintes com CNPJ cadastrados dos Fundo de Arrendamento Residencial – FAR, Fundo de Desenvolvimento Social – FDS, Fundo de Atendimento à População Moradora em Habitação Subnormal – FUNAPS e compromissário diferente de pessoa física. Levantados em 05/02/2020 acrescidos dos valores remitidos estimados a partir de despacho.  Não foram encontrados contribuintes cadastrados com proprietários Fundo Paulista de Habitação de Interesse Social,  Fundo de Desenvolvimento Urbano – FUNDURB e Fundo Municipal de Habitação.</t>
  </si>
  <si>
    <t>Lei nº 16.398, de 09/03/16</t>
  </si>
  <si>
    <t>Item desativado a partir de JAN/2020</t>
  </si>
  <si>
    <t>Art. 3º da Lei nº 14.501, de 20/09/07</t>
  </si>
  <si>
    <t>Art. 3º As agremiações, federações e confederações desportivas poderão utilizar como crédito para o abatimento do Imposto Territorial Urbano a importância equivalente a 100% (cem por cento) do valor efetivamente doado na conformidade do art. 2º desta lei.</t>
  </si>
  <si>
    <t>Art. 26 da Lei nº 14.125, de 29/12/05, com a redação da Lei nº 14.260, de 08/01/07</t>
  </si>
  <si>
    <t>Art. 26. Ficam isentos da incidência do Imposto sobre a Propriedade Predial e Territorial Urbana - IPTU os imóveis parcelados irregularmente, assim reconhecidos pelo Departamento de Regularização do Parcelamento do Solo - RESOLO, da Secretaria Municipal da Habitação - SEHAB, nos termos da Lei nº 11.775, de 29 de maio de 1995, e Lei nº 13.428, de 10 de setembro de 2002, inseridos em Zona Especial de Interesse Social - ZEIS. (Redação acrescida pela Lei nº 14260/2007)
Parágrafo único. A isenção de que trata este artigo vigorará a partir da data de vigência desta lei, até o exercício da emissão do Auto de Regularização ou da conclusão do desdobro fiscal da área parcelada, o que primeiro ocorrer.</t>
  </si>
  <si>
    <t>83-B</t>
  </si>
  <si>
    <t>83-A</t>
  </si>
  <si>
    <t xml:space="preserve">Art. 19 - Fica isento do Imposto sobre Transmissão Inter-Vivos a Qualquer Título, por ato Oneroso, de Bens Imóveis, por Natureza ou Acessão Física - ITBI-IV, o ato transmissivo relativo à primeira aquisição de unidades habitacionais financiadas de conformidade com o disposto na presente lei. </t>
  </si>
  <si>
    <t>Primeira aquisição</t>
  </si>
  <si>
    <t>Primeira aquisição de imóvel financiado pelo fundo municipal de habitação</t>
  </si>
  <si>
    <t>Adquirentes dos imóveis</t>
  </si>
  <si>
    <t>Art. 3º Ficam isentas do imposto as transmissões relativas à aquisição, por pessoa física, de imóveis de uso exclusivamente residencial, cujo valor total seja igual ou inferior a R$ 120.000,00 (cento e vinte mil reais) na data do fato gerador, desde que o ato transmissivo:
I - seja relativo à primeira aquisição do imóvel por parte do beneficiário da isenção; ou
II - esteja compreendido no Programa Minha Casa, Minha Vida - PMCMV, nos termos da Lei Federal nº 11.977, de 7 de julho de 2009. (Redação dada pela Lei nº 15891/2013)
§ 1º - Ficam os notários, oficiais de Registro de Imóveis, ou seus prepostos, dispensados de exigir documento ou certidão que comprove a concessão da isenção estabelecida no "caput" deste artigo.
§ 2º - Ficam os notários, oficiais de Registro de Imóveis, ou seus prepostos, obrigados a enviar mensalmente ao Departamento de Rendas Imobiliárias, da Secretaria de Finanças e Desenvolvimento Econômico, relação com a qualificação dos contribuintes beneficiados (nome, endereço, CPF), do imóvel (número do contribuinte do IPTU) e da transmissão (data e valor), conforme regulamento. (Artigo regulamentado pelo Decreto nº 42.478/2002)
§ 3º - Os notários, oficiais de Registro de Imóveis, ou seus prepostos, que infringirem o disposto no parágrafo 2º ficam sujeitos à multa de R$ 1.000,00 (mil reais), por transação não relacionada.
§ 4º As importâncias fixas previstas neste artigo serão atualizadas na forma do disposto no art. 2º e parágrafo único da Lei nº 13.105, de 29 de dezembro de 2000. (Redação acrescida pela Lei nº 14.256/2006)</t>
  </si>
  <si>
    <t>Primeira aquisição do beneficiário, via PMCMV, dentro do limite</t>
  </si>
  <si>
    <t>Art. 4º Ficam isentas do imposto as transmissões de bens ou de direitos relativos a imóveis adquiridos:
I - pelo Fundo de Arrendamento Residencial - FAR, gerido pela Caixa Econômica Federal, para o Programa de Arrendamento Residencial - PAR; (Redação dada pela Lei nº 15.360/2011)
II - pela Companhia de Desenvolvimento Habitacional e Urbano do Estado de São Paulo - CDHU;
III - pela Companhia Metropolitana de Habitação de São Paulo - COHAB/SP. (Redação dada pela Lei nº 13.680/2003)
IV - pelo Fundo de Arrendamento Residencial - FAR, gerido pela Caixa Econômica Federal, para o Programa Minha Casa, Minha Vida - PMCMV. (Redação acrescida pela Lei nº 15.360/2011)
V - pelo Fundo de Desenvolvimento Social - FDS, gerido pela Caixa Econômica Federal para os Programas Crédito Solidário e Minha Casa, Minha Vida - Entidades. (Redação acrescida pela Lei nº 15891/2013)
VI - pelo Fundo de Desenvolvimento Urbano - Fundurb, para programas de Habitação de Interesse Social - HIS. (Redação acrescida pela Lei nº 16.359/2016)
VII - pelo Fundo Municipal de Habitação ou em ações habitacionais desenvolvidas no âmbito do Fundo de Atendimento à População Moradora em Habitação Subnormal - FUNAPS, tenha a área sido objeto de alienação ou não; (Redação acrescida pela Lei nº 17.217/2019)
VIII - transferidos a qualquer título do patrimônio da União ou de quaisquer de suas autarquias no âmbito dos programas de habitação de interesse social; (Redação acrescida pela Lei nº 17.217/2019)
IX - pelo Fundo Nacional de Habitação de Interesse Social - FNHIS; (Redação acrescida pela Lei nº 17.217/2019)
X - pelo Fundo Paulista de Habitação de Interesse Social - FPHIS.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</si>
  <si>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da Lei nº 13.402, de 05/08/02, com a redação da Lei nº 17.217, de 23/10/19</t>
  </si>
  <si>
    <t>Ato transmissivo ou primeira alienação para edificação nova</t>
  </si>
  <si>
    <t>FAR, apenas para imóveis da faixa I do PMCMV</t>
  </si>
  <si>
    <t>CDHU, apenas para imóveis da faixa I do PMCMV</t>
  </si>
  <si>
    <t>Art. 4º Ficam isentas do imposto as transmissões de bens ou de direitos relativos a imóveis adquiridos:
II - pela Companhia de Desenvolvimento Habitacional e Urbano do Estado de São Paulo - CDHU;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</si>
  <si>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III - pela Companhia Metropolitana de Habitação de São Paulo - COHAB/SP. (Redação dada pela Lei nº 13.680/2003)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</si>
  <si>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COHAB, apenas para imóveis da faixa I do PMCMV</t>
  </si>
  <si>
    <t>Art. 4º Ficam isentas do imposto as transmissões de bens ou de direitos relativos a imóveis adquiridos:
IV - pelo Fundo de Arrendamento Residencial - FAR, gerido pela Caixa Econômica Federal, para o Programa Minha Casa, Minha Vida - PMCMV. (Redação acrescida pela Lei nº 15.360/2011)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</si>
  <si>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FDS, apenas para imóveis da faixa I do PMCMV</t>
  </si>
  <si>
    <t>Art. 4º Ficam isentas do imposto as transmissões de bens ou de direitos relativos a imóveis adquiridos:
V - pelo Fundo de Desenvolvimento Social - FDS, gerido pela Caixa Econômica Federal para os Programas Crédito Solidário e Minha Casa, Minha Vida - Entidades. (Redação acrescida pela Lei nº 15891/2013)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</si>
  <si>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Fundurb, apenas para imóveis da faixa I do PMCMV</t>
  </si>
  <si>
    <t>Fundo Municipal de Habitação, apenas para imóveis da faixa I do PMCMV</t>
  </si>
  <si>
    <t>Transferidos pela união, apenas para imóveis da faixa I do PMCMV</t>
  </si>
  <si>
    <t>FNHIS, apenas para imóveis da faixa I do PMCMV</t>
  </si>
  <si>
    <t>FPHIS, apenas para imóveis da faixa I do PMCMV</t>
  </si>
  <si>
    <t>Art. 4º Ficam isentas do imposto as transmissões de bens ou de direitos relativos a imóveis adquiridos:
VI - pelo Fundo de Desenvolvimento Urbano - Fundurb, para programas de Habitação de Interesse Social - HIS. (Redação acrescida pela Lei nº 16.359/2016)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</si>
  <si>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VII - pelo Fundo Municipal de Habitação ou em ações habitacionais desenvolvidas no âmbito do Fundo de Atendimento à População Moradora em Habitação Subnormal - FUNAPS, tenha a área sido objeto de alienação ou não;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</si>
  <si>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VIII - transferidos a qualquer título do patrimônio da União ou de quaisquer de suas autarquias no âmbito dos programas de habitação de interesse social;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</si>
  <si>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IX - pelo Fundo Nacional de Habitação de Interesse Social - FNHIS;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</si>
  <si>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Art. 4º Ficam isentas do imposto as transmissões de bens ou de direitos relativos a imóveis adquiridos:
X - pelo Fundo Paulista de Habitação de Interesse Social - FPHIS. (Redação acrescida pela Lei nº 17.217/2019)
§ 1º O disposto no caput deste artigo também se aplica sobre os imóveis adquiridos com recursos oriundos dos fundos ou entidades a que se referem os incisos do caput deste artigo, em suas modalidades destinadas à produção de Habitação de Interesse Social - HIS. (Redação acrescida pela Lei nº 17.217/2019)
§ 2º A isenção referida neste artigo será concedida no ato da transmissão para a execução do empreendimento e na primeira alienação após a obtenção do Alvará de Edificação Nova ou Reforma, independentemente do valor de avaliação do imóvel. (Redação acrescida pela Lei nº 17.217/2019)
§ 3º O requerimento para concessão da isenção referida neste artigo será instruído com os seguintes documentos, além de outros que eventualmente venham a ser requisitados pela Administração Tributária:
I - contrato ou estatuto social, ata de eleição da diretoria e documento de identificação do representante legal da requerente;
II - matrícula ou transcrição do imóvel objeto da isenção;
III - contrato, convênio ou documento equivalente que demonstre:
a) a qualidade de projeto de habitação de interesse social;
b) o cumprimento ao disposto no § 4º deste artigo. (Redação acrescida pela Lei nº 17.217/2019)
§ 4º A isenção a que se refere o caput deste artigo aplica-se exclusivamente aos imóveis cuja destinação habitacional esteja integralmente destinada a beneficiários com faixa de renda equivalente à Faixa 1 do Programa Minha Casa Minha Vida - PMCMV, de que trata a Lei Federal nº 11.977, de 7 de julho de 2009. (Redação acrescida pela Lei nº 17.217/2019)</t>
  </si>
  <si>
    <t>Ainda não foi encontrada uma forma de calcular</t>
  </si>
  <si>
    <t>Art. 3º Os incentivos fiscais referidos no art. 2º desta lei serão os seguintes:
II - isenção do Imposto sobre Transmissão "Inter Vivos" de Bens Imóveis - ITBI-IV na aquisição de imóvel pelo contribuinte incentivado, ocorrida após a homologação da declaração a que se refere o art. 4º desta lei;
§ 1º O incentivo fiscal de que trata o inciso I do “caput” deste artigo somente será concedido quando:
I - o total da receita com a prestação dos serviços incentivados representar, no mínimo, 50% (cinquenta por cento) da receita bruta do estabelecimento incentivado;
II - a atividade de prestação dos serviços incentivados ocupar, no mínimo, 50% (cinquenta por cento) da área construída do imóvel incentivado.
§ 3º Os incentivos fiscais tratados nos incisos I, II e III do “caput” deste artigo serão concedidos para os imóveis efetivamente utilizados no desenvolvimento das atividades de prestação dos serviços incentivados.</t>
  </si>
  <si>
    <t>Aquisição do imóvel</t>
  </si>
  <si>
    <t>Zona Leste (ISS)</t>
  </si>
  <si>
    <t>Zona Leste (IPTU)</t>
  </si>
  <si>
    <t>Zona Leste (ITBI)</t>
  </si>
  <si>
    <t>Região da Luz</t>
  </si>
  <si>
    <t>Art. 2º Fica o Poder Executivo autorizado a conceder incentivos fiscais aos contribuintes que realizarem investimentos na região-alvo, observado o disposto nos arts. 7º, 8º e 9º desta lei.
§ 1º Os incentivos fiscais referidos no "caput" deste artigo serão os seguintes:
I - concessão, pelo Poder Público e em favor do investidor, de Certificados de Incentivo ao Desenvolvimento, com valor de:
I - concessão, pelo Poder Público e em favor do investidor, de Certificados de Incentivo ao Desenvolvimento, com valor de até: (Redação dada pela Lei nº 14256/2006)
a) 50% (cinqüenta por cento) do valor dos investimentos descritos no inciso I do art. 3º, desde que efetivamente comprovados e destinados a imóveis de uso exclusivamente residencial;
b) 50% (cinqüenta por cento) do valor dos investimentos descritos nos incisos I e II do art. 3º, desde que efetivamente comprovados e destinados às atividades comerciais previstas na Seção 1 da Tabela anexa integrante desta lei, exercidas por estabelecimento do investidor situado na região-alvo;
c) 80% (oitenta por cento) do valor dos investimentos descritos nos incisos I e II do art. 3º, desde que efetivamente comprovados e destinados às atividades de prestação de serviço previstas nas Seções 2 e 3 da Tabela anexa integrante desta lei, exercidas por estabelecimento do investidor situado na região-alvo;
II - redução de 50% (cinqüenta por cento) do Imposto Predial e Territorial Urbano - IPTU, referente ao imóvel objeto do investimento;
III - redução de 50% (cinqüenta por cento) do Imposto sobre Transmissão "Inter Vivos" de Bens Imóveis - ITBI-IV, referente ao imóvel objeto do investimento;
IV - redução de 60% (sessenta por cento) do Imposto sobre Serviços de Qualquer Natureza - ISS incidente sobre os serviços de construção civil referentes ao imóvel objeto do investimento;
V - redução de 60% (sessenta por cento) do Imposto sobre Serviços de Qualquer Natureza - ISS incidente sobre os serviços especificados na Seção 3 da Tabela anexa integrante desta lei, prestados por estabelecimento da pessoa jurídica situado na região-alvo.
§ 2º Investimento, para os efeitos desta lei, é toda despesa de valor igual ou superior a R$ 50.000,00 (cinqüenta mil reais), efetivamente comprovada com a implantação, expansão ou modernização das empresas que desenvolverem as atividades previstas nas Seções 1, 2 e 3 da Tabela anexa integrante desta lei ou de empreendimentos residenciais na área referida no § 1º de seu art. 1º, compreendendo:
I - elaboração de projeto, limitado a 5% (cinco por cento) do valor do investimento;
II - aquisição de terrenos;
III - execução de obras (materiais e mão-de-obra);
IV - melhoramento em instalações incorporáveis ou inerentes aos imóveis;
V - aquisição e instalação de equipamentos necessários à implantação, expansão ou modernização tecnológica da empresa ou do empreendimento.
§ 3º Investidor, para os efeitos desta lei, é a pessoa física ou jurídica previamente habilitada no Programa de Incentivos Seletivos para a região-alvo.
§ 4º Os Certificados de Incentivo ao Desenvolvimento serão emitidos após a conclusão do investimento e terão validade de 5 (cinco) anos a partir de sua emissão, sendo corrigidos anualmente na forma do disposto no art. 1º da Lei nº 10.734, de 30 de junho de 1989.
§ 5º Sem prejuízo do disposto no § 4º deste artigo, os Certificados de Incentivo ao Desenvolvimento concedidos na conformidade da alínea "c" do inciso I do § 1º deste artigo serão emitidos por 5 (cinco) anos consecutivos, mediante verificação anual do Conselho do Programa de Incentivos Seletivos, à razão de 20% (vinte por cento) ao ano sobre o valor do incentivo concedido, corrigido anualmente na forma do disposto no art. 1º da Lei nº 10.734, de 30 de junho de 1989.
§ 6º Os incentivos fiscais tratados nos incisos II e V do § 1º deste artigo serão concedidos pelo prazo de 5 (cinco) anos contado da conclusão do investimento.
§ 7º O valor do incentivo fiscal tratado no inciso III do § 1º deste artigo será somado ao valor do Certificado de Incentivo ao Desenvolvimento de que trata o inciso I do mesmo parágrafo, no momento de sua emissão.
§ 8º O incentivo fiscal tratado no inciso IV do § 1º deste artigo será concedido pelo prazo de 5 (cinco) anos contado da aprovação do projeto de investimentos e ficará sujeito à verificação pelo Conselho do Programa de Incentivos Seletivos, que poderá rever ou cassar sua concessão com base nessa verificação e no projeto de investimentos aprovado.
§ 9º Caso haja aumento de alíquota, de 2% (dois por cento) para 5% (cinco por cento), do ISS incidente sobre as atividades de prestação de serviços especificadas na Seção 2 da Tabela anexa integrante desta lei, aplicar-se-á o incentivo fiscal de que trata o inciso V do § 1º deste artigo.
§ 10. O incentivo fiscal de que trata o inciso V do § 1º deste artigo não poderá resultar na redução da alíquota mínima de 2% (dois por cento).</t>
  </si>
  <si>
    <t>Certificados com duração de 5 anos</t>
  </si>
  <si>
    <t>Art. 5º da Lei nº 13.479, de 30/12/02</t>
  </si>
  <si>
    <t>Contribuintes de baixa renda</t>
  </si>
  <si>
    <t>COSIP - Baixa renda</t>
  </si>
  <si>
    <t>Art. 5º Ficam isentos da Contribuição os contribuintes vinculados às unidades consumidoras classificadas como "tarifa social de baixa renda" pelo critério da Agência Nacional de Energia Elétrica - ANEEL.</t>
  </si>
  <si>
    <t>Art. 3º Ficam isentos da Contribuição para Custeio do Serviço de Iluminação Pública - COSIP, instituída pela Lei nº 13.479, de 30 de dezembro de 2002, os contribuintes residentes ou instalados em vias ou logradouros que não possuam iluminação pública.
Parágrafo único. A isenção de que trata o "caput" deste artigo:
I - cessará a partir do mês seguinte ao do início do fornecimento de iluminação pública;
II - não se aplica em casos de interrupção provisória do fornecimento de energia elétrica em virtude de instalação, manutenção, melhoramento e expansão da rede de iluminação pública, ou decorrentes de qualquer outro fato que provoque a interrupção provisória</t>
  </si>
  <si>
    <t>COSIP - Vias sem iluminação pública</t>
  </si>
  <si>
    <t>Art. 3º da Lei nº 14.125, de 29/12/05</t>
  </si>
  <si>
    <t>Contribuintes residentes ou instalados em vias sem iluminação pública</t>
  </si>
  <si>
    <t>Art. 15 da Lei nº 13.701, de 24/12/03</t>
  </si>
  <si>
    <t>SUP</t>
  </si>
  <si>
    <t>Fernão Dias</t>
  </si>
  <si>
    <t>Prestadores de serviços e incentivadores</t>
  </si>
  <si>
    <t>Certificados com validade de 10 anos</t>
  </si>
  <si>
    <t>Arena Itaquerão (CID)</t>
  </si>
  <si>
    <t>Art. 6º Os Certificados de Incentivo ao Desenvolvimento poderão ser utilizados para pagamento dos seguintes impostos, próprios ou de terceiros:
I - Imposto sobre Serviços de Qualquer Natureza - ISS;
II - Imposto Predial e Territorial Urbano - IPTU.
Parágrafo Único. Os certificados não poderão ser utilizados pelo investidor para o pagamento do Imposto sobre Serviços de Qualquer Natureza - ISS retido na fonte.</t>
  </si>
  <si>
    <t>Art. 150, VI da Constituição Federal</t>
  </si>
  <si>
    <t>Imunidades (ISS)</t>
  </si>
  <si>
    <t>Imunidades (ITBI)</t>
  </si>
  <si>
    <t>Imunidade</t>
  </si>
  <si>
    <t>Imunidades constitucionais</t>
  </si>
  <si>
    <t>Item novo que precisa ser calculado</t>
  </si>
  <si>
    <t>Art. 1º da Lei nº 17.092, de 23/05/2019</t>
  </si>
  <si>
    <t>Conflito das travas com desconto no VV (futuro)</t>
  </si>
  <si>
    <t>Conflito das travas com desconto no VV (pretérito)</t>
  </si>
  <si>
    <t>Art. 9º da Lei nº 15.889, de 05/11/2013</t>
  </si>
  <si>
    <t>Art. 9º da Lei nº 15.889, de 05/11/2013, com a redação da Lei nº 17.092, de 23/05/19</t>
  </si>
  <si>
    <t>Até distribuição dos efeitos da correção da PGV</t>
  </si>
  <si>
    <t>Travas</t>
  </si>
  <si>
    <t>Anisitia de área construída 2019 (IPTU)</t>
  </si>
  <si>
    <t>Anisitia de área construída 2019 (ISS - Habite-se)</t>
  </si>
  <si>
    <t>Art. 26 da Lei nº 17.202, de 16/10/19</t>
  </si>
  <si>
    <t>Art. 15 da Lei nº 17.202, de 16/10/19</t>
  </si>
  <si>
    <t>Créditos tributários pretéritos</t>
  </si>
  <si>
    <t>Carnaval, isenção de IPTU</t>
  </si>
  <si>
    <t>Carnaval, remissão</t>
  </si>
  <si>
    <t>PIME (ITBI)</t>
  </si>
  <si>
    <t>PIME (ISS e taxas)</t>
  </si>
  <si>
    <t>Art. 1º Fica instituído o Programa de Incentivo à Manutenção do Emprego no Município de São Paulo - PIME - destinado a apoiar e incentivar a manutenção dos empregadores no Município de São Paulo.
§ 1º Poderão ser incluídos no PIME débitos tributários, constituídos ou não, inclusive os inscritos em Dívida Ativa, ajuizados ou a ajuizar, em razão de fatos geradores ocorridos até 31 de dezembro de 2018, sendo permitido também a inclusão de eventuais saldos de parcelamento em andamento desde que estejam com suas parcelas em dia, ou com atraso de no máximo 90 (noventa) dias.
§ 2º Não poderão ser incluídos no PIME os débitos referentes a:
I - Imposto sobre a Propriedade Predial e Territorial Urbana;
II - Imposto sobre Serviços - ISS constituídos por incidência de alíquota inferior a 5% (cinco por cento);
III - infrações à legislação de trânsito;
IV - de natureza contratual;
V - indenizações devidas ao Município de São Paulo por dano causado ao seu patrimônio;
VI - infrações à legislação ambiental.</t>
  </si>
  <si>
    <t>Art. 1º da Lei nº 17.255, de 26/12/19</t>
  </si>
  <si>
    <t>Empresas incentivadas</t>
  </si>
  <si>
    <t>Até o fim do programa</t>
  </si>
  <si>
    <t>Art. 8º Vedada a restituição de importâncias recolhidas a este título, ficam remitidos os créditos tributários relativos ao Imposto sobre a Transmissão de Bens Imóveis "Inter Vivos" - ITBI vencidos até a data de entrada em vigor desta Lei, inclusive os inscritos em Dívida Ativa, bem como anistiadas as penalidades, de imóveis adquiridos em operações vinculadas ao Programa de Arrendamento Residencial - PAR, ao Programa Minha Casa Minha Vida - PMCMV e ao Programa Crédito Solidário - PCS, pelo Fundo Paulista de Habitação de Interesse Social, pela Companhia de Desenvolvimento Habitacional e Urbano, pelo Fundo Municipal de Habitação ou em ações habitacionais desenvolvidas no âmbito do Programa FUNAPS, tenha a área sido objeto de alienação ou não, pelo Fundo de Desenvolvimento Urbano - FUNDURB ou que tenham transferidos do patrimônio da União Federal ou de quaisquer de suas autarquias ou adquiridos por meio de recursos de tais fundos ou entidades no âmbito de programas habitacionais.
Parágrafo único. O disposto no caput deste artigo aplica-se aos imóveis cuja destinação habitacional esteja integralmente destinada a beneficiários com faixa de renda equivalente à Faixa 1 do Programa Minha Casa Minha Vida - PMCMV, de que trata a Lei Federal nº 11.977, de 7 de julho de 2009.</t>
  </si>
  <si>
    <t>Remissão do ITBI para todas as entidades habitacionais, para imóveis da faixa I do PMCMV</t>
  </si>
  <si>
    <t>Art. 8º da Lei nº 17.217, de 23/10/19</t>
  </si>
  <si>
    <t>Descrição sumária</t>
  </si>
  <si>
    <t>Imóveis restaurados no Centro</t>
  </si>
  <si>
    <t>Isenção por VVI</t>
  </si>
  <si>
    <t>Desconto por VVI</t>
  </si>
  <si>
    <t>Agremiações desportivas, propriedade ou comodato, IP</t>
  </si>
  <si>
    <t>Conventos e seminários</t>
  </si>
  <si>
    <t>Consulados</t>
  </si>
  <si>
    <t>Art. 18, inciso II, alínea b, da Lei nº 6.989, de 29/12/66, com a redação da Lei nº 10.211/86; e Art. 1º da Lei nº 16.173, de 17/04/15</t>
  </si>
  <si>
    <t>Art. 18, inciso II, alínea h, da Lei nº 6.989/66, com a redação da Lei nº 14.865/08; e Art. 3º da Lei nº 14.652/07</t>
  </si>
  <si>
    <t xml:space="preserve">Art. 18, inciso II, alínea c, da Lei nº 6.989, de 29/12/66, com redação da Lei nº 10.211/86; e Art. 1º da Lei nº 13.672, de 01/12/03
</t>
  </si>
  <si>
    <t>Entidades culturais e educacionais, comodato</t>
  </si>
  <si>
    <t>Sociedades Amigos de Bairros</t>
  </si>
  <si>
    <t>COHAB, IPTU</t>
  </si>
  <si>
    <t>Soldados da 2ª Guerra e viúvas</t>
  </si>
  <si>
    <t>Cinematecas e cinemas</t>
  </si>
  <si>
    <t>PPI 2017</t>
  </si>
  <si>
    <t>Templos</t>
  </si>
  <si>
    <t>Vegetação árborea</t>
  </si>
  <si>
    <t>Mananciais - Terreno</t>
  </si>
  <si>
    <t>Mananciais - Excesso de área</t>
  </si>
  <si>
    <t>Enchentes</t>
  </si>
  <si>
    <t>Administração Pública, comodato</t>
  </si>
  <si>
    <t>CDHU, IPTU</t>
  </si>
  <si>
    <t>Teatros</t>
  </si>
  <si>
    <t>PROMAC</t>
  </si>
  <si>
    <t>Fachadas</t>
  </si>
  <si>
    <t>Fomento ao esporte</t>
  </si>
  <si>
    <t>SPTrans, CET, SPUrbanismo, SPObras</t>
  </si>
  <si>
    <t>São Paulo Transporte</t>
  </si>
  <si>
    <t>Fundo de Inclusão Digital</t>
  </si>
  <si>
    <t>FUMCAD</t>
  </si>
  <si>
    <t>Cooperativas de radiotáxis</t>
  </si>
  <si>
    <t>Zona Sul</t>
  </si>
  <si>
    <t>HIS, até 6 SM do PMCMV</t>
  </si>
  <si>
    <t>Fundos habitacionais</t>
  </si>
  <si>
    <t>Carnaval, isenção de ISS</t>
  </si>
  <si>
    <t>Carnaval, remissão de ISS</t>
  </si>
  <si>
    <t>Isenção cultural com participação nacional</t>
  </si>
  <si>
    <t>Transporte metroviário</t>
  </si>
  <si>
    <t>Prodam e SPTuris</t>
  </si>
  <si>
    <t>Cinemas com acesso direto</t>
  </si>
  <si>
    <t>Art. 22 Os incentivos fiscais referidos no art. 20 desta lei poderão recair sobre os seguintes tributos:
I - Imposto Predial e Territorial Urbano - IPTU referente ao imóvel ocupado pelo contribuinte incentivado, pelo prazo de 20 (vinte) anos ou até o final do período de que trata o § 1º do art. 20 desta Lei, o que ocorrer primeiro;
II - Imposto sobre Transmissão "Inter Vivos" de Bens Imóveis - ITBI-IV na aquisição de imóvel pelo contribuinte incentivado, ocorrida após a efetivação da adesão ao Programa;
III - Imposto sobre Serviços de Qualquer Natureza - ISS incidente sobre os serviços de construção civil, descritos nos subitens 7.02, 7.04, 7.05 e 7.15 da lista do "caput" do art. 1º da Lei nº 13.701, de 2003, quando vinculados à execução da construção ou reforma de imóvel de propriedade do contribuinte incentivado, para obras iniciadas a partir do primeiro dia do mês seguinte ao da efetivação da adesão ao Programa.</t>
  </si>
  <si>
    <t>25 anos a partir do regulamento</t>
  </si>
  <si>
    <t>Art. 22 da Lei nº 16.757, de 14/11/17</t>
  </si>
  <si>
    <t>Setores, Programas ou Beneficiários</t>
  </si>
  <si>
    <t>Art. 5º da Lei nº 17.332, de 24/03/20</t>
  </si>
  <si>
    <t>ISS, IPTU e TFE</t>
  </si>
  <si>
    <t>5 anos</t>
  </si>
  <si>
    <t>Triângulo SP</t>
  </si>
  <si>
    <t>4-A</t>
  </si>
  <si>
    <t>4-B</t>
  </si>
  <si>
    <t>Fonte:</t>
  </si>
  <si>
    <t>Leitura:</t>
  </si>
  <si>
    <t>Lei nº 10.978
Art. 1º Fica o Executivo autorizado a conceder isenção do Imposto Predial Urbano incidente sobre os imóveis exclusiva e efetivamente utilizados como salas de exibição de cinematecas e cineclubes, admitindo-se apenas as atividades acessórias correlacionadas a exibição de filmes.
Lei nº 13.712
Art. 2º Ficam isentos do Imposto Predial e Territorial Urbano - IPTU os imóveis utilizados exclusiva ou predominantemente como cinema e atividades acessórias correlacionadas à exibição de filmes, com as características descritas no "caput" do artigo 1º desta lei, que cumpram as contrapartidas de caráter sociocultural estabelecidas no artigo 5º desta lei.</t>
  </si>
  <si>
    <t xml:space="preserve">Entidades culturais </t>
  </si>
  <si>
    <t xml:space="preserve">Art. 1º. Fica isento do pagamento do Imposto Predial e Territorial Urbano – IPTU o imóvel integrante do patrimônio do aposentado ou pensionista, bem como de beneficiário de renda mensal vitalícia paga pelo Instituto Nacional de Seguridade Social e de beneficiário do Programa de Amparo Social ao Idoso, criado pelo Ministério da Previdência e Assistência Social, ou outro programa que venha a substituí-lo, cujo valor venal, na data do fato gerador do imposto, seja igual ou inferior a R$ 1.000.000.00 (um milhão de reais), na seguinte proporção: 
I - 100% (cem por cento), quando o valor bruto recebido pelo interessado for de até 3 (três) salários mínimos; 
II - 50% (cinquenta por cento), quando o valor bruto recebido pelo interessado for maior que 3 (três) e até 4 (quatro) salários mínimos;
III - 30% (trinta por cento), quando o valor bruto recebido pelo interessado for maior que 4 (quatro) e até 5 (cinco) salários mínimos, 
§ 1º O valor bruto recebido pelo nteressado refere-se ao do mês de janeiro do exercício de incidência do IPTU, </t>
  </si>
  <si>
    <t>Revogado pela Lei nº 16.757/2017</t>
  </si>
  <si>
    <t>Não se aplica, pois trata-se de remissão concedida em Lei de 2009, não aplicável a exercícios futuros.</t>
  </si>
  <si>
    <t>47 - 5.04</t>
  </si>
  <si>
    <t>Inseminação artificial, fertilização "in vitro" e congêneres, na área veterinária.</t>
  </si>
  <si>
    <t>47 - 5.05</t>
  </si>
  <si>
    <t>Bancos de sangue e de órgãos e congêneres, na área veterinária.</t>
  </si>
  <si>
    <t>47 - 5.06</t>
  </si>
  <si>
    <t>Coleta de sangue, leite, tecidos, sêmen, órgãos e materiais biológicos de qualquer espécie, na área veterinária.</t>
  </si>
  <si>
    <t>Art. 2º da Lei nº 14.910, de 27/02/09</t>
  </si>
  <si>
    <t>Imunidades (IPTU)</t>
  </si>
  <si>
    <t>Total</t>
  </si>
  <si>
    <t>Gasto tributário</t>
  </si>
  <si>
    <t>Valor estimado (R$ MM)</t>
  </si>
  <si>
    <t>Valor estimado
(R$ MM)</t>
  </si>
  <si>
    <t>TABELA 3 - Gasto tributário por tributo</t>
  </si>
  <si>
    <t>TABELA 2 - Valor estimado por fonte, resumido</t>
  </si>
  <si>
    <t>TABELA 1 - Valor estimado por fonte</t>
  </si>
  <si>
    <t>Imposto Predial e Territorial Urbano (IPTU)</t>
  </si>
  <si>
    <t>Imposto sobre Serviços de Qualquer Natureza (ISS)</t>
  </si>
  <si>
    <t>Contribuição para Custeio do Serviço de Iluminação Pública (COSIP)</t>
  </si>
  <si>
    <t>IPTU, ISS e Taxas</t>
  </si>
  <si>
    <t>TABELA 4 - Gasto tributário por tributo, resumido</t>
  </si>
  <si>
    <t>Outros casos, incluindo aqueles com mais de um tributo</t>
  </si>
  <si>
    <t>Alíquotas de ISS abaixo de 5% e outras fontes de potencial arrecadatório não exercido, exceto gasto tributário</t>
  </si>
  <si>
    <t>Art. 7º da Lei nº 17.217, de 23/10/19</t>
  </si>
  <si>
    <t>TRSD</t>
  </si>
  <si>
    <t>PPI 2021</t>
  </si>
  <si>
    <t>Novo Marco do Saneamento</t>
  </si>
  <si>
    <t>Art. 29. Os serviços públicos de saneamento básico terão a sustentabilidade econômico-financeira assegurada por meio de remuneração pela cobrança dos serviços, e, quando necessário, por outras formas adicionais, como subsídios ou subvenções, vedada a cobrança em duplicidade de custos administrativos ou gerenciais a serem pagos pelo usuário, nos seguintes serviços:
II - de limpeza urbana e manejo de resíduos sólidos, na forma de taxas, tarifas e outros preços públicos, conforme o regime de prestação do serviço ou das suas atividades;</t>
  </si>
  <si>
    <t>Art. 29 da Lei Federal nº 11.445, 02/01/2007 alterado pela Lei Federal nº 14.026, 15/07/2020</t>
  </si>
  <si>
    <t>Considerando como total uma alíquota de 5% (renúncia é a diferença entre 5% e a alíquota vigente). Calculado a partir da base de pagamentos. Aplicamos o IPCA e o PIB de serviços para os anos subsequentes.</t>
  </si>
  <si>
    <t>Art. 1º Fica instituído o Programa de Parcelamento Incentivado de 2021 – PPI 2021, destinado a promover a regularização dos débitos referidos nesta Lei, decorrentes de créditos tributários e não tributários, constituídos ou não, inclusive os inscritos em Dívida Ativa, ajuizados ou a ajuizar, em razão de fatos geradores ocorridos até 31 de dezembro de 2020.
Art. 5º Sobre os débitos consolidados na forma do art. 4º desta Lei serão concedidos descontos diferenciados, na seguinte conformidade:
I - relativamente ao débito tributário:
a) redução de 85% (oitenta e cinco por cento) do valor dos juros de mora e de 75% (setenta e cinco por cento) da multa, na hipótese de pagamento em parcela única;
b) redução de 60% (sessenta por cento) do valor dos juros de mora e de 50% (cinquenta por cento) da multa, na hipótese de pagamento parcelado;
II - relativamente ao débito não tributário:
a) redução de 85% (oitenta e cinco por cento) do valor dos encargos moratórios incidentes sobre o débito principal, na hipótese de pagamento em parcela única;
b) redução de 60% (sessenta por cento) do valor dos encargos moratórios incidentes sobre o débito principal, na hipótese de pagamento parcelado.</t>
  </si>
  <si>
    <t>Art. 30. Vedada a restituição de importâncias recolhidas a este título, ficam remitidos os autos de infração vinculados a Cadastro de Contribuintes Mobiliários – CCM lavrados até 31 de dezembro de 1999 e disponibilizados manualmente para inscrição em dívida ativa, nas seguintes hipóteses:</t>
  </si>
  <si>
    <t>Remissão Autos de Infração lavrados até 31/12/99</t>
  </si>
  <si>
    <t>Art. 30 da lei Nº 17.557, de 26/05/2021</t>
  </si>
  <si>
    <t>Arts 1º ao 12 da lei Nº 17.557, de 26/05/2021</t>
  </si>
  <si>
    <t>ISS / TAXAS</t>
  </si>
  <si>
    <t>Contribuintes Autuados até 31/12/1999</t>
  </si>
  <si>
    <t>ISS/IPTU/TFE/TFA</t>
  </si>
  <si>
    <t>Entidades sem fins lucrativos, de serviços de diversões, lazer e entretenimento relacionados ao Carval</t>
  </si>
  <si>
    <t>Art. 32 da lei Nº 17.557, de 26/05/2021</t>
  </si>
  <si>
    <t>Art. 32. Os efeitos da remissão decretada pelo art. 7º da Lei nº 17.245, de 2019, ficam estendidos aos créditos, constituídos ou a constituir, referentes a fatos geradores ocorridos até a data de entrada em vigor desta Lei, relativamente aos tributos lá elencados e vedada a restituição de quaisquer quantias recolhidas a esse título.</t>
  </si>
  <si>
    <t>Art. 34. Vedada a restituição de quaisquer valores recolhidos a este título, ficam anistiadas as multas e juros moratórios, já incididos e a incidir, sobre as prestações a que se referem os arts. 19 e 39 da Lei nº 6.989, de 29 de dezembro de 1966, do Imposto Predial e Territorial Urbano lançado na Emissão Geral de 2021, vencidas e não pagas até 30 de abril de 2021, desde que referidas parcelas sejam pagas até 30 de novembro de 2021.</t>
  </si>
  <si>
    <t>Anistia multas e juros, IPTU, pandemia</t>
  </si>
  <si>
    <t>Proprietários c/ parcelas vencidas não pagas de 01 a 04/21 da Emissão Geral de 21</t>
  </si>
  <si>
    <t>Art. 34 da lei Nº 17.557, de 26/05/2021</t>
  </si>
  <si>
    <t>Art. 35. Vedada a restituição de quaisquer valores recolhidos a este título, ficam remitidos os créditos de Imposto Predial e Territorial Urbano – IPTU constituídos até 31 de dezembro de 2020 em face de entidades sem fins lucrativos, com sede na cidade de São Paulo, que sejam representativas de estudantes e que possuam declaração de utilidade pública municipal ou estadual, constituídas há mais de 20 (vinte) anos.</t>
  </si>
  <si>
    <t>Entidade representativas de estudantes constituídas há mais de 20 (vinte) anos.</t>
  </si>
  <si>
    <t>Art. 35 da lei Nº 17.557, de 26/05/2021</t>
  </si>
  <si>
    <t>Entidade estudantil, remissão</t>
  </si>
  <si>
    <t>Remissão Templos até R$ 120 mil</t>
  </si>
  <si>
    <t>Art. 36 da lei Nº 17.557, de 26/05/2021</t>
  </si>
  <si>
    <t>Templos de qualquer culto</t>
  </si>
  <si>
    <t>Art. 36. Vedada a restituição de importâncias recolhidas a este título, ficam remitidos os créditos tributários do Imposto Predial e Territorial Urbano – IPTU dos templos de qualquer culto que, quando da entrada em vigor desta Lei, atendam cumulativamente aos seguintes requisitos:
I - estejam regularmente constituídos; e
II - sejam relativos a imóveis regularmente inscritos no Cadastro Imobiliário Fiscal – CIF e para os quais conste registro de decisão administrativa reconhecendo a imunidade tributária prevista no art. 150, VI, “b”, da Constituição Federal ou concedendo a isenção prevista no art. 7º da Lei nº 13.250, de 27 de dezembro de 2001, gerando efeitos quando da ocorrência do fato gerador.
Parágrafo único. A remissão prevista nesse artigo fica limitada ao valor de até R$ 120.000,00 (cento e vinte mil reais) por CNPJ de sujeito passivo do IPTU e/ou locatário de imóvel.</t>
  </si>
  <si>
    <t>Art. 37. Vedada a restituição de importâncias recolhidas a este título, ficam remitidos os créditos tributários do Imposto Predial e Territorial Urbano – IPTU constituídos até 31 de dezembro de 2020 e relativos a imóveis utilizados como templos de qualquer culto, para os quais não haja registro de decisão administrativa reconhecendo a imunidade tributária prevista no art. 150, VI, “b”, da Constituição Federal ou concedendo a isenção prevista no art. 7º da Lei nº 13.250, de 27 de dezembro de 2001, cujos titulares ou locatários sejam entidades religiosas.</t>
  </si>
  <si>
    <t>Art. 37 da lei Nº 17.557, de 26/05/2021</t>
  </si>
  <si>
    <t>Remissão Templos, imóveis locados</t>
  </si>
  <si>
    <t>Agremiações Desportivas</t>
  </si>
  <si>
    <t>Art. 31. A Lei nº 17.245, de 11 de dezembro de 2019, passa a vigorar acrescida do art. 6º-A, com a seguinte redação:
Art. 6º-A. São isentas do Imposto sobre Serviços de Qualquer Natureza – ISS as agremiações carnavalescas e as entidades de organização do carnaval paulistano, relativamente às atividades culturais ou de lazer por elas executadas, inseridas ou não no contexto do carnaval paulistano, e observado o disposto no art. 8º-A da Lei Complementar Federal nº 116, de 31 de julho de 2003.(Incluído pela Lei nº 17.557/2021)</t>
  </si>
  <si>
    <t>Carro Elétrico</t>
  </si>
  <si>
    <t xml:space="preserve">Art. 1º da Lei nº 17.563, de 8 de junho de 2021 </t>
  </si>
  <si>
    <t xml:space="preserve">5 (cinco) primeiros anos da tributação incidente no bem </t>
  </si>
  <si>
    <t>Utilização dos créditos gerados em favor dos proprietários de veículos elétricos ou movidos a hidrogênio para o pagamento do IPTU.</t>
  </si>
  <si>
    <t xml:space="preserve">Art. 3º O incentivo ao uso dos veículos descritos no artigo anterior consistirá na geração, em favor do proprietário ou arrendatário mercantil, de crédito correspondente à quota-parte do IPVA – Imposto sobre a Propriedade de Veículos Automotores, transferida ao Município em função da tributação incidente sobre o respectivo veículo, e poderá ser usufruído por meio de: 
I - transferência em dinheiro para conta corrente registrada em nome do proprietário do veículo ou do arrendatário mercantil; 
II - pagamento de IPTU incidente sobre imóvel de propriedade do proprietário do veículo ou do arrendatário mercantil, na forma do regulamento. 
</t>
  </si>
  <si>
    <t>Soma do valor dos débitos em dívida ativa dos autos de infração lavrados até dia 31/12/1999</t>
  </si>
  <si>
    <t xml:space="preserve">Para o calculo da estimatiava renúncia, foi considerado o impacto máximo, calculado a partir do valor de multas e juros dos débitos de lançamentos do mesmo exercício, constituidos até abril.  A este montante, foi aplicada a taxa recuperação de inadimplência média de abril a novembro, que  foi obtida pela média da taxa dos valores devidos até abril e pagos em atraso no mesmo exercício até novembro, considerando o histórico gerado para o cáculo da taxa de inadimplencia do IPTU de 2017 a 2020.  Foram desconsiderados, eventuais ganhos que poderiam ser gerados a partir de pagamentos de contribuintes estimulados pela oportunidade vantajosa de quitação. </t>
  </si>
  <si>
    <t>Valor do débitos dos contribuintes beneficiados, conforme consulta realizada ao DUC em 06/05/2021. Trata-se do potencial máximo de remissão.</t>
  </si>
  <si>
    <t>Valor da somatória do débito atualizados, disponível na tabela de dívida ativa em 21/07/2021. Para os sqls com cod de imunidade em algum exercício do cadastro de notificação ativo, cobrança diferente de normal e uso "templo". Trata-se do potencial máximo de remissão.</t>
  </si>
  <si>
    <t>Valor da somatória do débito atualizados, disponível na tabela de dívida ativa em 21/07/2021. Para os sqls sem cod de imunidade em algum exercício do cadastro de notificação ativo e uso "templo". Trata-se do potencial máximo de remissão.</t>
  </si>
  <si>
    <t>LEI Nº 17.577, DE 20 DE JULHO DE 2021</t>
  </si>
  <si>
    <t>Requalifica Centro</t>
  </si>
  <si>
    <t>Isenção temporária de IPTU,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</si>
  <si>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IV - redução para 2% (dois por cento) na alíquota do Imposto sobre Serviços de Qualquer Natureza – ISS relativos aos serviços tomados integrantes do item 7 ao art. 1º da Lei nº 13.701, de 24 de setembro de 2003 – “Serviços relativos à engenharia, arquitetura, geologia, urbanismo, construção civil, manutenção, limpeza, meio ambiente, saneamento e congêneres”, incidente sobre a requalificação para os imóveis situados na Área Central, observado o limite previsto no art. 2º da Lei Complementar nº 157, de 29 de dezembro de 2016;
</t>
  </si>
  <si>
    <t>Redução de alíquota para determinados serviços tomados pelos imóveis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</si>
  <si>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V - isenção do Imposto sobre Transmissão “intervivos” aplicável a imóveis que serão objeto de requalificação, mediante a apresentação do alvará de aprovação e de execução de requalificação ou alvará de aprovação e de execução de requalificação associada à reforma;
</t>
  </si>
  <si>
    <t>Isenção de ITBI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</si>
  <si>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VI - isenção de taxas municipais para instalação e funcionamento, pelo prazo de 5 (cinco) anos, contados da entrada em vigor desta Lei.
</t>
  </si>
  <si>
    <t xml:space="preserve">5 anos </t>
  </si>
  <si>
    <t>Isenção de TFE para os imóveis residenciais requalificados</t>
  </si>
  <si>
    <t xml:space="preserve">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 - remissão dos créditos do Imposto Predial e Territorial Urbano (IPTU) para as edificações objeto da requalificação, observado, como termo, a expedição do respectivo certificado de conclusão;
</t>
  </si>
  <si>
    <t>Remissão dos débitos de IPTU para os imóveis residenciais requalificados</t>
  </si>
  <si>
    <t>TFE</t>
  </si>
  <si>
    <t>Levantamento de débitos dos contribuintes que se enquadram no rol da remissão prevista no artigo em questão.</t>
  </si>
  <si>
    <t xml:space="preserve">Para estimar a renuncia de receita, consideramos os contratos homologados (em pagamento) e quitados, calculamos o total de descontos ref. ao PPI  na adesão de 2021, posteriormente, distribuímos conforme vencimento das parcelas nos anos posteriores à adesão. </t>
  </si>
  <si>
    <t xml:space="preserve">Art. 6º Ficam isentas do Imposto Predial e Territorial Urbano – IPTU as agremiações carnavalescas e entidades organizadoras do carnaval paulistano, que representem agremiações carnavalescas. Parágrafo único. A isenção refere-se aos imóveis utilizados como sedes, barracões ou quadras, sejam próprios ou alugados de terceiros, desde que utilizados para finalidade carnavalesca. </t>
  </si>
  <si>
    <t>Art. 7º Fica concedida remissão integral dos créditos tributários, multas e juros correspondentes, relativamente aos débitos de Imposto sobre Serviços – ISS, Imposto sobre Serviços de Qualquer Natureza – ISSQN e do Imposto Predial Territorial Urbano – IPTU, da Taxa de Fiscalização de Estabelecimentos – TFE e Taxa de Fiscalização de Anúncios – TFA, das pessoas a que se referem os arts. 1º da Lei nº 14.910, de 27 de fevereiro de 2009, e 6º desta Lei, vencidos até a data de promulgação desta Lei. Art. 32. Os efeitos da remissão decretada pelo art. 7º da LEI nº 17.245, de 2019, ficam estendidos aos créditos, constituídos ou a constituir, referentes a fatos geradores ocorridos até a data de entrada em vigor desta LEI, relativamente aos tributos lá elencados e vedada a restituição de quaisquer quantias recolhidas a esse título.</t>
  </si>
  <si>
    <t>https://www3.bcb.gov.br/expectativas2/#/consultaSeriesEstatisticas</t>
  </si>
  <si>
    <t>ok</t>
  </si>
  <si>
    <t>outros casos, incluindo aqueles com mais de um tributo</t>
  </si>
  <si>
    <t>Art. 2º da Lei Nº 17.719, de 26 de novembro 2021</t>
  </si>
  <si>
    <t>Art. 2º A partir do exercício de 2022, ressalvado o disposto no art. 4º desta Lei, ficam isentos do Imposto Predial os imóveis construídos:
I - cujo valor venal, na data do fato gerador do imposto, seja igual ou inferior a R$ 120.000,00 (cento e vinte mil reais);
II - utilizados exclusiva ou predominantemente como residência, de Padrões A, B ou C, dos Tipos 1 ou 2 da Tabela V anexa à Lei nº 10.235, de 1986, e cujo valor venal, na data do fato gerador do imposto, seja superior a R$ 120.000,00 (cento e vinte mil reais) e igual ou inferior a R$ 230.000,00 (duzentos e trinta mil reais).</t>
  </si>
  <si>
    <t>Art. 6º da Lei nº 15.889, de 05/11/13 (revogado pela Lei Nº 17.719, de 26 de Novembro 2021)</t>
  </si>
  <si>
    <t>Art. 7º da Lei nº 15.889, de 05/11/13 (revogado pela Lei Nº 17.719, de 26 de Novembro 2021)</t>
  </si>
  <si>
    <t>Art. 3º da Lei Nº 17.719, de 26 de novembro 2021</t>
  </si>
  <si>
    <t>Art. 3º A partir do exercício de 2022, ressalvado o disposto no art. 4º desta Lei, para fins de lançamento do Imposto Predial, sobre o valor venal do imóvel obtido pela aplicação dos procedimentos previstos na Lei nº 10.235, de 1986, fica concedido o desconto correspondente à diferença entre:
I - R$ 360.000,00 (trezentos e sessenta mil reais) e 2 (duas) vezes o valor venal do imóvel, para os imóveis construídos não referenciados no inciso II do art. 2º desta Lei, cujo valor venal, na data do fato gerador do imposto, seja superior a R$120.000,00 (cento e vinte mil reais) e inferior a R$ 180.000,00 (cento e oitenta mil reais);
II - R$ 690.000,00 (seiscentos e noventa mil reais) e 2 (duas) vezes o valor venal do imóvel, para os imóveis construídos referenciados no inciso II do art. 2º desta Lei, e cujovalor venal, na data do fato gerador do imposto, seja superior a R$ 230.000,00 (duzentos e trinta mil reais) e inferior a R$ 345.000,00 (trezentos e quarenta e cinco mil reais).</t>
  </si>
  <si>
    <t>Art. 9º A diferença nominal entre o crédito tributário total do IPTU do exercício do lançamento e o do exercício anterior fica limitada:
§ 2º-A A partir do exercício de 2020, serão aplicados os percentuais previstos nos incisos I e II do "caput" deste artigo, ainda que o valor venal do imóvel supere, no exercício do lançamento, os limites previstos no art. 7º desta Lei. (Redação acrescida pela Lei nº 17.092/2019)</t>
  </si>
  <si>
    <t>Art. 15. Adotar-se-á regime especial de recolhimento do Imposto quando os serviços descritos nos subitens 4.01, 4.02, 4.06, 4.08, 4.11, 4.12, 4.13, 4.14, 4.16, 5.01, 7.01 (exceto paisagismo), 17.13, 17.15, 17.18 da lista do caput do art. 1º, bem como aqueles próprios de economistas, forem prestados por sociedade constituída na forma do § 1º deste artigo, observadas as faixas de receita bruta mensal previstas no § 12 deste artigo.(Redação dada pela Lei nº 17.719/2021 - Vigência: a partir de 1º de janeiro de 2022 ou 90 (noventa) dias após a publicação da Lei nº 17.719/2021, o que ocorrer por último.)
I - (Revogado pela Lei nº 14.865, de 29 de dezembro de 2008)
a) (Revogado pela Lei nº 14.865, de 29 de dezembro de 2008)
b) (Revogado pela Lei nº 14.865, de 29 de dezembro de 2008)
c) (Revogado pela Lei nº 14.865, de 29 de dezembro de 2008)
II - quando os serviços descritos nos subitens 4.01, 4.02, 4.06, 4.08, 4.11, 4.12, 4.13, 4.14, 4.16, 5.01, 7.01 (exceto paisagismo), 17.13, 17.15, 17.18 da lista do “caput” do artigo 1º, bem como aqueles próprios de economistas, forem prestados por sociedade constituída na forma do parágrafo 1º deste artigo, estabelecendo-se como receita bruta mensal o valor de R$ 800,00 (oitocentos reais) multiplicado pelo número de profissionais habilitados.
§ 1º As sociedades de que trata o caput deste artigo são aquelas cujos profissionais (sócios, empregados ou não) são habilitados ao exercício da mesma atividade e prestam serviços de forma pessoal, em nome da sociedade, assumindo responsabilidade pessoal, nos termos da legislação específica.(Redação dada pela Lei nº 17.719/2021 - Vigência: a partir de 1º de janeiro de 2022 ou 90 (noventa) dias após a publicação da Lei nº 17.719/2021, o que ocorrer por último.)
§ 2º Excluem-se do disposto no caput deste artigo as sociedades que:(Redação dada pela Lei nº 17.719/2021 - Vigência: a partir de 1º de janeiro de 2022 ou 90 (noventa) dias após a publicação da Lei nº 17.719/2021, o que ocorrer por último.)
I - tenham como sócio pessoa jurídica;
II - sejam sócias de outra sociedade;
III - desenvolvam atividade diversa daquela a que estejam habilitados profissionalmente os sócios;
IV - tenham sócio que delas participe tão-somente para aportar capital ou administrar;
V - explorem mais de uma atividade de prestação de serviços.
VI - terceirizem ou repassem a terceiros os serviços relacionados à atividade da sociedade;(Incluído pela Lei nº 15.406, de 8 de julho de 2011)
VII - se caracterizem como empresárias ou cuja atividade constitua elemento de empresa;(Incluído pela Lei nº 15.406, de 8 de julho de 2011)
VIII - sejam filiais, sucursais, agências, escritório de representação ou contato, ou qualquer outro estabelecimento descentralizado ou relacionado a sociedade sediada no exterior.(Incluído pela Lei nº 15.406, de 8 de julho de 2011)
§ 3º - Os prestadores de serviços de que trata este artigo são obrigados à emissão de Nota Fiscal de Serviços Eletrônica ou outro documento exigido pela Administração Tributária.(Incluído pela Lei nº 15.406, de 8 de julho de 2011)
§ 4º Para os prestadores de serviços de que trata o caput deste artigo, o Imposto deverá ser calculado mediante a aplicação da alíquota determinada no art. 16 desta Lei sobre as importâncias estabelecidas no § 12 deste artigo.(Redação dada pela Lei nº 17.719/2021 - Vigência: a partir de 1º de janeiro de 2022 ou 90 (noventa) dias após a publicação da Lei nº 17.719/2021, o que ocorrer por último.)
§ 5º As importâncias previstas neste artigo serão atualizadas na forma do disposto no art. 2º da Lei nº 13.105, de 29 de dezembro de 2000.(Redação dada pela Lei nº 17.719/2021 - Vigência: a partir de 1º de janeiro de 2022 ou 90 (noventa) dias após a publicação da Lei nº 17.719/2021, o que ocorrer por último.)
§6º - Aplicam-se aos prestadores de serviços de que trata este artigo, no que couber, as demais normas da legislação municipal do Imposto sobre Serviços de Qualquer Natureza - ISS.
§ 7º. Para fins do disposto no inciso VII do § 2º deste artigo, são consideradas sociedades empresárias aquelas que tenham por objeto o exercício de atividade própria de empresário sujeito à inscrição no Registro Público das Empresas Mercantis, nos termos dos arts. 966 e 982 do Código Civil.(Incluído pela Lei nº 15.406, de 8 de julho de 2011)
§ 8º. Equiparam-se às sociedades empresárias, para fins do disposto no inciso VII do § 2º deste artigo, aquelas que, embora constituídas como sociedade simples, assumam caráter empresarial, em função de sua estrutura ou da forma da prestação dos serviços.(Incluído pela Lei nº 15.406, de 8 de julho de 2011)
§ 9º. Os incisos VI e VII do § 2º e os §§ 7º e 8º deste artigo não se aplicam às sociedades uniprofissionais em relação às quais seja vedado pela legislação específica a forma ou características mercantis e a realização de quaisquer atos de comércio.(Incluído pela Lei nº 15.406, de 8 de julho de 2011)
§ 10. As pessoas jurídicas que deixarem de apresentar qualquer declaração obrigatória relacionada ao regime previsto neste artigo ter-se-ão por não optantes pelo regime especial de recolhimento de que trata este artigo, sendo desenquadradas desse regime, na forma, condições e prazos estabelecidos em regulamento.(Incluído pela Lei n° 16.240, de 22 de julho de 2015)
§ 11. O contribuinte poderá recorrer do desenquadramento de que trata o § 10 deste artigo, na forma, condições e prazos estabelecidos em regulamento.(Incluído pela Lei n° 16.240, de 22 de julho de 2015)
§ 12. As faixas de receita bruta mensal são:(Incluído pela Lei nº 17.719/2021 - Vigência: a partir de 1º de janeiro de 2022 ou 90 (noventa) dias após a publicação da Lei nº 17.719/2021, o que ocorrer por último.)
I - R$ 1.995,26 (mil novecentos e noventa e cinco reais e vinte e seis centavos) multiplicados pelo número de profissionais habilitados, até 5 (cinco) profissionais habilitados;(Incluído pela Lei nº 17.719/2021 - Vigência: a partir de 1º de janeiro de 2022 ou 90 (noventa) dias após a publicação da Lei nº 17.719/2021, o que ocorrer por último.)
II - R$ 5.000,00 (cinco mil reais) multiplicados pelo número de profissionais habilitados, para o número de profissionais que superar 5 (cinco), até 10 (dez) profissionais habilitados;(Incluído pela Lei nº 17.719/2021 - Vigência: a partir de 1º de janeiro de 2022 ou 90 (noventa) dias após a publicação da Lei nº 17.719/2021, o que ocorrer por último.)
III - R$ 10.000,00 (dez mil reais) multiplicados pelo número de profissionais habilitados, para o número de profissionais que superar 10 (dez), até 20 (vinte) profissionais habilitados;(Incluído pela Lei nº 17.719/2021 - Vigência: a partir de 1º de janeiro de 2022 ou 90 (noventa) dias após a publicação da Lei nº 17.719/2021, o que ocorrer por último.)
IV - R$ 20.000,00 (vinte mil reais) multiplicados pelo número de profissionais habilitados, para o número de profissionais que superar 20 (vinte), até 30 (trinta) profissionais habilitados;(Incluído pela Lei nº 17.719/2021 - Vigência: a partir de 1º de janeiro de 2022 ou 90 (noventa) dias após a publicação da Lei nº 17.719/2021, o que ocorrer por último.)
V - R$ 30.000,00 (trinta mil reais) multiplicados pelo número de profissionais habilitados, para o número de profissionais que superar 30 (trinta), até 50 (cinquenta) profissionais habilitados;(Incluído pela Lei nº 17.719/2021 - Vigência: a partir de 1º de janeiro de 2022 ou 90 (noventa) dias após a publicação da Lei nº 17.719/2021, o que ocorrer por último.)
VI - R$ 40.000,00 (quarenta mil reais) multiplicados pelo número de profissionais habilitados, para o número de profissionais que superar 50 (cinquenta), até 100 (cem) profissionais habilitados;(Incluído pela Lei nº 17.719/2021 - Vigência: a partir de 1º de janeiro de 2022 ou 90 (noventa) dias após a publicação da Lei nº 17.719/2021, o que ocorrer por último.)
VII - R$ 60.000,00 (sessenta mil reais) multiplicados pelo número de profissionais habilitados, para o número de profissionais que superar 100 (cem).(Incluído pela Lei nº 17.719/2021 - Vigência: a partir de 1º de janeiro de 2022 ou 90 (noventa) dias após a publicação da Lei nº 17.719/2021, o que ocorrer por último.)
§ 13. A apuração do imposto devido decorrerá do somatório progressivo dos produtos entre as faixas de receita bruta obtidas e a alíquota incidente sobre o serviço prestado.(Incluído pela Lei nº 17.719/2021 - Vigência: a partir de 1º de janeiro de 2022 ou 90 (noventa) dias após a publicação da Lei nº 17.719/2021, o que ocorrer por último.)
§ 14. O enquadramento da sociedade em uma das faixas descritas nos incisos do § 12 não prescinde da necessidade, para fazer jus ao regime especial de que trata este artigo, da observância de todos os requisitos a ele inerentes, inclusive a pessoalidade na prestação dos serviços, a responsabilidade ilimitada do profissional sócio ou associado, e a ausência de caráter ou estrutura empresariais da sociedade.(Incluído pela Lei nº 17.719/2021 - Vigência: a partir de 1º de janeiro de 2022 ou 90 (noventa) dias após a publicação da Lei nº 17.719/2021, o que ocorrer por último.)</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</si>
  <si>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12.01, 12.03, 12.05, 13.04, 15.09, 15.14, 16.01 e 17.05 da lista do “caput” do art. 1º;(Redação dada pela Lei nº 16.757, de 14 de novembro de 2017)
b) no subitem 7.10 da lista do "caput" do art. 1º relacionados a limpeza, manutenção e conservação de imóveis (inclusive fossas);(Redação dada pela Lei nº 14.256, de 29 de dezembro de 2006)
c) no subitem 10.01 da lista do "caput" do art. 1º relacionados a corretagem de seguros;(Redação dada pela Lei nº 14.256, de 29 de dezembro de 2006)
d) no subitem 12.07 da lista do "caput" do art. 1º relacionados a balé, danças, óperas, concertos e recitais;(Redação dada pela Lei nº 14.256, de 29 de dezembro de 2006)
e) no subitem 12.11 da lista do "caput" do art. 1º relacionados à venda de ingressos do Grande Prêmio Brasil de Fórmula 1;(Redação dada pela Lei nº 14.256, de 29 de dezembro de 2006)
f) no subitem 16.02 da lista do “caput” do art. 1º relacionados ao transporte de escolares e transporte por táxi (inclusive frota);(Redação dada pela Lei nº 16.757, de 14 de novembro de 2017)
g) no subitem 14.01 da lista do "caput" do art. 1º relacionados às atividades desenvolvidas por sapateiros remendões que trabalhem individualmente e por conta própria;(Redação dada pela Lei nº 14.256, de 29 de dezembro de 2006)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circense;(Redação dada pela Lei nº 14.256, de 29 de dezembro de 2006)
i) no subitem 15.01 da lista do "caput" do art. 1º, relacionados à administração de fundos quaisquer, de cartão de crédito ou débito e congêneres e de carteira de clientes;(Incluído pela Lei nº 15.406, de 8 de julho de 2011)
j) nos subitens 15.12, 15.15 e 15.16 da lista do "caput" do art. 1º, relacionados às atividades desenvolvidas pela Bolsa de Valores, Mercadorias e Futuros - BM&amp;FBOVESPA S.A.;(Incluído pela Lei nº 15.406, de 8 de julho de 2011)
k) no subitem 21.01 da lista do "caput" do art. 1º;(Incluído pela Lei nº 15.406, de 8 de julho de 2011)
l) no subitem 17.11 da lista do “caput” do art. 1º, relacionados a 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saúde;(Redação dada pela Lei nº 16.757, de 14 de novembro de 2017)
m) no subitem 15.10 da lista do “caput” do art. 1º, relacionados a pagamentos, por meio eletrônico, realizados por facilitadores de pagamento;(Incluído pela Lei nº 16.280, de 21 de outubro de 2015)
n) no subitem 9.02 da lista do “caput” do art. 1º, relacionados à organização, promoção e execução de programas de turismo, passeios, viagens, excursões, hospedagens e congêneres;(Incluído pela Lei nº 16.757, de 14 de novembro de 2017)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p) no subitem 10.04 da lista do caput do art. 1º, relacionados a agenciamento, corretagem ou intermediação de contratos de franquia (franchising);(Incluído pela Lei nº 17.719/2021 - Vigência: a partir de 1º de janeiro de 2022)
q) no subitem 23.01 da lista do caput do art. 1º, relacionados a programação visual, comunicação visual e congêneres;(Incluído pela Lei nº 17.719/2021 - Vigência: a partir de 1º de janeiro de 2022)
r) nos subitens 13.01, 13.02 e 13.03 (exceto quando prestados por notários, oficiais de registro ou seus prepostos) e 17.07 da lista do caput do art. 1º.(Incluído pela Lei nº 17.719/2021 - Vigência: a partir de 1º de janeiro de 2022)</t>
  </si>
  <si>
    <t>47 - 10.05</t>
  </si>
  <si>
    <t>Intermediação via plataforma digital</t>
  </si>
  <si>
    <t>47 - 17.11 (b)</t>
  </si>
  <si>
    <t>Administração de imóveis realizada via plataforma digital</t>
  </si>
  <si>
    <t>47 - 10.04</t>
  </si>
  <si>
    <t>Agenciamento, corretagem ou intermediação de contratos de franquia (franchising);</t>
  </si>
  <si>
    <t>47 - 23.01</t>
  </si>
  <si>
    <t>Programação visual, comunicação visual e congêneres</t>
  </si>
  <si>
    <t>47 - 13.01</t>
  </si>
  <si>
    <t>47 - 13.02</t>
  </si>
  <si>
    <t>47 - 13.03</t>
  </si>
  <si>
    <t>Reprografia, microfilmagem e digitalização (exceto cartórios)</t>
  </si>
  <si>
    <t>Fonografia ou gravação de sons</t>
  </si>
  <si>
    <t>Fotografia e cinematografia</t>
  </si>
  <si>
    <t>47 - 17.07</t>
  </si>
  <si>
    <t>Franquia ("franchising")</t>
  </si>
  <si>
    <t>Art. 1º. Ficam isentos do pagamento do Imposto sobre Serviços de Qualquer Natureza - ISS, a partir de 1º de janeiro de 2009, os profissionais liberais e autônomos, que tenham inscrição como pessoa física no Cadastro de Contribuintes Mobiliários - CCM, quando prestarem os serviços descritos na lista do "caput" do art. 1º da Lei nº 13.701, de 24 de dezembro de 2003, com as alterações posteriores, não se aplicando o benefício às cooperativas e sociedades uniprofissionais.
Parágrafo único. A isenção referida no caput não se aplica aos delegatários de serviço público que prestam os serviços descritos no subitem 21.01 ou aos prestadores dos serviços descritos no subitem 17.12 da lista do caput do art. 1º da Lei nº 13.701, de 24 de dezembro de 2003.(Redação dada pela Lei nº 17.719/2021 - Vigência: a partir de 1º de janeiro de 2022 ou 90 (noventa) dias após a publicação da Lei nº 17.719/2021, o que ocorrer por último.)</t>
  </si>
  <si>
    <t>Art. 26. Vedada a restituição a qualquer título de valores já recolhidos, ficam remitidos todos os créditos tributários de IPTU, constituídos ou a constituir, bem como anistiadas quaisquer multas por descumprimento à legislação do referido imposto, já lançadas ou a lançar, em face da Companhia Metropolitana de Habitação de São Paulo – COHAB e da Companhia de Desenvolvimento Habitacional e Urbano do Estado de São Paulo – CDHU, relativos a fatos geradores ocorridos até a data de entrada em vigor desta Lei.</t>
  </si>
  <si>
    <t>Art. 26º da Lei Nº 17.719, de 26 de novembro 2021</t>
  </si>
  <si>
    <t>Remissão Cohab e CDHU</t>
  </si>
  <si>
    <t>Art. 3º São isentos do Imposto Predial e Territorial Urbano – IPTU os imóveis pertencentes ao patrimônio da Companhia de Desenvolvimento Habitacional e Urbano do Estado de São Paulo – CDHU, destinados ou utilizados para implementação de empreendimentos habitacionais voltados a moradias populares, até o término do exercício subsequente ao do desdobro fiscal das unidades individuais, devendo ser informado à Administração Tributária, antes do marco final da isenção, o rol de novos titulares das unidades, para fins do correto lançamento do imposto, inclusive em caráter retroativo.(Redação dada pela Lei nº 17.719/2021)
Parágrafo único. A isenção prevista neste artigo consubstancia-se em benefício fiscal de natureza tributária, sendo inaplicável, para sua concessão, o disposto no art. 3º, IV, da Lei nº 14.094, de 6 de dezembro de 2005.(Incluído pela Lei nº 17.719/2021)</t>
  </si>
  <si>
    <t>Art. 28. Vedada a restituição a qualquer título de valores já recolhidos, ficam remitidos os créditos do Imposto Predial e Territorial Urbano – IPTU já constituídos ou a constituir, em face dos imóveis identificados pelos SQLs constantes do Anexo III desta Lei, referentes a fatos geradores ocorridos até 31 de dezembro de 2020.
Parágrafo único. A remissão de que trata este artigo independerá de qualquer requerimento e será concedida de ofício pela unidade responsável pela gestão do Cadastro Imobiliário Fiscal – CIF.</t>
  </si>
  <si>
    <t>Art. 28º da Lei Nº 17.719, de 26 de novembro 2021</t>
  </si>
  <si>
    <t>Remissão Morada do Sol</t>
  </si>
  <si>
    <t xml:space="preserve">Art. 29. Vedada a restituição a qualquer título de valores já recolhidos, ficam remitidos os créditos do Imposto Predial e Territorial Urbano – IPTU, já constituídos ou a constituir, em face dos imóveis identificados pelos lotes vinculados ao SQCD 008.049.03-5, referentes a fatos geradores ocorridos até a data de entrada em vigor desta Lei. </t>
  </si>
  <si>
    <t>Art. 29º da Lei Nº 17.719, de 26 de novembro 2021</t>
  </si>
  <si>
    <t>Remissão Condomínio Região Luz</t>
  </si>
  <si>
    <t>Para lançamentos de 2014 a 2021</t>
  </si>
  <si>
    <t>Indeterminada para lançamentos a partir de 2022</t>
  </si>
  <si>
    <t>Isenção por VVI (Até 2021)</t>
  </si>
  <si>
    <t>Desconto por VVI (até 2021)</t>
  </si>
  <si>
    <t>Art. 39. A isenção prevista no art. 18, inciso II, alínea “h”, da Lei nº 6.989, de 29 de dezembro de 1966, consubstancia-se em benefício fiscal de natureza tributária, e abrange a área total dos imóveis construídos pertencentes ao patrimônio das agremiações desportivas que não efetuem venda de poules ou talões de apostas, desde que tais imóveis sejam utilizados efetiva, habitual e preponderantemente para a prática das atividades essenciais das referidas entidades, ainda que parcialmente cedidos a terceiros, a título gratuito ou oneroso, sendo inaplicáveis, para sua concessão, as exigências previstas na Lei nº 15.928, de 19 de dezembro de 2013, e o disposto no art. 3º, IV, da Lei nº 14.094, de 6 de dezembro de 2005.
Parágrafo único. Entende-se por atividades essenciais da agremiação desportiva, para os fins do caput deste artigo, aquelas elencadas em seu estatuto social.
Art. 40. O art. 39 desta Lei possui natureza interpretativa, nos termos do art. 106, I, da Lei nº 5.172, de 25 de outubro de 1966, devendo ser observado pela Administração Tributária em relação aos pedidos de isenção apresentados pelas agremiações desportivas, julgados ou não administrativamente, vedada a restituição de quaisquer quantias por elas recolhidas a título de Imposto Predial e Territorial Urbano – IPTU, e respeitados o prazo decadencial de que trata o inciso I do art. 48-A da Lei nº 14.141, de 27 de março de 2006, e a coisa julgada formada em processo judicial, nos termos do art. 5º, XXXVI, da Constituição Federal.</t>
  </si>
  <si>
    <t>Art. 6º-A da Lei nº 17.245, de 11/12/19</t>
  </si>
  <si>
    <t>Valor aproximado dos débitos constituídos, consultados em 02/02/22 dos contribuintes do anexo III, não contém multas e juros para débitos não inscritos em Dívida Ativa. Não é possível expurgar os débitos suspensos judicialmente inscritos em Dívida Ativa.</t>
  </si>
  <si>
    <t>Valor aproximado dos débitos constituídos, consultados em 02/02/22 dos contribuintes contemplados, não contém multas e juros para débitos não inscritos em Dívida Ativa. Não é possível expurgar os débitos suspensos judicialmente inscritos em Dívida Ativa.</t>
  </si>
  <si>
    <t>Valor aproximado dos débitos constituídos, consultados em 03/02/22 dos contribuintes contemplados, não contém multas e juros para débitos não inscritos em Dívida Ativa. Não é possível expurgar os débitos suspensos judicialmente inscritos em Dívida Ativa.</t>
  </si>
  <si>
    <t>Art. 39 e 40 da lei Nº 17.557, de 26/05/2021</t>
  </si>
  <si>
    <r>
      <rPr>
        <b/>
        <sz val="10"/>
        <rFont val="Arial"/>
        <family val="2"/>
      </rPr>
      <t xml:space="preserve">Hipótese: </t>
    </r>
    <r>
      <rPr>
        <sz val="10"/>
        <rFont val="Arial"/>
        <family val="2"/>
      </rPr>
      <t xml:space="preserve">Foi estimado o total de metros quadrados dos imóveis incluídos na anistia e, a partir desse valor, foi estimado o montante da renúncia considerando o valor médio do IPTU por metro quadrado por exercício. No estudo inicial assumiu-se que o impacto da anistia se diluiria em 50%, 25%, 15% e 10%, entre os exercícios de 2020 e 2023. </t>
    </r>
  </si>
  <si>
    <r>
      <rPr>
        <b/>
        <sz val="10"/>
        <rFont val="Arial"/>
        <family val="2"/>
      </rPr>
      <t>Hipótese</t>
    </r>
    <r>
      <rPr>
        <sz val="10"/>
        <rFont val="Arial"/>
        <family val="2"/>
      </rPr>
      <t xml:space="preserve">: Primeiramente, foi estimada a área total dos imóveis abrangidos pela anistia. Em seguida, a partir dos dados da emissão geral de 2014, foi estimada a proporção de imóveis isentos de padrão médio ou baixo, uso residencial, no total da área lançada. Por fim, para estimativa da renúncia, a área total anistiada foi multiplicada pela proporção de imóveis isentos em 2014, sendo aplicada sobre esse produto a alíquota do ISS incidente sobre serviços de construção civil, considerando o valor do metro quadrado com grau de absorção pequeno de mão de obra. No estudo assumiu-se que o impacto da anistia se diluiria em 50%, 25%, 15% e 10%, entre os exercícios de 2020 e 2023. </t>
    </r>
  </si>
  <si>
    <t>Art. 5º Ficam isentos do Imposto sobre Propriedade Predial e Territorial Urbana - IPTU os imóveis adquiridos com recurso do Fundo de Arrendamento Residencial - FAR, pelo Fundo de Desenvolvimento Social - FDS, pelo Fundo Nacional de Habitação de Interesse Social, pelo Fundo Paulista de Habitação de Interesse Social, aqueles transferidos do patrimônio da União ou de quaisquer de suas autarquias, pelo Fundo de Desenvolvimento Urbano - FUNDURB, pelo Fundo Municipal de Habitação, ou em ações habitacionais desenvolvidas no âmbito do Fundo de Atendimento à População Moradora em Habitação Subnormal - FUNAPS, para os programas:
I - Programa Crédito Solidário - PCS;
II - Programa de Arrendamento Residencial - PAR;
III - Programa Minha Casa Minha Vida - PMCMV, em suas modalidades destinadas à produção de Habitação de Interesse Social - HIS e do Fundo de Desenvolvimento Urbano - FUNDURB;
IV - programas desenvolvidos no âmbito da Secretaria Estadual de Habitação, da Companhia de Desenvolvimento Habitacional e Urbano, pela Secretaria Municipal de Habitação, da Companhia Metropolitana de Habitação e de suas agências de administração indireta destinados à produção habitacional ou a regularização urbanística.
§ 1º A isenção referida neste artigo será concedida no ato da transmissão para a execução do empreendimento e vigorará até o desdobro fiscal das unidades individuais.
§ 2º A isenção a que se refere o caput deste artigo:
I - será total, quando, embora parcial o aporte de recursos financeiros oriundos dos referidos fundos, a complementação desses aportes parciais seja integralmente financiada por pessoa jurídica de direito público;
II - aplica-se aos imóveis cuja destinação habitacional esteja integralmente destinada a beneficiários com faixa de renda equivalente à Faixa 1 do Programa Minha Casa Minha Vida - PMCMV, de que trata a Lei Federal nº 11.977, de 7 de julho de 2009.</t>
  </si>
  <si>
    <t>Art. 7º da Lei nº 17.245, de 11/12/19</t>
  </si>
  <si>
    <t>Não foi considerado reúncia de receita.</t>
  </si>
  <si>
    <t>Atualmente, não há débitos de ITBI inscritos no PIME.</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</si>
  <si>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12.01, 12.03, 12.05, 13.04, 15.09, 15.14, 16.01 e 17.05 da lista do “caput” do art. 1º;(Redação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</si>
  <si>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a) (...)
b) no subitem 7.10 da lista do "caput" do art. 1º relacionados a limpeza, manutenção e conservação de imóveis (inclusive fossas);(Redação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</si>
  <si>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n) no subitem 9.02 da lista do “caput” do art. 1º, relacionados à organização, promoção e execução de programas de turismo, passeios, viagens, excursões, hospedagens e congêneres;(Incluído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</si>
  <si>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c) no subitem 10.01 da lista do "caput" do art. 1º relacionados a corretagem de seguros;(Redação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</si>
  <si>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t>
  </si>
  <si>
    <t>Art. 16. O valor do Imposto será calculado aplicando-se à base de cálculo a alíquota de:(Redação dada pela Lei nº 14.256, de 29 de dezembro de 2006)
I - 2,0% (dois por cento) para os serviços previstos:(Redação dada pela Lei nº 14.256, de 29 de dezembro de 2006)
(...)
d) no subitem 12.07 da lista do "caput" do art. 1º relacionados a balé, danças, óperas, concertos e recitais;(Redação dada pela Lei nº 14.256, de 29 de dezembro de 2006)
(...)</t>
  </si>
  <si>
    <t>Art. 16. O valor do Imposto será calculado aplicando-se à base de cálculo a alíquota de:(Redação dada pela Lei nº 14.256, de 29 de dezembro de 2006)
I - 2,0% (dois por cento) para os serviços previstos:(Redação dada pela Lei nº 14.256, de 29 de dezembro de 2006)
(...)
r) nos subitens 13.01, 13.02 e 13.03 (exceto quando prestados por notários, oficiais de registro ou seus prepostos) e 17.07 da lista do caput do art. 1º.(Incluído pela Lei nº 17.719/2021 - Vigência: a partir de 1º de janeiro de 2022)</t>
  </si>
  <si>
    <t>Art. 16. O valor do Imposto será calculado aplicando-se à base de cálculo a alíquota de:(Redação dada pela Lei nº 14.256, de 29 de dezembro de 2006)
I - 2,0% (dois por cento) para os serviços previstos:(Redação dada pela Lei nº 14.256, de 29 de dezembro de 2006)
(...)
i) no subitem 15.01 da lista do "caput" do art. 1º, relacionados à administração de fundos quaisquer, de cartão de crédito ou débito e congêneres e de carteira de clientes;(Incluído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</si>
  <si>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m) no subitem 15.10 da lista do “caput” do art. 1º, relacionados a pagamentos, por meio eletrônico, realizados por facilitadores de pagamento;(Incluído pela Lei nº 16.280, de 21 de outubro de 2015)
(...)</t>
  </si>
  <si>
    <t>Art. 16. O valor do Imposto será calculado aplicando-se à base de cálculo a alíquota de:(Redação dada pela Lei nº 14.256, de 29 de dezembro de 2006)
I - 2,0% (dois por cento) para os serviços previstos:(Redação dada pela Lei nº 14.256, de 29 de dezembro de 2006)
(...)
j) nos subitens 15.12, 15.15 e 15.16 da lista do "caput" do art. 1º, relacionados às atividades desenvolvidas pela Bolsa de Valores, Mercadorias e Futuros - BM&amp;FBOVESPA S.A.;(Incluído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</si>
  <si>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f) no subitem 16.02 da lista do “caput” do art. 1º relacionados ao transporte de escolares e transporte por táxi (inclusive frota);(Redação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</si>
  <si>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l) no subitem 17.11 da lista do “caput” do art. 1º, relacionados a fornecimento e administração de vales-refeição, vales-alimentação, vales-transporte e similares, via emissão impressa ou carregados em cartões eletrônicos ou magnéticos, ou outros oriundos de tecnologia adequada, bem como a administração de benefícios relativos a planos de assistência à saúde;(Redação dada pela Lei nº 16.757, de 14 de novembro de 2017)
(...)</t>
  </si>
  <si>
    <t>Art. 16. O valor do Imposto será calculado aplicando-se à base de cálculo a alíquota de:(Redação dada pela Lei nº 14.256, de 29 de dezembro de 2006)
I - 2,0% (dois por cento) para os serviços previstos:(Redação dada pela Lei nº 14.256, de 29 de dezembro de 2006)
(...)
o) nos subitens 10.05 e 17.11 da lista do caput do art. 1º, relacionados, respectivamente, a intermediação, via plataforma digital, de aluguéis, transporte de passageiros ou entregas, bem como de compra e venda de mercadorias e demais bens móveis tangíveis (marketplace), e administração de imóveis realizada via plataforma digital;(Incluído pela Lei nº 17.719/2021 - Vigência: a partir de 1º de janeiro de 2022)
(...)</t>
  </si>
  <si>
    <t>Art. 16. O valor do Imposto será calculado aplicando-se à base de cálculo a alíquota de:(Redação dada pela Lei nº 14.256, de 29 de dezembro de 2006)
I - 2,0% (dois por cento) para os serviços previstos:(Redação dada pela Lei nº 14.256, de 29 de dezembro de 2006)
(...)
k) no subitem 21.01 da lista do "caput" do art. 1º;(Incluído pela Lei nº 15.406, de 8 de julho de 2011)
(...)</t>
  </si>
  <si>
    <t>Art. 16. O valor do Imposto será calculado aplicando-se à base de cálculo a alíquota de:(Redação dada pela Lei nº 14.256, de 29 de dezembro de 2006)
I - 2,0% (dois por cento) para os serviços previstos:(Redação dada pela Lei nº 14.256, de 29 de dezembro de 2006)
(...)
q) no subitem 23.01 da lista do caput do art. 1º, relacionados a programação visual, comunicação visual e congêneres;(Incluído pela Lei nº 17.719/2021 - Vigência: a partir de 1º de janeiro de 2022)
(...)</t>
  </si>
  <si>
    <t>Art. 1º da Lei Nº 17.875, de 29 de dezembro de 2022</t>
  </si>
  <si>
    <t>Remissão HIS</t>
  </si>
  <si>
    <t>Art. 1º Vedada a restituição de importâncias recolhidas a este título, ficam remitidos os créditos tributários do Imposto Predial e Territorial Urbano – IPTU, constituídos ou a constituir, referentes a fatos geradores ocorridos até a entrada em vigor desta Lei, bem como anistiadas as infrações pela não atualização cadastral, relativamente aos imóveis edificados no âmbito de programas de Habitação de Interesse Social – HIS no Município de São Paulo, identificados pelos SQL elencados no Anexo Único desta Lei.</t>
  </si>
  <si>
    <t>ISS, ITBI, TFE e TFA</t>
  </si>
  <si>
    <t>Art. 2º da Lei Nº 17.875, de 29 de dezembro de 2022</t>
  </si>
  <si>
    <t>Remissão Entidades religiosas</t>
  </si>
  <si>
    <t>Art. 2º Vedada a qualquer título a restituição de importâncias já recolhidas, ficam remitidos os créditos constituídos ou a constituir em face de entidades religiosas sem fins lucrativos, relativos a fatos geradores ocorridos até a data de entrada em vigor desta Lei, quanto aos seguintes tributos:
I - Imposto Sobre Serviços – ISS, previsto na Lei nº 13.476, de 30 de dezembro de 2002, alterada pela Lei nº 13.701, de 24 de dezembro de 2003;
II - Imposto sobre Transmissão inter vivos, a qualquer título por ato oneroso, de bens imóveis, por natureza ou acessão física, e de direitos reais sobre imóveis, exceto os de garantia, bem como cessão de direitos à sua aquisição – ITBI, de que trata a Lei nº 11.154, de 30 de dezembro de 1991;
III - Taxa de Fiscalização de Estabelecimentos – TFE, de que trata a Lei nº 13.477, de 30 de dezembro de 2002;
IV - Taxa de Fiscalização de Anúncios – TFA, de que trata a Lei nº 13.474, de 30 de dezembro de 2002.</t>
  </si>
  <si>
    <t>Advocacia, Advocacia SUP, Advocacia autônomo</t>
  </si>
  <si>
    <t>Art. 3º da Lei Nº 17.875, de 29 de dezembro de 2022</t>
  </si>
  <si>
    <t>Anistia aos advogados ou sociedades de advogados</t>
  </si>
  <si>
    <t>Art. 3º Ficam anistiadas as infrações cometidas até a data de publicação desta Lei, referentes ao descumprimento da obrigação acessória de emitir, em cada operação, nota fiscal de prestador de serviços correspondente aos honorários advocatícios sucumbenciais.
Parágrafo único. A anistia não alcança infrações relacionadas a outras obrigações acessórias, ainda que semelhantes, análogas ou decorrentes, nem infrações por descumprimento de obrigação tributária principal.</t>
  </si>
  <si>
    <t>Levantamento feito nas bases replicadas dos bancos de dados da Nota Fiscal Eletrônica de Serviços – NFS-e, do Demonstrativo de Lançamentos e Pagamentos – DLP e de Autos de Infração e Intimação – AII, considerando os códigos de serviço de advocacia, para as infrações de descumprimento de obrigação acessória correlatas à não emissão de documento fiscal. Premissas do estudo: 50% do total de litígios ganhos, 50% do total de sucumbência sem emissão de NFS-e, aplicação da multa de 50% do total do ISS devido como expectativa de arrecadação.</t>
  </si>
  <si>
    <t>Serviços de distribuição e venda de bilhetes e demais produtos de loteria, bingos, cartões, pules ou cupons de apostas, sorteios, prêmios, inclusive os decorrentes de títulos de capitalização e congêneres.</t>
  </si>
  <si>
    <t>Arrematação em leilão ou hasta pública</t>
  </si>
  <si>
    <t>Art. 5º e 6º da Lei Nº 17.875, de 29 de dezembro de 2022</t>
  </si>
  <si>
    <t>Para o cálculo de ITBI, nos casos de arrematação em leilão ou hasta pública, o valor venal será aquele pelo qual o bem ou direito foi arrematado</t>
  </si>
  <si>
    <t xml:space="preserve">Art. 5º Fica acrescido o § 6º ao art. 7º da Lei nº 11.154, de 30 de dezembro de 1991, na seguinte conformidade:
“Art. 7º ...............................................................................................................................
§ 6º Nos casos de arrematação em leilão ou hasta pública, o valor venal será aquele pelo qual o bem ou direito foi arrematado, exceto quando for apurado outro valor mediante procedimento administrativo de arbitramento da base de cálculo, conforme descrito no art. 24 desta Lei.” (NR)
Art. 6º O disposto no § 6º do art. 7º da Lei nº 11.154, de 1991, aplica-se somente às alienações que se formalizarem mediante auto de arrematação lavrado ou decisão judicial proferida após o início da produção de efeitos desta Lei. </t>
  </si>
  <si>
    <t>TFA</t>
  </si>
  <si>
    <t>Art. 8º da Lei Nº 17.875, de 29 de dezembro de 2022</t>
  </si>
  <si>
    <t>Revogação da Lei nº 13.474 de 30 de dezembro de 2002, que instituiu da Taxa de Fiscalização de Anúncios – TFA no município de São Paulo</t>
  </si>
  <si>
    <t>Art. 8º A partir de 1º de janeiro de 2023, fica revogada a Lei nº 13.474, de 30 de dezembro de 2002, ficando extinta a Taxa de Fiscalização de Anúncios – TFA, vedada a restituição de importâncias recolhidas a este título até 31 de dezembro de 2022.</t>
  </si>
  <si>
    <t>Valor obtido em anos anteriores ou no estudo inicial, não é recalculado periodicamente</t>
  </si>
  <si>
    <t>Calculados os débitos não inscritos em dívida ativa dos imóveis listados, bem como os já inscritos desses imóveis e os de seus respectivos ascendentes. Matido os valores do estudo original de out/2022</t>
  </si>
  <si>
    <t>A identificação dos contribuintes foi realizada através de busca fonética no histórico cadastral dos contribuintes mobiliários e no cadastro de notificação do IPTU.  Matido os valores do estudo original de dez/2022.</t>
  </si>
  <si>
    <t>47 - 19.01</t>
  </si>
  <si>
    <t>47 - 14.01</t>
  </si>
  <si>
    <t>Sapateiro remendão</t>
  </si>
  <si>
    <t>Art. 16. O valor do Imposto será calculado aplicando-se à base de cálculo a alíquota de:(Redação dada pela Lei nº 14.256, de 29 de dezembro de 2006)
I - 2,0% (dois por cento) para os serviços previstos:(Redação dada pela Lei nº 14.256, de 29 de dezembro de 2006)
g) no subitem 14.01 da lista do "caput" do art. 1º relacionados às atividades desenvolvidas por sapateiros remendões que trabalhem individualmente e por conta própria;
(...)</t>
  </si>
  <si>
    <t>47 - 37.01</t>
  </si>
  <si>
    <t>Artista circense e músico</t>
  </si>
  <si>
    <t>Art. 16. O valor do Imposto será calculado aplicando-se à base de cálculo a alíquota de:(Redação dada pela Lei nº 14.256, de 29 de dezembro de 2006)
I - 2,0% (dois por cento) para os serviços previstos:(Redação dada pela Lei nº 14.256, de 29 de dezembro de 2006)
(...)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
(...)</t>
  </si>
  <si>
    <t>47 - 17.02</t>
  </si>
  <si>
    <t>Datilografia</t>
  </si>
  <si>
    <t>47 - 7.11</t>
  </si>
  <si>
    <t>Jardinagem</t>
  </si>
  <si>
    <t>47 - 11.05</t>
  </si>
  <si>
    <t>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</si>
  <si>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2.01, 6.04, 8.01, 11.02, 11.03, 11.05, 12.01, 12.03, 12.05, 13.04, 15.09, 15.14, 16.01 e 17.05 da lista do “caput” do art. 1º;(Redação dada pela Lei nº 16.757, de 14 de novembro de 2017)
(...)</t>
  </si>
  <si>
    <t>Grande Prêmio Brasil de Fórmula 1, competições esportivas ou de destreza física ou intelectual, com ou sem a participação do espectador</t>
  </si>
  <si>
    <t>Art. 16. O valor do Imposto será calculado aplicando-se à base de cálculo a alíquota de:(Redação dada pela Lei nº 14.256, de 29 de dezembro de 2006)
I - 2,0% (dois por cento) para os serviços previstos:(Redação dada pela Lei nº 14.256, de 29 de dezembro de 2006)
(...)
e) no subitem 12.11 da lista do "caput" do art. 1º 
(...)</t>
  </si>
  <si>
    <t>47 - 14.09</t>
  </si>
  <si>
    <t>Alfaiate e costureiro</t>
  </si>
  <si>
    <t>Art. 16. O valor do Imposto será calculado aplicando-se à base de cálculo a alíquota de:(Redação dada pela Lei nº 14.256, de 29 de dezembro de 2006)
I - 2,0% (dois por cento) para os serviços previstos:(Redação dada pela Lei nº 14.256, de 29 de dezembro de 2006)
h) nos subitens 7.10, 7.11, 11.02, 14.01, 14.09, 17.02 e 37.01 da lista do "caput" do art. 1º relacionados, respectivamente, às atividades desenvolvidas pelas seguintes pessoas físicas não estabelecidas: desentupidor de esgotos e fossas e faxineiro, jardineiro, guarda-noturno e vigilante, afiador de utensílios domésticos, afinador de instrumentos musicais e engraxate, alfaiate e costureiro, datilógrafo, músico e artista circense;
(...)</t>
  </si>
  <si>
    <t>Obtido a partir da subtração do valor total calculado após a aplicação do benefício de valor venal e do valor calculado pós aplicação de fator especial, para os sqls com cód. de imunidade e isenção "336"  e cobrança diferente de normal. Para o exercício atual e anterior utilizaram-se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</si>
  <si>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 de imunidade e isenção "365"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</si>
  <si>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"311" e cobrança diferente de normal. Descontados os efeitos da remissão total.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</si>
  <si>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 de imunidade e isenção "415" em qualquer notificação do cadastro ativo e cobrança diferente de normal. Hipótese: concessão de isenção fora da Emissão Geral.Para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</si>
  <si>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"350" e cobrança diferente de normal.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</si>
  <si>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 de imunidade e isenção "310" e cobrança diferente de normal. Para o exercício atual e anterior utilizaram-se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</si>
  <si>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 de imunidade e isenção "435" em qualquer notificação do cadastro ativo e cobrança diferente de normal. Para o exercício atual e anterior, utilizou-se dados da emissão geral, para exercícios futuros os valores foram reajustados pelo IPCA.</t>
  </si>
  <si>
    <t>Obtido a partir da subtração do valor total calculado após a aplicação do benefício de valor venal e do valor calculado pós aplicação de fator especial, para os sqls com códs. de imunidade e isenção "315","316","516" e "517"  cobrança diferente de normal. Para o exercício atual e anterior utilizaram-se dados da emissão geral, para exercícios futuros os valores foram reajustados pelo IPCA.</t>
  </si>
  <si>
    <t xml:space="preserve">Para o cálculo do valor renunciado com a extinção da taxa foi utilizada a previsão de arrecadação total da TFA em 2022, incluindo multas e juros, reajustada pelo IPCA e PIB previstos para o ano de 2023. </t>
  </si>
  <si>
    <r>
      <t xml:space="preserve">2024                </t>
    </r>
    <r>
      <rPr>
        <sz val="10"/>
        <rFont val="Arial"/>
        <family val="2"/>
      </rPr>
      <t xml:space="preserve"> valores estimados</t>
    </r>
  </si>
  <si>
    <r>
      <t xml:space="preserve">2025                </t>
    </r>
    <r>
      <rPr>
        <sz val="10"/>
        <rFont val="Arial"/>
        <family val="2"/>
      </rPr>
      <t xml:space="preserve"> valores estimados</t>
    </r>
  </si>
  <si>
    <r>
      <t xml:space="preserve">2026                </t>
    </r>
    <r>
      <rPr>
        <sz val="10"/>
        <rFont val="Arial"/>
        <family val="2"/>
      </rPr>
      <t xml:space="preserve"> valores estimados</t>
    </r>
  </si>
  <si>
    <t>Obtido a partir da subtração do valor total calculado após a aplicação de fator especial do valor calculado após a aplicação de benefício de área de manaciais, para SQLs na área delimitada e uso terreno. Para o exercício atual e anterior, utilizaram-se dados da emissão geral, para exercícios futuros os valores foram reajustados pelo IPCA. Hipótese: novas concessões de benefício podem acontecer após a emissão geral.</t>
  </si>
  <si>
    <t xml:space="preserve">Até o exercício atual aplica-se 50% ao valor lançado na emissão geral a para SQLs com cód. imune e Isento "380" e cód. de cobrança diferente de tributação normal (11, 51 e 62) em qualquer notificação de lançamento no cadastro ativo, já que não ocorre na emissão geral. Para exercícios futuros, foi aplicado IPCA. </t>
  </si>
  <si>
    <t>Sociedades Uniprofissionais - SUP</t>
  </si>
  <si>
    <t>Proprietários de imóveis comtenplados</t>
  </si>
  <si>
    <t>Art. 1º da Lei Nº 18.001, de 6 de outubro de 2023</t>
  </si>
  <si>
    <t>Isenção de IPTU imóveis afetados pela cracolândia</t>
  </si>
  <si>
    <r>
      <t xml:space="preserve">2027                </t>
    </r>
    <r>
      <rPr>
        <sz val="10"/>
        <rFont val="Arial"/>
        <family val="2"/>
      </rPr>
      <t xml:space="preserve"> valores estimados</t>
    </r>
  </si>
  <si>
    <t>47 - 1.09</t>
  </si>
  <si>
    <t>Valores declarados em NFSe com marcação de imunidade ou não isenção, ajustados pelo IPCA e PIB de serviços para o exercício corrente e o futuro</t>
  </si>
  <si>
    <t>Calculado a partir da soma dos valores constantes na declarações de imunidades, considerada alíquota de 3%. Para o exercício corrente e futuro foram utilizados os valores atualizados pelo IPCA.</t>
  </si>
  <si>
    <t>Premissa: Serviço declarado em NFSe por SUP (somente as cadastradas como SUP no HC), com ISS calculado a 5% sobre base de cálculo. A diferença em relação ao efetivamente recolhido é a Renúncia. Ajustados pelo IPCA e PIB de serviços para o exercício corrente e futuros.</t>
  </si>
  <si>
    <t>Para os exercícios anteriores, realizada busca pelas notas fiscais emitidas isentas a partir dos CCMs e Códigos de Atividade das declarações de isenção cadastradas no Sistema GBF para o tema de isenção Habitação de interesse social. Para exercícios futuros e corrente aplicado o PIB Serviçcos e o IPCA.  Observação: podem ocorrer sobreposições com o tema Sociedade de Proposito Específico - Habitação de Interesse Social.</t>
  </si>
  <si>
    <t>Valor do benefício calculado a partir de listagem de contribuintes beneficiados para os exercícios fechados, ajustados pelo IPCA e PIB para demais exercícios.</t>
  </si>
  <si>
    <t>Os últimos lançamentos cadastrados com código de imunidade e isenção "385" datam de 2016.</t>
  </si>
  <si>
    <t xml:space="preserve">Obtido a partir da subtração do valor total calculado após a aplicação do benefício de valor venal e do valor calculado pós aplicação de fator especial, para os sqls com cód. de imunidade e isenção "401", "402", "403" ,"404", "405", "451", "452", "453", "455", "471", "472", "473", "475",e "499" e cobrança diferente de normal. Para o exercício atual e anterior utilizaram-se dados da emissão geral e demais notificações, para exercícios futuros os valores foram reajustados pelo IPCA. </t>
  </si>
  <si>
    <t>Para os exercícios passados, foram identificados na base do cadastro imobiliário os imóveis que passaram à propriedade do CDHU e, em seguida, foi estimado o ITBI que teria sido devido nas transferências desses imóveis. Para exercícios futuros  foi aplicada a correção pelo IPCA, tomando por base o último exercício fechado.</t>
  </si>
  <si>
    <t>Não há código de imunidade ou isenção cadastrado para esta finalidade na base de dados do IPTU.</t>
  </si>
  <si>
    <r>
      <t xml:space="preserve">Aplicado fator especial de 100%, na emissão geral para os  SQLs com cód. de imunidade e isenção "396", "395" e "596" no cadastro de notificação ativo, para os contribuintes com cód. de imunidade ou isenção 000. </t>
    </r>
    <r>
      <rPr>
        <b/>
        <sz val="10"/>
        <rFont val="Arial"/>
        <family val="2"/>
      </rPr>
      <t xml:space="preserve"> Hipótese: </t>
    </r>
    <r>
      <rPr>
        <sz val="10"/>
        <rFont val="Arial"/>
        <family val="2"/>
      </rPr>
      <t>concessão de isenção fora da Emissão Geral. Para os contribuintes isentos na emissão geral obtido a partir da subtração do valor total calculado após a aplicação do benefício de valor venal e do valor calculado pós aplicação de fator especial. Para os exercícios futuros foi aplicado o IPCA.</t>
    </r>
  </si>
  <si>
    <t>Aplicado fator especial de 100%, na emissão geral para os  SQLs com cód. de imunidade e isenção "582" no cadastro de notificação ativo, para os contribuintes com cód. de imunidade ou isenção 000.  Hipótese: concessão de isenção fora da Emissão Geral. Para os contribuintes isentos na emissão geral obtido a partir da subtração do valor total calculado após a aplicação do benefício de valor venal e do valor calculado pós aplicação de fator especial. Para os exercícios futuros foi aplicado o IPCA.</t>
  </si>
  <si>
    <t>Item desativado, não utilizado ou que não produz mais efeitos</t>
  </si>
  <si>
    <t>COSIP Reajuste</t>
  </si>
  <si>
    <t>Art. 16 da Lei Nº 18.019, de 19 de março de 2024</t>
  </si>
  <si>
    <t>PPI 2024</t>
  </si>
  <si>
    <t>Art. 20. Sobre os débitos consolidados na forma do art. 19 serão concedidos descontos diferenciados, na seguinte conformidade:
I - relativamente ao débito tributário:
a) redução de 95% (noventa e cinco por cento) do valor dos juros de mora e de 95% (noventa e cinco por cento) da multa, na hipótese de pagamento em parcela única;
b) redução de 65% (sessenta e cinco por cento) do valor dos juros de mora e de 55% (cinquenta e cinco por cento) da multa, na hipótese de pagamento em até 60 (sessenta) parcelas;
c) redução de 45% (quarenta e cinco por cento) do valor dos juros de mora e de 35% (trinta e cinco por cento) da multa, na hipótese de pagamento em 61 (sessenta e uma) a 120 (cento e vinte) parcelas;</t>
  </si>
  <si>
    <t xml:space="preserve">Valores calculados a partir da aplicação de descontos médios, para eventual abertura de parcelamento em 2024. </t>
  </si>
  <si>
    <t>Obtido a partir da subtração do valor total calculado após a aplicação de fator especial do valor calculado após a aplicação de benefício de área de manaciais, para SQLs na área delimitada e imóveis construídos com excesso de área, considerados no cálculo os imóveis marcados na base com o benefício e aqueles com códgo e imunidade ou isenção "420" em qualquer notificação de lançamento no cadastro ativo. Hipótese: concessão de isenção fora da Emissão Geral. Para o exercício atual e anterior, utilizaram-se dados da emissão geral, para exercícios futuros os valores foram reajustados pelo IPCA.</t>
  </si>
  <si>
    <t>91 - A</t>
  </si>
  <si>
    <t xml:space="preserve">91 - B </t>
  </si>
  <si>
    <t>Exercícios de 2024 e 2025</t>
  </si>
  <si>
    <t>Ainda não há contribuintes cadastrados com código TFE 39997, correspondente ao benefício.</t>
  </si>
  <si>
    <t>52-A</t>
  </si>
  <si>
    <t>52-B</t>
  </si>
  <si>
    <t>79-A</t>
  </si>
  <si>
    <t>79-B</t>
  </si>
  <si>
    <t>Até 2022, obtido a partir da subtração do valor total calculado após a aplicação do benefício de valor venal e do valor calculado pós aplicação de fator especial, para os sqls com cód. de imunidade e isenção "325" ,"163" e "511" e cobrança diferente de normal. A partir de  2023, os templos locados também foram tratados como imunidades no Item 73, pois a a Emenda Constitucional nº 116/22 que estendeu o benefício da imunidade aos templos de qualquer culto que se utilizem de imóvel alugado.</t>
  </si>
  <si>
    <t>Os valores referentes a esta renúncia foram calculados em conjunto com o item 78.</t>
  </si>
  <si>
    <r>
      <t xml:space="preserve">2028                </t>
    </r>
    <r>
      <rPr>
        <sz val="10"/>
        <rFont val="Arial"/>
        <family val="2"/>
      </rPr>
      <t xml:space="preserve"> valores estimados</t>
    </r>
  </si>
  <si>
    <t xml:space="preserve">Valor do Benefício empenhado para os exercícios passados,  previsto para o corrente e atualizado pelo IPCA para os exercícios posterioes. Fonte SOF em 15/01/2025
</t>
  </si>
  <si>
    <t>Considerando como total uma alíquota de 5% (renúncia é a diferença entre 5% e a alíquota vigente). Calculado a partir da base de pagamentos. Aplicamos o IPCA e o PIB de serviços para os anos subsequentes. Em 2024, houveram recolhumentos extraórdinários referentes à exercícios anteriores.</t>
  </si>
  <si>
    <t xml:space="preserve">Para os exercícios anteriores, realizada busca pelas notas fiscais emitidas isentas a partir dos CCMs e Códigos de Atividade das declarações de isenção cadastradas no Sistema GBF para o tema ISS Triângulo SP. Para exercícios futuros e corrente aplicado o PIB Serviçcos e o IPCA. </t>
  </si>
  <si>
    <t>Não há contribuintes cadastrados com código TFE 39997, correspondente ao benefício.</t>
  </si>
  <si>
    <t xml:space="preserve">Para os exercícios anteriores, realizada busca pelas notas fiscais emitidas isentas a partir dos CCMs e Códigos de Atividade das declarações de isenção cadastradas no Sistema GBF para o tema de Setor Artístico e Cultural (exceto cinemas e circos).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</si>
  <si>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Cooperativas dedicadas ao setor cultural. Para exercícios futuros aplicado o PIB Serviços e o IPCA.  </t>
  </si>
  <si>
    <t xml:space="preserve">Para os exercícios anteriores, realizada busca pelas notas fiscais emitidas isentas a partir dos CCMs e Códigos de Atividade das declarações de isenção cadastradas no Sistema GBF para os temas de Sociedade de Proposito Específico.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</si>
  <si>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Organizações sociais (contrato de gestão). Para exercícios futuros e corrente aplicado o PIB Serviços e o IPCA.  </t>
  </si>
  <si>
    <t>Valor estimado aplicando-se alíquota de 2% ao valor da Receita Tarifária Operacional do Metrô, obtida nos relatórios da companhia. Adotado IPCA + PIB Serviços para os anos seguintes.</t>
  </si>
  <si>
    <t>A estimativa de renúncia de receita foi calculada obtendo-se os CCMs a partir da busca fonética e, após, verificando quais desses CCMs emitem NFSe. A partir do valor do ISS das NFSe emitidas aplicamos o IPCA e o PIB Serviços para os anos subsequentes.</t>
  </si>
  <si>
    <t xml:space="preserve">Para os exercícios anteriores, realizada busca pelas notas fiscais emitidas isentas a partir dos CCMs e Códigos de Atividade das declarações de isenção cadastradas no Sistema GBF para o tema de Cinemas. Para exercícios futuros e corrente aplicado o PIB Serviços e o IPCA.  </t>
  </si>
  <si>
    <t xml:space="preserve">Para os exercícios anteriores, realizada busca pelas notas fiscais emitidas isentas a partir dos CCMs e Códigos de Atividade das declarações de isenção cadastradas no Sistema GBF para o tema de SPTRANS / CET / SP-Urbanismo / SP - Obras - ISS. Para exercícios futuros e corrente aplicado o PIB Serviços e o IPCA.  </t>
  </si>
  <si>
    <t>O valor da isenção de ISS das agremiações de Samba passou ao item 81.</t>
  </si>
  <si>
    <t>Até o exercício corrente, os valores foram obtidos a partir da subtração do valor total calculado sem a aplicação das travas e do valor devido lançado. Para os futuros aplicou-se IPCA e redutor médio de 20%, dos contribuintes que deixam a trava e passam a ser reajustados somente pelo índice geral de reajuste do IPTU.</t>
  </si>
  <si>
    <t>Estimativa calculada a partir dos exercícios de 2007 e 2008, últimos exercícios completos com arrecadação de ISS para autônomos. Calculado o reajuste de valor médio com IPCA + PIB de serviços ao longo dos anos, e porcentagem média de 20% de pagantes sobre os inscritos. Estimativa de CCM inscritos baseada na média histórica de crescimento.</t>
  </si>
  <si>
    <t>Art. 1º Ficam isentos do Imposto Predial e Territorial Urbano – IPTU, na proporção de 100% (cem por cento), relativamente aos fatos geradores referentes aos exercícios de 2024 e 2025, os imóveis identificados pelos SQLs elencados no Anexo I desta Lei, bem como os deles decorrentes em razão de desdobro, englobamento ou remembramento, e observadas as demais hipóteses de imunidade, isenção ou desconto previstas na legislação, se mais benéficas................
....
Art. 2º Ficam parcialmente isentos do Imposto Predial e Territorial Urbano - IPTU, na proporção de 50% (cinquenta por cento), relativamente aos fatos geradores referentes aos exercícios de 2024 e 2025, os imóveis identificados pelos SQLs elencados no Anexo II desta Lei, bem como os deles decorrentes em razão de desdobro, englobamento ou remembramento, e observadas as demais hipóteses de imunidade, isenção ou desconto previstas na legislação, se mais benéficas.</t>
  </si>
  <si>
    <t>Valor estimado a partir do montante total de créditos incluídos no Programa. Valores pagos, desconto estimado, correção estimada.</t>
  </si>
  <si>
    <t>49 - 1.05</t>
  </si>
  <si>
    <r>
      <t xml:space="preserve">2029                </t>
    </r>
    <r>
      <rPr>
        <sz val="10"/>
        <rFont val="Arial"/>
        <family val="2"/>
      </rPr>
      <t xml:space="preserve"> valores estimados</t>
    </r>
  </si>
  <si>
    <t>Notas:</t>
  </si>
  <si>
    <t xml:space="preserve">Foi considerado redutor de 10% no exercício de 2029, para as hipóteses de renúncia de receita de ISS onde foi considerado adequado, em razão da Emenda Constitucional nº 132. </t>
  </si>
  <si>
    <t>Valores obtidos a partir dos pedidos deferidos.</t>
  </si>
  <si>
    <t xml:space="preserve">Calculado com base no valor anual estimado pela diferença da alíquota de 5% para 2% dos serviços descritos no inciso considerando. Os valores foram estimados com base no ISS recolhido em 2023 e 2024 dos empreedimentos com pedidos deferidos . Para os exercícios corrente e futuros os valores foram reajustados pelo PIB+IPCA. </t>
  </si>
  <si>
    <t>Valores obtidos a partir dos pedidos deferidos para está hipótese. Para exercícios futuros foi conseiderada a média de 2023 até agosto de 2025</t>
  </si>
  <si>
    <t>Para os exercícios passados, foram identificados na base do cadastro imobiliário os imóveis que passaram à propriedade do COHAB e, em seguida, foi estimado o ITBI que teria sido devido nas transferências desses imóveis. Para exercícios futuros  foi aplicada a correção pelo IPCA, tomando por base o último exercício fechado.</t>
  </si>
  <si>
    <t>Art. 16. O valor do Imposto será calculado aplicando-se à base de cálculo a alíquota de:(Redação dada pela Lei nº 14.256, de 29 de dezembro de 2006)
I - 2,0% (dois por cento) para os serviços previstos:(Redação dada pela Lei nº 14.256, de 29 de dezembro de 2006)
a) nos itens 4 e 5 e nos subitens 1.09, 2.01, 6.04, 8.01, 11.02, 11.03, 11.05, 12.01, 12.03, 12.05, 13.04, 15.09, 15.14, 16.01, 17.05 e 19.01 da lista do caput do art. 1º;(Redação dada pela Lei nº 18.066/2023)
(...)</t>
  </si>
  <si>
    <t>III - 2,9% (dois inteiros e nove décimos por cento) para os serviços previstos no item 1 (exceto o subitem 1.09) e no subitem 17.24 da lista do caput do art. 1º;(Redação dada pela Lei nº 18.066/2023)</t>
  </si>
  <si>
    <t>Imóveis localizados em Zona Especial de Interesse Social</t>
  </si>
  <si>
    <t>Isenção para moradias em ZEIS</t>
  </si>
  <si>
    <t>Até 2030</t>
  </si>
  <si>
    <t>Art. 2º-A. Fica concedida isenção do Imposto Predial e Territorial Urbano – IPTU aos imóveis utilizados exclusiva ou predominantemente como residência, de Padrões A, B ou C, dos Tipos 1 ou 2 da Tabela V, anexa à Lei nº 10.235, de 16 de dezembro de 1986, quando localizados, alternativamente:(Incluído pela Lei nº 18.330/2025)
I - em Zona Especial de Interesse Social - ZEIS 1, ZEIS 2 ou ZEIS 4, conforme classificação estabelecida pela Lei nº 16.050, de 31 de julho de 2014; ou(Incluído pela Lei nº 18.330/2025)
II - em Zona Especial de Interesse Social - ZEIS 3 e ZEIS 5, conforme classificação estabelecida pela Lei nº 16.050, de 2014, quando o imóvel for, cumulativamente, situado fora da primeira ou segunda subdivisões da zona urbana do Município, conforme disposto no Anexo II da Lei nº 15.889, de 5 de novembro de 2013.(Incluído pela Lei nº 18.330/2025)
Parágrafo único. A isenção de que trata o caput aplicar-se-á às áreas classificadas como ZEIS 1 a ZEIS 5 na data de entrada em vigor deste artigo, e atingirá fatos geradores ocorridos até 31 de dezembro de 2030.(Incluído pela Lei nº 18.330/2025)</t>
  </si>
  <si>
    <t>Isenção à imóveis de propriedade da Cohab</t>
  </si>
  <si>
    <t>Art. 3º-A. Fica isenta do IPTU a Companhia Metropolitana de Habitação de São Paulo – COHAB-SP, relativamente:(Incluído pela Lei nº 18.330/2025)
I - aos imóveis próprios integrantes de conjuntos habitacionais destinados a abrigar espaços de uso comercial ou institucional vinculados ao apoio, manutenção ou operação dos respectivos empreendimentos;(Incluído pela Lei nº 18.330/2025)
II - aos terrenos de sua propriedade ainda não edificados, enquanto perdurar a fase preparatória ou de implantação dos projetos habitacionais, até o início efetivo das obras;(Incluído pela Lei nº 18.330/2025)
III - aos imóveis utilizados como áreas de apoio operacional da Companhia, compreendidos os espaços destinados a estacionamento, guarda de veículos, equipamentos ou materiais empregados na execução de suas atividades institucionais.(Incluído pela Lei nº 18.330/2025)
§ 1º A isenção prevista neste artigo aplica-se exclusivamente aos imóveis cuja propriedade ou posse direta seja comprovadamente da COHAB-SP e enquanto mantida a destinação indicada em cada inciso.(Incluído pela Lei nº 18.330/2025)
§ 2º A isenção não se estende a imóveis, unidades ou frações ideais que estejam compromissadas à venda, reservadas para alienação futura ou destinadas a comercialização.(Incluído pela Lei nº 18.330/2025)
§ 3º A Companhia Metropolitana de Habitação de São Paulo – COHAB-SP deverá encaminhar, até 31 de outubro de cada exercício, à Secretaria Municipal da Fazenda, a relação atualizada dos imóveis abrangidos pela isenção prevista neste artigo, contendo a identificação cadastral e a respectiva destinação.(Incluído pela Lei nº 18.330/2025)</t>
  </si>
  <si>
    <t>Art. 2° - A da Lei Nº 14.865, de 29 de Dezembro de 2008, com a redação da Lei nº 18.330 de 11 de Novembro de 2025</t>
  </si>
  <si>
    <t>Art. 3° da Lei Nº 14.865, de 29 de dezembro de 2008, , com a redação da Lei nº 18.330 de 11 de Novembro de 2025</t>
  </si>
  <si>
    <t>Art. 9º A diferença nominal entre o crédito tributário total do IPTU do exercício do lançamento e o do exercício anterior fica limitada:
I – no caso de imóveis com utilização exclusiva ou predominantemente residencial, a 20% (vinte por cento) para fatos geradores ocorridos no exercício de 2014 e a 10% (dez por cento) para fatos geradores ocorridos nos demais exercícios;
II - nos demais casos, a 35% (trinta e cinco por cento) para fatos geradores ocorridos no exercício de 2014, a 15% (quinze por cento) para fatos geradores ocorridos nos exercícios de 2015 a 2025, e a 10% (dez por cento) para fatos geradores ocorridos nos exercícios seguintes.(Redação dada pela Lei nº 18.330/2025)</t>
  </si>
  <si>
    <t>Art. 1º Esta Lei dispõe sobre a remissão de créditos tributários do Imposto Predial e Territorial Urbano - IPTU incidentes sobre imóveis utilizados como teatros ou espaços culturais localizados no Distrito da Bela Vista, tendo como fundamento a relevância cultural, artística e social dos teatros e espaços culturais situados no Distrito da Bela Vista, área reconhecida por sua tradicional contribuição à formação artística, à difusão das artes cênicas e à vida cultural do Município de São Paulo.
Art. 2º Ficam remitidos, vedada a restituição de quaisquer quantias eventualmente recolhidas, os créditos tributários do Imposto Predial e Territorial Urbano - IPTU, inscritos ou não em dívida ativa, referentes aos exercícios de 2020, 2021, 2022, 2023 e 2024, inclusive aqueles objeto de adesão a programa de parcelamento, incidentes sobre imóveis localizados no Distrito da Bela Vista e utilizados exclusiva ou predominantemente como teatros ou espaços culturais, observados os requisitos previstos nesta Lei.</t>
  </si>
  <si>
    <t>Art. 4º Ficam remitidos os créditos do Imposto Predial e Territorial Urbano - IPTU, referentes a fatos geradores ocorridos até ou após a entrada em vigor da Emenda Constitucional nº 116, de 17 de fevereiro de 2022, inclusive os objetos de adesão ao programa de parcelamento, inscritos ou não em dívida ativa, ajuizados ou a ajuizar e em execuções fiscais em curso, bem como as respectivas multas, juros e honorários advocatícios sucumbenciais, inclusive relativos a imóveis cujos titulares e locatários, à época do fato gerador, eram entidades religiosas, desde que utilizados exclusivamente como templo de qualquer culto com base na imunidade de imóveis destinados à atividade religiosa de que trata o art. 150, VI, “b”, da Constituição Federal, e enquadrados nas hipóteses previstas no art. 13 da Lei nº 18.330, de 11 de novembro de 2025.</t>
  </si>
  <si>
    <t>Art. 5º Ficam remitidos, vedada a restituição de quaisquer quantias eventualmente recolhidas, os créditos do Imposto Predial e Territorial Urbano - IPTU, inscritos ou não em dívida ativa, ajuizados ou a ajuizar e em execuções fiscais em curso, bem como as respectivas multas, juros e honorários advocatícios sucumbenciais, referentes a fatos geradores ocorridos até o exercício de 2025, inclusive aqueles objetos de adesão a programa de parcelamento, incidentes sobre imóveis localizados nos Distritos da Liberdade, Vila Mariana e Saúde integrantes do patrimônio de entidades culturais representativas de imigrantes e seus descendentes cuja finalidade, dentre outras, seja de proporcionar e desenvolver o intercâmbio técnico, cultural e educacional com entidades e governos estrangeiros.</t>
  </si>
  <si>
    <t>Remissão para  imóveis utilizados como teatros ou espaços culturais localizados no Distrito da Bela Vista e o Templos e Associações de Imigrantes</t>
  </si>
  <si>
    <t>Imóveis utilizados como teatros ou espaços culturais localizados no Distrito da Bela Vista e outros (Templos e Associações de Imigrantes).</t>
  </si>
  <si>
    <t>Art. 2º A partir do exercício de 2026, ressalvado o disposto no art. 4º desta Lei, ficam isentos do Imposto Predial os imóveis construídos:
I - cujo valor venal, na data do fato gerador do imposto, seja igual ou inferior a R$ 150.000,00 (cento e cinquenta mil reais);
II - utilizados exclusiva ou predominantemente como residência, de Padrões A, B ou C, dos Tipos 1 ou 2 da Tabela V anexa à Lei nº 10.235, de 1986, e cujo valor venal, na data do fato gerador do imposto, seja superior a R$ 150.000,00 (cento e cinquenta mil reais) e igual ou inferior a R$ 260.000,00 (duzentos e sessenta mil reais).</t>
  </si>
  <si>
    <t>Art. 3º A partir do exercício de 2026, ressalvado o disposto no art. 4º desta Lei, para fins de lançamento do Imposto Predial, sobre o valor venal do imóvel obtido pela aplicação dos procedimentos previstos na Lei nº 10.235, de 1986, fica concedido o desconto correspondente à diferença entre:
I - R$ 450.000,00 (quatrocentos e cinquenta mil reais) e 2 (duas) vezes o valor venal do imóvel, para os imóveis construídos não referenciados no inciso II do art. 2º desta Lei, cujo valor venal, na data do fato gerador do imposto, seja superior a R$ 150.000,00 (cento e cinquenta mil reais) e inferior a R$ 225.000,00 (duzentos e vinte e cinco mil reais);
II - R$ 780.000,00 (setecentos e oitenta mil reais) e 2 (duas) vezes o valor venal do imóvel, para os imóveis construídos referenciados no inciso II do art. 2º desta Lei, e cujo valor venal, na data do fato gerador do imposto, seja superior a R$ 260.000,00 (duzentos e sessenta mil reais) e inferior a R$ 390.000,00 (trezentos e noventa mil reais).</t>
  </si>
  <si>
    <t>Art. 3°  da Lei Nº 18.330 de 11 de Novembro de 2025</t>
  </si>
  <si>
    <t>Indeterminada para lançamentos a partir de 2026</t>
  </si>
  <si>
    <t>Art. 1° da Lei Nº 18.379, de 5 de Janeiro 2026</t>
  </si>
  <si>
    <t>Art. 4° da Lei Nº 18.379, de 5 de Janeiro 2026</t>
  </si>
  <si>
    <t>Art. 5° da Lei Nº 18.379, de 5 de Janeiro 2026</t>
  </si>
  <si>
    <t>Estimativa de impacto realizada a partir dos débitos de IPTU dos potenciaiscontribuintes afetados</t>
  </si>
  <si>
    <t>Estimativa de impacto realizada a partir dos débitos de IPTU dos potenciais contribuintes afetados</t>
  </si>
  <si>
    <t>Foi realizada uma proporção entre os débitos dos contribuintes identificados no cadastro imobiliário que declaram imunidade/isenção de templos de qualquer culto e dos contribuintes ativos no no cadastro de contribuinte mobiliário (CCM)  no código TFE = 33804, que corresponde às Atividades de organizações religiosas.</t>
  </si>
  <si>
    <t>Art. 2°  da Lei Nº 18.330 de 11 de Novembro de 2025</t>
  </si>
  <si>
    <t>Art. 16. Aplicam-se os seguintes incentivos fiscais à requalificação de edificações localizadas na Área Central licenciadas nos termos desta Lei, desde que voltadas à categoria de uso residencial, mesmo nas hipóteses em que a requalificação objetive a mudança de uso para tais subcategorias:
II - isenção do Imposto Predial e Territorial Urbano (IPTU) nos 3 (três) primeiros anos a partir da emissão do respectivo certificado de conclusão;
§ 3º O incentivo de que trata o inciso II do caput deste artigo será de 10 (dez) anos para os imóveis situados no perímetro formado, ao norte, pelas alamedas Eduardo Prado, Dino Bueno, Ribeiro da Silva e Cleveland, e pela Rua Mauá, ao leste, pela Rua Casper Líbero e pela Avenida Ipiranga, ao Sul, pelas avenidas São João e Duque de Caxias, e, por fim, a oeste, pelas ruas Guaianases, Helvetia e pela Avenida Rio Branco.
Art. 16-A. Os imóveis localizados no perímetro constante do parágrafo único do art. 1º desta Lei, que tenham sofrido reforma, não inseridos no Programa Requalifica Centro, farão jus à isenção parcial do IPTU devido, em montante equivalente a 50% do acréscimo no valor do referido imposto decorrente da atualização da idade da construção de que trata o art. 16 da Lei nº 10.235, de 16 de dezembro de 1986, e observadas as demais hipóteses de isenção, desconto e imunidade previstas na legislação, se mais benéficas.(Incluído pela Lei nº 18.065/2023)
§ 1º Vedada a restituição a qualquer título de valores já pagos, a isenção de que trata este artigo aplica-se aos imóveis cuja reforma tenha sido concluída entre a data de entrada em vigor deste artigo os 4 (quatro) anos subsequentes, e atingirá unicamente os fatos geradores decorrentes da reforma, na forma do art. 2º, § 1º, inciso II, alínea “a” da Lei nº 6.989, de 29 de dezembro de 1966, bem como os demais fatos geradores ocorridos nos 48 (quarenta e oito) meses posteriores.(Incluído pela Lei nº 18.065/2023)
Art. 16-B. Os imóveis localizados no perímetro definido no parágrafo único do art. 1º desta Lei que tenham sido objeto de reforma ou requalificação, inseridos ou não no Programa Requalifica Centro, farão jus à redução de 60% (sessenta por cento) do valor do Imposto sobre a Propriedade Predial e Territorial Urbana – IPTU devido no respectivo exercício, pelo prazo de 48 (quarenta e oito) meses, contados da conclusão da obra, observadas as disposições desta Lei e da legislação municipal aplicável.(Incluído pela Lei nº 18.330/2025)
§ 1º Quando o imóvel estiver enquadrado no Programa Requalifica Centro, o benefício previsto neste artigo terá início após o término das isenções do art. 16. Nos demais casos, o contribuinte deverá optar, de forma expressa, entre este benefício e o do art. 16-A, sendo vedada a cumulação.(Incluído pela Lei nº 18.330/2025)
§ 2º A concessão do benefício dependerá da comprovação da conclusão da obra, mediante requerimento, em modelo definido pela Secretaria Municipal da Fazenda, acompanhado da documentação comprobatória. Não serão admitidas restituições nem cumulações com outros benefícios fiscais, prevalecendo o mais vantajoso ao contribuinte.(Incluído pela Lei nº 18.330/2025)</t>
  </si>
  <si>
    <t>3 a 10 anos a partir da emissão co certificado de conclusão ou Durante a reforma e 48 meses posteriores</t>
  </si>
  <si>
    <t>Valores obtidos a partir dos pedidos deferidos. Reajustados pelo IPCA, para exercícios futuros. A partir  de 2026 foi aplicado adicional de 15%, em razão das mudanças da Lei nº 18.330/2025</t>
  </si>
  <si>
    <t xml:space="preserve">Valor do Benefício empenhado para os exercícios passados,  previsto para o corrente e atualizado pelo IPCA para os exercícios posterioes. Fonte SOF em 12/01/2026
</t>
  </si>
  <si>
    <t xml:space="preserve">Valor do Benefício empenhado para os exercícios passados,  1/3 do previsto para Implantação de Polos de desenvolvimento para o corrente e atualizado pelo IPCA para os exercícios posterioes. Fonte SOF em  12/01/2026.
</t>
  </si>
  <si>
    <t>Não existe registro em base replicada para transações Isentas de ITBI, são somente geradas guias "pagantes". Não foi possível ainda desenvolver uma metodologia confiável para a estimativa.</t>
  </si>
  <si>
    <t xml:space="preserve">Valor do Benefício empenhado para os exercícios passados,  1/3 do previsto para Implantação de Polos de desenvolvimento para o corrente e atualizado pelo IPCA para os exercícios posterioes. Fonte SOF em 14/01/2026.
</t>
  </si>
  <si>
    <t>Para os exercícios anteriores, considerado o valor empenhado,  subtraída da arrecadação da TRSS e TRSD (incluindo Dívida Ativa, Multas e Juros e Multas e Juros da Dïvida Ativa). Para o exercício corrente considerou-se, o valor do Orçamento atualizado para a Concessão dos Serviços Divisíveis de Limpeza Urbana em Regime Público, subtraída da previsão aproximada da arrecadação da TRSS e TRSD. Para exercícios futuros utilizado o PIB Serviços.</t>
  </si>
  <si>
    <t>Remissão Agremiações Desportivas, imóveis cedidos a terceiros</t>
  </si>
  <si>
    <t>Obtido a partir da subtração do valor total calculado após a aplicação do benefício de valor venal e do valor calculado pós aplicação de fator especial, para os sqls com cód. de imunidade e isenção "335" e "535"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</si>
  <si>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códs. de imunidade e isenção "400" e "500", uso residencial e cobrança diferente de normal. Para o exercício atual e anterior utilizaram-se dados da emissão geral, para exercícios futuros os valores foram reajustados pelo IPCA.
</t>
  </si>
  <si>
    <t>Obtido a partir da subtração do valor total calculado após a aplicação do benefício de valor venal e do valor calculado pós aplicação de fator especial, para os sqls com códs. de imunidade e isenção "340", "542", "543" e cobrança diferente de normal. Para o exercício atual e anterior utilizaram-se dados da emissão geral, para exercícios futuros os valores foram reajustados pelo IPCA.</t>
  </si>
  <si>
    <t xml:space="preserve">Valor do Benefício empenhado para o Programa Ativiade 4513 - Fomento ao Esporte para os exercícios passados,  previsto, para o corrente e atualizado pelo IPCA para os exercícios posterioes. Fonte SOF em  12/01/2026.
</t>
  </si>
  <si>
    <t>Obtido a partir da subtração do valor total calculado após a aplicação do benefício de valor venal e do valor calculado pós aplicação de fator especial, para os sqls com cód. de imunidade e isenção "115" e "615", dos imóveis cadastrados com os CNPJs dos beneficiários  e cobrança diferente de normal. Para o exercício atual e anterior utilizaram-se dados da emissão geral, para exercícios futuros os valores foram reajustados pelo IPCA.</t>
  </si>
  <si>
    <t>O FUMID não foi instituído.</t>
  </si>
  <si>
    <t>Valor devido do único contribuinte, possivelmente beneficiário até 2025. Após 2026, valor total calculado após a aplicação do benefício de valor venal e do valor calculado pós aplicação de fator especial. Para exercícios futuros foi aplicado o IPCA.</t>
  </si>
  <si>
    <t>Os valores apresentados são as receitas provenientes da conta 1.7.9.2.01.0.1.02.00.000.000.11.01.000 - Transferências Provenientes de Depósitos Não Identificados, obtidas no boletim da Receita em 20/01/2026. Para o exercício presente e futuros, os valores foram corrigidos pelo IPCA. Como não é possível identificar somente as transferências das Agremiações Desportivas, foi considerado o valor total doado não identificado como potencial máximo de desoneração.</t>
  </si>
  <si>
    <t>Obtido a partir da subtração do valor total calculado após a aplicação do benefício de valor venal e do valor calculado pós aplicação de fator especial, para os sqls com cód. de cobrança  "70" na Emissão Geral.Para os exercícios futuros os valores foram reajustados pelo IPCA.</t>
  </si>
  <si>
    <t>Obtido a partir da subtração do valor total calculado após a aplicação do benefício de valor venal e do valor calculado pós aplicação de fator especial, para os sqls com cód. de imunidade e isenção "103", "110", "111", "120", "123", "125", "130", "140", "145", "150',"162", "165", "170", "180", "181", "190", "512","615", "623", "625", "630", "640", "645", "650", "662", "680", "681", "690" e cobrança diferente de normal.  Para o exercício atual e anterior, utilizaram-se dados da emissão geral, para exercícios futuros os valores foram reajustados pelo IPCA. A partir de 2023, incluídos os ciis "325", "160" e "511", referentes aos templos locados. Vide obs. do item 15)</t>
  </si>
  <si>
    <t xml:space="preserve">Valor do Benefício empenhado para os exercícios passados. O prazo de fruição dos certificados se encerrou em 2025. Fonte SOF em 12/01/2026
</t>
  </si>
  <si>
    <t>Calculado a partir da diferença entre os valores lançados na Emissão Geral de 2024 e nas Notificações de Lançamento 02, que deram origem ao benefício. Considerados os sqls com Cii: 544. Para 2025 e 2026, calculado a partir da diferença do  valor total calculado após a aplicação do benefício de valor venal e do valor calculado pós aplicação de fator especial. Para os exercícios futuros foi aplicado o IPCA.</t>
  </si>
  <si>
    <t>Item suprimido em janeiro de 2026, não foi considerado renúncia. E-mail de DEJUG salvo na pasta</t>
  </si>
  <si>
    <t>Considerado um aumento de 10% em relação aos imóveis já isentos de propriedade da COHAB. (item 11) Pois não são conhecidos os imóveis potencialmente beneficiados.</t>
  </si>
  <si>
    <t>Obtido a partir da subtração do valor total calculado sem nenhuma dedução e do valor devido após a aplicação do benefício de valor venal. Para o exercício atual e anterior utilizou-se dados da emissão geral. Para os exercícios futuros, os valores foram reajustados pelo IPCA. (Até 2025, item 106)</t>
  </si>
  <si>
    <t>Obtido a partir da subtração do valor total calculado sem nenhuma dedução e do valor devido após a aplicação do benefício de valor venal. Para o exercício atual e anterior utilizou-se dados da emissão geral. Para os exercícios futuros, os valores foram reajustados pelo IPCA. (Até 2025, item 107)</t>
  </si>
  <si>
    <t>Isenção por VVI (até 2025)</t>
  </si>
  <si>
    <t>Desconto por VVI (até 2025)</t>
  </si>
  <si>
    <t>Obtido a partir da subtração do valor total calculado após a aplicação do benefício de valor venal e do valor calculado pós aplicação de fator especial, para os sqls com cód. de imunidade e isenção "431" e cobrança diferente de normal. Para o exercício atual e anterior, utilizaram-se dados da emissão geral, para exercícios futuros os valores foram reajustados pelo IPCA.</t>
  </si>
  <si>
    <t xml:space="preserve">Valor cálculado a partir da diferença entre os valor da Emissão Geral Estimado ( a partir dos dados de 2023) para 2024 e 2025 e o lançado para 2024 e estimativa de lançamento para 2025 para os contribuintes beneficiados, informados por DIMIS em janeiro de 2025. </t>
  </si>
  <si>
    <t>Crescimento vegetativo de instalações</t>
  </si>
  <si>
    <t xml:space="preserve">Obtido a partir da subtração do valor total calculado após a aplicação do benefício de valor venal e do valor calculado pós aplicação de fator especial, para os sqls com cód. de imunidade e isenção "330" e "530" e cobrança diferente de normal. Para o exercício atual e anterior utilizaram-se dados da emissão geral acrescido dos valores devidos por contribuintes que usualmente solicitam a isenção mas ainda não fizeram declaração no GBF e de pedidos realizados em 2026 para o mesmo exercício. Para exercícios futuros os valores foram reajustados pelo IPCA. </t>
  </si>
  <si>
    <t>Não se trata de remissão propriamente dita, mas de isenção concedida retroativamente. Para 2025, foram considerados 50% do valor lançado para exercícios anteriores de sqls com pedidos em andamento acrescido de 80% do valor devido na EG 2025 dos processos em julgamento e do valor lançado para dos sqls com segunda notificação. Para 2026, foram considerados 50% do valor lançado para exercícios anteriores. Para 2027, considerou-se o valor devido na EG dos contribuintes que estão no contencioso de 08/2026, mas que não estavam em 01/2026.</t>
  </si>
  <si>
    <t>Obtido a partir da subtração do valor total calculado após a aplicação do benefício de valor venal e do valor calculado pós aplicação de fator especial, para os sqls com códs. de imunidade e isenção "320" e "321"  e cobrança diferente de normal. Para o exercício atual e anterior utilizaram-se dados da emissão geral, para exercícios futuros os valores foram reajustados pelo IPCA.</t>
  </si>
  <si>
    <t xml:space="preserve">Obtido a partir da subtração do valor total calculado após a aplicação do benefício de valor venal e do valor calculado pós aplicação de fator especial, para os sqls com cód. de imunidade e isenção "400" e "500", uso não residencial e cobrança diferente de normal. Para o exercício atual e anterior utilizaram-se dados da emissão geral, para exercícios futuros os valores foram reajustados pelo IPCA.
</t>
  </si>
  <si>
    <t xml:space="preserve">Até 2024, identificados os contribuintes beneficiados pela isenção na base de dados informada mensalmente pela Concessionária de Energia Elétrica. Estimamos a distribuição do consumo conforme com os dados mais recentes disponíveis. Para os demais exercícios, os valores estimados consideram o crescimento médio da base de contribuintes e o reajuste previsto de energia elétrica. Mantido os valores obtidos em exercícios anterioires, atualizado pelo reajuste e previsão do crescimento vegetativo das instalações. A Concessionária de Energia Elétrica não forneceu os dados de exercícios mais recentes. </t>
  </si>
  <si>
    <t>Até 2024, identificados os contribuintes beneficiados pela isenção na base de dados informada mensalmente pela Concessionária de Energia Elétrica. Estimamos a distribuição do consumo conforme com os dados mais recentes disponíveis. Para os demais exercícios, os valores estimados consideram o crescimento médio da base de contribuintes e o reajuste previsto de energia elétrica. Mantido os valores obtidos em exercícios anterioires, atualizado pelo reajuste e previsão do crescimento vegetativo das instalações.  A Concessionária de Energia Elétrica não forneceu os dados de exercícios mais recentes.</t>
  </si>
  <si>
    <t>Art. 5º Para possibilitar o atendimento dos objetivos previstos no art. 2º desta Lei, bem como estimular as atividades econômicas criativas, serão concedidos os seguintes incentivos aos estabelecimentos inseridos nos perímetros constantes dos Anexos I e III:(Redação dada pela Lei nº 18.065/2023)
I - isenção parcial do Imposto Predial e Territorial Urbano – IPTU, na proporção de 40% (quarenta por cento), limitado a R$ 15.000,00 (quinze mil reais) por SQL e exercício, a todos os imóveis de uso não residencial localizados nos perímetros referidos no caput, independentemente de sua destinação, bem como os deles decorrentes em razão de desdobro, englobamento ou remembramento, não se aplicando a isenção aos imóveis cadastrados como de uso residencial, terrenos, quaisquer lotes com excesso de área e vagas de garagem, e ressalvadas as demais hipóteses de imunidade, isenção ou desconto previstas na legislação, se mais benéficas;(Redação dada pela Lei nº 18.065/2023)</t>
  </si>
  <si>
    <t>Art. 5º Para possibilitar o atendimento dos objetivos previstos no art. 2º desta Lei, bem como estimular as atividades econômicas criativas, serão concedidos os seguintes incentivos aos estabelecimentos inseridos nos perímetros constantes dos Anexos I e III:(Redação dada pela Lei nº 18.065/2023)
III - isenção de taxas municipais para instalação e funcionamento;(Redação dada pela Lei nº 18.065/2023)</t>
  </si>
  <si>
    <t xml:space="preserve">Art. 5º Para possibilitar o atendimento dos objetivos previstos no art. 2º desta Lei, bem como estimular as atividades econômicas criativas, serão concedidos os seguintes incentivos aos estabelecimentos inseridos nos perímetros constantes dos Anexos I e III:(Redação dada pela Lei nº 18.065/2023)
II - redução para 2% (dois por cento) na alíquota do Imposto sobre Serviços de Qualquer Natureza – ISS relativos aos serviços tomados integrantes do item 7 ao art. 1º da Lei nº 13.701, de 24 de setembro de 2003 – “Serviços relativos à engenharia, arquitetura, geologia, urbanismo, construção civil, manutenção, limpeza, meio ambiente, saneamento e congêneres”, em imóveis não residenciais;(Redação dada pela Lei nº 18.065/2023)
</t>
  </si>
  <si>
    <t>https://www.sinergiacut.org.br/agencia-de-noticias/saiu-na-midia-aneel-aprova-reajuste-tarifario-anual-da-enel-sao-paulo</t>
  </si>
  <si>
    <t>Em 27/07/2026</t>
  </si>
  <si>
    <t>Isenção obtida com base nas NFS-e emitidas pelas escolas de samba. Para exercícios futuros reajustado por IPCA + PIB.</t>
  </si>
  <si>
    <t>Mediana em 24/07/2026</t>
  </si>
  <si>
    <t>Os valores apresentados são as receitas provenientes da conta 1.7.4.1.99.0.1.12.00.000.000.11.01.000 - TRANSFERÊNCIAS INSTITUIÇÕES PRIVADAS - FUMCAD - DOAÇÕES DIRECIONADAS, obtidas no boletim da Receita em 20/01/2026. Para o exercício presente e futuros, os valores foram corrigidos pelo IPCA e PIB Serviços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</si>
</sst>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 #,##0_-;_-* &quot;-&quot;_-;_-@_-"/>
    <numFmt numFmtId="44" formatCode="_-&quot;R$&quot;\ * #,##0.00_-;\-&quot;R$&quot;\ * #,##0.00_-;_-&quot;R$&quot;\ * &quot;-&quot;??_-;_-@_-"/>
    <numFmt numFmtId="43" formatCode="_-* #,##0.00_-;\-* #,##0.00_-;_-* &quot;-&quot;??_-;_-@_-"/>
    <numFmt numFmtId="164" formatCode="_(* #,##0.00_);_(* \(#,##0.00\);_(* &quot;-&quot;??_);_(@_)"/>
    <numFmt numFmtId="165" formatCode="_([$€-2]* #,##0.00_);_([$€-2]* \(#,##0.00\);_([$€-2]* &quot;-&quot;??_)"/>
    <numFmt numFmtId="166" formatCode="_(&quot;R$ &quot;* #,##0.00_);_(&quot;R$ &quot;* \(#,##0.00\);_(&quot;R$ &quot;* &quot;-&quot;??_);_(@_)"/>
    <numFmt numFmtId="167" formatCode="_(&quot;R$&quot;* #,##0.00_);_(&quot;R$&quot;* \(#,##0.00\);_(&quot;R$&quot;* &quot;-&quot;??_);_(@_)"/>
    <numFmt numFmtId="169" formatCode="#,##0.00_ ;\-#,##0.00\ "/>
    <numFmt numFmtId="170" formatCode="#\ ###\ ###\ ##0\ "/>
    <numFmt numFmtId="171" formatCode="General_)"/>
    <numFmt numFmtId="172" formatCode="&quot; &quot;#,##0.00&quot; &quot;;&quot; (&quot;#,##0.00&quot;)&quot;;&quot; -&quot;#&quot; &quot;;&quot; &quot;@&quot; &quot;"/>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0"/>
      <name val="Arial"/>
      <family val="2"/>
    </font>
    <font>
      <sz val="10"/>
      <name val="MS Sans Serif"/>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0"/>
      <name val="Calibri"/>
      <family val="2"/>
    </font>
    <font>
      <sz val="12"/>
      <color rgb="FF9C6500"/>
      <name val="Calibri"/>
      <family val="2"/>
      <scheme val="minor"/>
    </font>
    <font>
      <sz val="11"/>
      <color indexed="60"/>
      <name val="Calibri"/>
      <family val="2"/>
    </font>
    <font>
      <sz val="11"/>
      <color indexed="8"/>
      <name val="Calibri"/>
      <family val="2"/>
      <scheme val="minor"/>
    </font>
    <font>
      <sz val="11"/>
      <color theme="1"/>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b/>
      <sz val="10"/>
      <name val="Arial"/>
      <family val="2"/>
    </font>
    <font>
      <sz val="10"/>
      <name val="Arial"/>
      <family val="2"/>
    </font>
    <font>
      <b/>
      <sz val="10"/>
      <color rgb="FFFF0000"/>
      <name val="Arial"/>
      <family val="2"/>
    </font>
    <font>
      <sz val="10"/>
      <name val="Arial"/>
      <family val="2"/>
    </font>
    <font>
      <sz val="10"/>
      <color theme="1"/>
      <name val="Arial"/>
      <family val="2"/>
    </font>
    <font>
      <sz val="10"/>
      <color indexed="8"/>
      <name val="Arial"/>
      <family val="2"/>
    </font>
    <font>
      <b/>
      <sz val="10"/>
      <color indexed="8"/>
      <name val="Arial"/>
      <family val="2"/>
    </font>
    <font>
      <u/>
      <sz val="11"/>
      <color theme="10"/>
      <name val="Calibri"/>
      <family val="2"/>
      <scheme val="minor"/>
    </font>
    <font>
      <u/>
      <sz val="10"/>
      <color theme="10"/>
      <name val="Arial"/>
      <family val="2"/>
    </font>
    <font>
      <sz val="12"/>
      <color theme="1"/>
      <name val="Calibri"/>
      <family val="2"/>
      <scheme val="minor"/>
    </font>
    <font>
      <u/>
      <sz val="10"/>
      <color theme="10"/>
      <name val="Arial"/>
      <family val="2"/>
    </font>
    <font>
      <sz val="7"/>
      <name val="SwitzerlandLight"/>
    </font>
    <font>
      <sz val="7"/>
      <name val="Times New Roman"/>
      <family val="1"/>
    </font>
    <font>
      <b/>
      <sz val="14"/>
      <name val="Times New Roman"/>
      <family val="1"/>
    </font>
    <font>
      <u/>
      <sz val="10"/>
      <color indexed="12"/>
      <name val="Arial"/>
      <family val="2"/>
    </font>
    <font>
      <sz val="11"/>
      <color theme="1"/>
      <name val="Arial1"/>
    </font>
    <font>
      <sz val="10"/>
      <color indexed="0"/>
      <name val="Arial"/>
      <family val="2"/>
    </font>
    <font>
      <sz val="12"/>
      <name val="Courier"/>
    </font>
    <font>
      <sz val="5"/>
      <name val="Arial"/>
      <family val="2"/>
    </font>
    <font>
      <sz val="8"/>
      <name val="Arial"/>
      <family val="2"/>
    </font>
  </fonts>
  <fills count="33">
    <fill>
      <patternFill patternType="none"/>
    </fill>
    <fill>
      <patternFill patternType="gray125"/>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bgColor indexed="64"/>
      </patternFill>
    </fill>
    <fill>
      <patternFill patternType="solid">
        <fgColor rgb="FFFFC000"/>
        <bgColor indexed="64"/>
      </patternFill>
    </fill>
    <fill>
      <patternFill patternType="solid">
        <fgColor theme="6" tint="-0.249977111117893"/>
        <bgColor indexed="64"/>
      </patternFill>
    </fill>
    <fill>
      <patternFill patternType="solid">
        <fgColor rgb="FFFF0000"/>
        <bgColor indexed="64"/>
      </patternFill>
    </fill>
    <fill>
      <patternFill patternType="solid">
        <fgColor rgb="FFFFFF00"/>
        <bgColor indexed="64"/>
      </patternFill>
    </fill>
  </fills>
  <borders count="21">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hair">
        <color indexed="64"/>
      </right>
      <top/>
      <bottom/>
      <diagonal/>
    </border>
  </borders>
  <cellStyleXfs count="43674">
    <xf numFmtId="0" fontId="0"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7" fillId="21" borderId="9" applyNumberFormat="0" applyAlignment="0" applyProtection="0"/>
    <xf numFmtId="0" fontId="28" fillId="22" borderId="10" applyNumberFormat="0" applyAlignment="0" applyProtection="0"/>
    <xf numFmtId="0" fontId="28" fillId="22" borderId="10" applyNumberFormat="0" applyAlignment="0" applyProtection="0"/>
    <xf numFmtId="0" fontId="28" fillId="22" borderId="10" applyNumberFormat="0" applyAlignment="0" applyProtection="0"/>
    <xf numFmtId="0" fontId="29" fillId="0" borderId="11" applyNumberFormat="0" applyFill="0" applyAlignment="0" applyProtection="0"/>
    <xf numFmtId="0" fontId="29" fillId="0" borderId="11" applyNumberFormat="0" applyFill="0" applyAlignment="0" applyProtection="0"/>
    <xf numFmtId="0" fontId="29" fillId="0" borderId="11" applyNumberFormat="0" applyFill="0" applyAlignment="0" applyProtection="0"/>
    <xf numFmtId="0" fontId="28" fillId="22" borderId="10" applyNumberFormat="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165" fontId="31"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33" fillId="0" borderId="0" applyNumberFormat="0" applyFill="0" applyBorder="0" applyAlignment="0" applyProtection="0"/>
    <xf numFmtId="0" fontId="26" fillId="5" borderId="0" applyNumberFormat="0" applyBorder="0" applyAlignment="0" applyProtection="0"/>
    <xf numFmtId="0" fontId="34" fillId="0" borderId="12"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30" fillId="8" borderId="9" applyNumberFormat="0" applyAlignment="0" applyProtection="0"/>
    <xf numFmtId="0" fontId="29" fillId="0" borderId="11" applyNumberFormat="0" applyFill="0" applyAlignment="0" applyProtection="0"/>
    <xf numFmtId="44"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23" fillId="0" borderId="0" applyFont="0" applyFill="0" applyBorder="0" applyAlignment="0" applyProtection="0"/>
    <xf numFmtId="44"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44" fontId="31" fillId="0" borderId="0" applyFont="0" applyFill="0" applyBorder="0" applyAlignment="0" applyProtection="0"/>
    <xf numFmtId="166" fontId="31" fillId="0" borderId="0" applyFont="0" applyFill="0" applyBorder="0" applyAlignment="0" applyProtection="0"/>
    <xf numFmtId="44" fontId="31" fillId="0" borderId="0" applyFont="0" applyFill="0" applyBorder="0" applyAlignment="0" applyProtection="0"/>
    <xf numFmtId="166" fontId="37" fillId="0" borderId="0" applyFont="0" applyFill="0" applyBorder="0" applyAlignment="0" applyProtection="0"/>
    <xf numFmtId="0" fontId="38" fillId="2" borderId="0" applyNumberFormat="0" applyBorder="0" applyAlignment="0" applyProtection="0"/>
    <xf numFmtId="0" fontId="38" fillId="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22"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22" fillId="0" borderId="0"/>
    <xf numFmtId="0" fontId="31" fillId="0" borderId="0"/>
    <xf numFmtId="0" fontId="22"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0" fontId="31" fillId="0" borderId="0"/>
    <xf numFmtId="0" fontId="22" fillId="0" borderId="0"/>
    <xf numFmtId="0" fontId="31" fillId="0" borderId="0"/>
    <xf numFmtId="0" fontId="31" fillId="0" borderId="0"/>
    <xf numFmtId="0" fontId="31" fillId="0" borderId="0"/>
    <xf numFmtId="0" fontId="22" fillId="0" borderId="0"/>
    <xf numFmtId="0" fontId="22" fillId="0" borderId="0"/>
    <xf numFmtId="0" fontId="31" fillId="0" borderId="0"/>
    <xf numFmtId="0" fontId="40" fillId="0" borderId="0"/>
    <xf numFmtId="0" fontId="23" fillId="0" borderId="0"/>
    <xf numFmtId="0" fontId="22" fillId="0" borderId="0"/>
    <xf numFmtId="0" fontId="31" fillId="0" borderId="0"/>
    <xf numFmtId="0" fontId="31" fillId="0" borderId="0"/>
    <xf numFmtId="0" fontId="22" fillId="0" borderId="0"/>
    <xf numFmtId="0" fontId="31" fillId="0" borderId="0"/>
    <xf numFmtId="0" fontId="31" fillId="0" borderId="0"/>
    <xf numFmtId="0" fontId="37" fillId="0" borderId="0"/>
    <xf numFmtId="0" fontId="22" fillId="0" borderId="0"/>
    <xf numFmtId="0" fontId="32" fillId="0" borderId="0"/>
    <xf numFmtId="0" fontId="23" fillId="0" borderId="0"/>
    <xf numFmtId="0" fontId="22" fillId="0" borderId="0"/>
    <xf numFmtId="0" fontId="22" fillId="0" borderId="0"/>
    <xf numFmtId="0" fontId="31" fillId="0" borderId="0"/>
    <xf numFmtId="0" fontId="31" fillId="0" borderId="0"/>
    <xf numFmtId="0" fontId="22" fillId="0" borderId="0"/>
    <xf numFmtId="0" fontId="41" fillId="0" borderId="0"/>
    <xf numFmtId="0" fontId="31" fillId="0" borderId="0"/>
    <xf numFmtId="0" fontId="31" fillId="0" borderId="0"/>
    <xf numFmtId="0" fontId="22" fillId="0" borderId="0"/>
    <xf numFmtId="0" fontId="22" fillId="0" borderId="0"/>
    <xf numFmtId="0" fontId="23" fillId="24" borderId="15" applyNumberFormat="0" applyFont="0" applyAlignment="0" applyProtection="0"/>
    <xf numFmtId="0" fontId="23" fillId="24" borderId="15" applyNumberFormat="0" applyFont="0" applyAlignment="0" applyProtection="0"/>
    <xf numFmtId="0" fontId="23"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23" fillId="24" borderId="15" applyNumberFormat="0" applyFont="0" applyAlignment="0" applyProtection="0"/>
    <xf numFmtId="0" fontId="31" fillId="24" borderId="15" applyNumberFormat="0" applyFont="0" applyAlignment="0" applyProtection="0"/>
    <xf numFmtId="0" fontId="31" fillId="24" borderId="15" applyNumberFormat="0" applyFont="0" applyAlignment="0" applyProtection="0"/>
    <xf numFmtId="0" fontId="23" fillId="24" borderId="15" applyNumberFormat="0" applyFon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1" fillId="0" borderId="0" applyFont="0" applyFill="0" applyBorder="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0" fontId="42" fillId="21" borderId="16" applyNumberFormat="0" applyAlignment="0" applyProtection="0"/>
    <xf numFmtId="41" fontId="22" fillId="0" borderId="0" applyFont="0" applyFill="0" applyBorder="0" applyAlignment="0" applyProtection="0"/>
    <xf numFmtId="41" fontId="23"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164" fontId="37" fillId="0" borderId="0" applyFont="0" applyFill="0" applyBorder="0" applyAlignment="0" applyProtection="0"/>
    <xf numFmtId="43" fontId="3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4" fillId="0" borderId="0" applyNumberFormat="0" applyFill="0" applyBorder="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3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2" fillId="0" borderId="0" applyFont="0" applyFill="0" applyBorder="0" applyAlignment="0" applyProtection="0"/>
    <xf numFmtId="164" fontId="2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2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64" fontId="22" fillId="0" borderId="0" applyFont="0" applyFill="0" applyBorder="0" applyAlignment="0" applyProtection="0"/>
    <xf numFmtId="164" fontId="3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43" fillId="0" borderId="0" applyNumberFormat="0" applyFill="0" applyBorder="0" applyAlignment="0" applyProtection="0"/>
    <xf numFmtId="0" fontId="21" fillId="0" borderId="0"/>
    <xf numFmtId="43" fontId="21" fillId="0" borderId="0" applyFont="0" applyFill="0" applyBorder="0" applyAlignment="0" applyProtection="0"/>
    <xf numFmtId="43" fontId="47" fillId="0" borderId="0" applyFont="0" applyFill="0" applyBorder="0" applyAlignment="0" applyProtection="0"/>
    <xf numFmtId="0" fontId="20" fillId="0" borderId="0"/>
    <xf numFmtId="43" fontId="20" fillId="0" borderId="0" applyFont="0" applyFill="0" applyBorder="0" applyAlignment="0" applyProtection="0"/>
    <xf numFmtId="43" fontId="49"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31" fillId="0" borderId="0" applyFont="0" applyFill="0" applyBorder="0" applyAlignment="0" applyProtection="0"/>
    <xf numFmtId="0" fontId="18" fillId="0" borderId="0"/>
    <xf numFmtId="43" fontId="18" fillId="0" borderId="0" applyFont="0" applyFill="0" applyBorder="0" applyAlignment="0" applyProtection="0"/>
    <xf numFmtId="43" fontId="49"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41" fontId="23"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43" fontId="31"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1" fontId="15"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43" fontId="3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44" fontId="15" fillId="0" borderId="0" applyFont="0" applyFill="0" applyBorder="0" applyAlignment="0" applyProtection="0"/>
    <xf numFmtId="43" fontId="15" fillId="0" borderId="0" applyFont="0" applyFill="0" applyBorder="0" applyAlignment="0" applyProtection="0"/>
    <xf numFmtId="0" fontId="14" fillId="0" borderId="0"/>
    <xf numFmtId="9" fontId="14" fillId="0" borderId="0" applyFont="0" applyFill="0" applyBorder="0" applyAlignment="0" applyProtection="0"/>
    <xf numFmtId="0" fontId="13"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1" fontId="12"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43"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51" fillId="0" borderId="0" applyFill="0" applyProtection="0"/>
    <xf numFmtId="0" fontId="53" fillId="0" borderId="0" applyNumberFormat="0" applyFill="0" applyBorder="0" applyAlignment="0" applyProtection="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44"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0"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43" fontId="31"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9" fillId="0" borderId="0" applyFont="0" applyFill="0" applyBorder="0" applyAlignment="0" applyProtection="0"/>
    <xf numFmtId="41"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43" fontId="3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0" fontId="54" fillId="0" borderId="0" applyNumberFormat="0" applyFill="0" applyBorder="0" applyAlignment="0" applyProtection="0"/>
    <xf numFmtId="0" fontId="7" fillId="0" borderId="0"/>
    <xf numFmtId="0" fontId="56" fillId="0" borderId="0" applyNumberForma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170" fontId="57" fillId="0" borderId="20"/>
    <xf numFmtId="171" fontId="58" fillId="0" borderId="0" applyAlignment="0">
      <alignment horizontal="left"/>
    </xf>
    <xf numFmtId="171" fontId="59" fillId="0" borderId="7"/>
    <xf numFmtId="43" fontId="31" fillId="0" borderId="0" applyFont="0" applyFill="0" applyBorder="0" applyAlignment="0" applyProtection="0"/>
    <xf numFmtId="0" fontId="31" fillId="0" borderId="0"/>
    <xf numFmtId="0" fontId="31" fillId="0" borderId="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7" fillId="0" borderId="0"/>
    <xf numFmtId="9" fontId="3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60" fillId="0" borderId="0" applyNumberFormat="0" applyFill="0" applyBorder="0" applyAlignment="0" applyProtection="0">
      <alignment vertical="top"/>
      <protection locked="0"/>
    </xf>
    <xf numFmtId="172" fontId="6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1" fillId="0" borderId="0">
      <alignment vertical="top"/>
    </xf>
    <xf numFmtId="0" fontId="7" fillId="0" borderId="0"/>
    <xf numFmtId="0" fontId="3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62"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3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31"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9" fontId="3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43" fontId="31" fillId="0" borderId="0" applyFont="0" applyFill="0" applyBorder="0" applyAlignment="0" applyProtection="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0" fontId="7"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31" fillId="0" borderId="0" applyFont="0" applyFill="0" applyBorder="0" applyAlignment="0" applyProtection="0"/>
    <xf numFmtId="0" fontId="55"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65">
    <xf numFmtId="0" fontId="0" fillId="0" borderId="0" xfId="0"/>
    <xf numFmtId="0" fontId="31" fillId="0" borderId="0" xfId="0" applyFont="1"/>
    <xf numFmtId="0" fontId="31" fillId="0" borderId="6" xfId="0" applyFont="1" applyBorder="1" applyAlignment="1">
      <alignment wrapText="1"/>
    </xf>
    <xf numFmtId="0" fontId="31" fillId="0" borderId="6" xfId="0" applyFont="1" applyBorder="1"/>
    <xf numFmtId="0" fontId="31" fillId="0" borderId="6" xfId="0" applyFont="1" applyBorder="1" applyAlignment="1">
      <alignment horizontal="center" vertical="center" wrapText="1"/>
    </xf>
    <xf numFmtId="0" fontId="48" fillId="0" borderId="0" xfId="0" applyFont="1"/>
    <xf numFmtId="0" fontId="31" fillId="26" borderId="6" xfId="0" applyFont="1" applyFill="1" applyBorder="1" applyAlignment="1">
      <alignment horizontal="center" vertical="center" wrapText="1"/>
    </xf>
    <xf numFmtId="0" fontId="31" fillId="0" borderId="6" xfId="0" applyFont="1" applyBorder="1" applyAlignment="1">
      <alignment vertical="top" wrapText="1"/>
    </xf>
    <xf numFmtId="0" fontId="50" fillId="0" borderId="0" xfId="609" applyFont="1"/>
    <xf numFmtId="0" fontId="50" fillId="0" borderId="0" xfId="609" applyFont="1" applyAlignment="1">
      <alignment vertical="center"/>
    </xf>
    <xf numFmtId="0" fontId="31" fillId="0" borderId="6" xfId="609" applyFont="1" applyBorder="1" applyAlignment="1">
      <alignment horizontal="center" vertical="center"/>
    </xf>
    <xf numFmtId="0" fontId="50" fillId="0" borderId="6" xfId="609" applyFont="1" applyBorder="1" applyAlignment="1">
      <alignment horizontal="center" vertical="center"/>
    </xf>
    <xf numFmtId="43" fontId="31" fillId="0" borderId="6" xfId="342" applyFont="1" applyFill="1" applyBorder="1" applyAlignment="1">
      <alignment horizontal="center" vertical="center" wrapText="1"/>
    </xf>
    <xf numFmtId="0" fontId="50" fillId="0" borderId="0" xfId="609" applyFont="1" applyAlignment="1">
      <alignment horizontal="center" vertical="center"/>
    </xf>
    <xf numFmtId="43" fontId="31" fillId="26" borderId="6" xfId="342" applyFont="1" applyFill="1" applyBorder="1" applyAlignment="1">
      <alignment horizontal="center" vertical="center" wrapText="1"/>
    </xf>
    <xf numFmtId="0" fontId="31" fillId="26" borderId="6" xfId="0" applyFont="1" applyFill="1" applyBorder="1" applyAlignment="1">
      <alignment horizontal="left" vertical="center" wrapText="1"/>
    </xf>
    <xf numFmtId="0" fontId="31" fillId="0" borderId="6" xfId="609" applyFont="1" applyBorder="1" applyAlignment="1">
      <alignment horizontal="left" vertical="center" wrapText="1"/>
    </xf>
    <xf numFmtId="0" fontId="50" fillId="0" borderId="0" xfId="609" applyFont="1" applyAlignment="1">
      <alignment horizontal="left" vertical="center"/>
    </xf>
    <xf numFmtId="0" fontId="31" fillId="25" borderId="6" xfId="0" applyFont="1" applyFill="1" applyBorder="1" applyAlignment="1">
      <alignment horizontal="left" vertical="center" wrapText="1"/>
    </xf>
    <xf numFmtId="0" fontId="31" fillId="25" borderId="6" xfId="609" applyFont="1" applyFill="1" applyBorder="1" applyAlignment="1">
      <alignment horizontal="center" vertical="center" wrapText="1"/>
    </xf>
    <xf numFmtId="0" fontId="31" fillId="25" borderId="6" xfId="609" applyFont="1" applyFill="1" applyBorder="1" applyAlignment="1">
      <alignment horizontal="left" vertical="center" wrapText="1"/>
    </xf>
    <xf numFmtId="0" fontId="31" fillId="0" borderId="6" xfId="609" applyFont="1" applyBorder="1" applyAlignment="1">
      <alignment horizontal="left" vertical="center"/>
    </xf>
    <xf numFmtId="0" fontId="50" fillId="25" borderId="0" xfId="609" applyFont="1" applyFill="1"/>
    <xf numFmtId="43" fontId="31" fillId="0" borderId="6" xfId="342" applyFont="1" applyBorder="1" applyAlignment="1">
      <alignment vertical="center"/>
    </xf>
    <xf numFmtId="43" fontId="31" fillId="25" borderId="6" xfId="342" applyFont="1" applyFill="1" applyBorder="1" applyAlignment="1">
      <alignment vertical="center"/>
    </xf>
    <xf numFmtId="43" fontId="31" fillId="0" borderId="6" xfId="342" applyFont="1" applyFill="1" applyBorder="1" applyAlignment="1">
      <alignment vertical="center"/>
    </xf>
    <xf numFmtId="43" fontId="50" fillId="0" borderId="0" xfId="342" applyFont="1" applyAlignment="1">
      <alignment vertical="center"/>
    </xf>
    <xf numFmtId="43" fontId="31" fillId="0" borderId="6" xfId="342" applyFont="1" applyFill="1" applyBorder="1" applyAlignment="1">
      <alignment horizontal="left" vertical="center" wrapText="1"/>
    </xf>
    <xf numFmtId="43" fontId="31" fillId="0" borderId="6" xfId="342" applyFont="1" applyFill="1" applyBorder="1" applyAlignment="1">
      <alignment horizontal="left" vertical="center"/>
    </xf>
    <xf numFmtId="43" fontId="31" fillId="0" borderId="6" xfId="342" applyFont="1" applyFill="1" applyBorder="1" applyAlignment="1">
      <alignment vertical="center" wrapText="1"/>
    </xf>
    <xf numFmtId="0" fontId="31" fillId="0" borderId="5" xfId="609" applyFont="1" applyBorder="1" applyAlignment="1">
      <alignment horizontal="center" vertical="center" wrapText="1"/>
    </xf>
    <xf numFmtId="0" fontId="31" fillId="0" borderId="6" xfId="609" applyFont="1" applyBorder="1" applyAlignment="1">
      <alignment horizontal="center" vertical="center" wrapText="1"/>
    </xf>
    <xf numFmtId="43" fontId="31" fillId="0" borderId="6" xfId="342" applyFont="1" applyFill="1" applyBorder="1" applyAlignment="1">
      <alignment horizontal="center" vertical="center"/>
    </xf>
    <xf numFmtId="0" fontId="31" fillId="0" borderId="6" xfId="0" applyFont="1" applyBorder="1" applyAlignment="1">
      <alignment horizontal="left" vertical="center" wrapText="1"/>
    </xf>
    <xf numFmtId="0" fontId="51" fillId="0" borderId="0" xfId="1623" applyFill="1" applyProtection="1"/>
    <xf numFmtId="0" fontId="52" fillId="0" borderId="0" xfId="1623" applyFont="1" applyFill="1" applyProtection="1"/>
    <xf numFmtId="0" fontId="31" fillId="0" borderId="6" xfId="0" applyFont="1" applyBorder="1" applyAlignment="1">
      <alignment vertical="center" wrapText="1"/>
    </xf>
    <xf numFmtId="0" fontId="31" fillId="25" borderId="6" xfId="609" applyFont="1" applyFill="1" applyBorder="1" applyAlignment="1">
      <alignment horizontal="center" vertical="center"/>
    </xf>
    <xf numFmtId="0" fontId="31" fillId="25" borderId="6" xfId="944" applyFont="1" applyFill="1" applyBorder="1" applyAlignment="1">
      <alignment horizontal="left" vertical="center" wrapText="1"/>
    </xf>
    <xf numFmtId="0" fontId="31" fillId="25" borderId="6" xfId="340" applyFont="1" applyFill="1" applyBorder="1" applyAlignment="1">
      <alignment horizontal="center" vertical="center" wrapText="1"/>
    </xf>
    <xf numFmtId="0" fontId="31" fillId="25" borderId="6" xfId="340" applyFont="1" applyFill="1" applyBorder="1" applyAlignment="1">
      <alignment horizontal="left" vertical="center" wrapText="1"/>
    </xf>
    <xf numFmtId="169" fontId="31" fillId="0" borderId="6" xfId="342" applyNumberFormat="1" applyFont="1" applyFill="1" applyBorder="1" applyAlignment="1">
      <alignment vertical="center" wrapText="1"/>
    </xf>
    <xf numFmtId="43" fontId="31" fillId="0" borderId="6" xfId="342" applyFont="1" applyBorder="1" applyAlignment="1">
      <alignment horizontal="center" vertical="center"/>
    </xf>
    <xf numFmtId="0" fontId="31" fillId="0" borderId="6" xfId="340" applyFont="1" applyBorder="1" applyAlignment="1">
      <alignment horizontal="left" vertical="center" wrapText="1"/>
    </xf>
    <xf numFmtId="0" fontId="31" fillId="0" borderId="6" xfId="609" applyFont="1" applyBorder="1" applyAlignment="1">
      <alignment vertical="center" wrapText="1"/>
    </xf>
    <xf numFmtId="0" fontId="31" fillId="0" borderId="6" xfId="340" applyFont="1" applyBorder="1" applyAlignment="1">
      <alignment horizontal="center" vertical="center" wrapText="1"/>
    </xf>
    <xf numFmtId="0" fontId="31" fillId="26" borderId="6" xfId="340" applyFont="1" applyFill="1" applyBorder="1" applyAlignment="1">
      <alignment horizontal="center" vertical="center" wrapText="1"/>
    </xf>
    <xf numFmtId="0" fontId="31" fillId="26" borderId="6" xfId="340" applyFont="1" applyFill="1" applyBorder="1" applyAlignment="1">
      <alignment horizontal="left" vertical="center" wrapText="1"/>
    </xf>
    <xf numFmtId="0" fontId="31" fillId="28" borderId="6" xfId="609" applyFont="1" applyFill="1" applyBorder="1" applyAlignment="1">
      <alignment horizontal="center" vertical="center"/>
    </xf>
    <xf numFmtId="0" fontId="31" fillId="25" borderId="6" xfId="609" applyFont="1" applyFill="1" applyBorder="1" applyAlignment="1">
      <alignment vertical="center" wrapText="1"/>
    </xf>
    <xf numFmtId="0" fontId="31" fillId="0" borderId="6" xfId="340" applyFont="1" applyBorder="1" applyAlignment="1">
      <alignment vertical="center" wrapText="1"/>
    </xf>
    <xf numFmtId="0" fontId="31" fillId="28" borderId="6" xfId="0" applyFont="1" applyFill="1" applyBorder="1" applyAlignment="1">
      <alignment horizontal="center" vertical="center"/>
    </xf>
    <xf numFmtId="0" fontId="31" fillId="0" borderId="6" xfId="0" applyFont="1" applyBorder="1" applyAlignment="1">
      <alignment horizontal="center" vertical="center"/>
    </xf>
    <xf numFmtId="0" fontId="31" fillId="28" borderId="6" xfId="342" applyNumberFormat="1" applyFont="1" applyFill="1" applyBorder="1" applyAlignment="1">
      <alignment horizontal="center" vertical="center" wrapText="1"/>
    </xf>
    <xf numFmtId="0" fontId="31" fillId="0" borderId="6" xfId="342" applyNumberFormat="1" applyFont="1" applyFill="1" applyBorder="1" applyAlignment="1">
      <alignment horizontal="center" vertical="center" wrapText="1"/>
    </xf>
    <xf numFmtId="0" fontId="31" fillId="28" borderId="6" xfId="609" applyFont="1" applyFill="1" applyBorder="1" applyAlignment="1">
      <alignment horizontal="center" vertical="center" wrapText="1"/>
    </xf>
    <xf numFmtId="43" fontId="31" fillId="25" borderId="6" xfId="342" applyFont="1" applyFill="1" applyBorder="1" applyAlignment="1">
      <alignment vertical="center" wrapText="1"/>
    </xf>
    <xf numFmtId="0" fontId="31" fillId="28" borderId="6" xfId="944" applyFont="1" applyFill="1" applyBorder="1" applyAlignment="1">
      <alignment horizontal="center" vertical="center" wrapText="1"/>
    </xf>
    <xf numFmtId="0" fontId="31" fillId="28" borderId="6" xfId="610" applyNumberFormat="1" applyFont="1" applyFill="1" applyBorder="1" applyAlignment="1">
      <alignment horizontal="center" vertical="center"/>
    </xf>
    <xf numFmtId="0" fontId="31" fillId="27" borderId="6" xfId="609" applyFont="1" applyFill="1" applyBorder="1" applyAlignment="1">
      <alignment horizontal="center" vertical="center" wrapText="1"/>
    </xf>
    <xf numFmtId="0" fontId="31" fillId="28" borderId="6" xfId="0" applyFont="1" applyFill="1" applyBorder="1" applyAlignment="1">
      <alignment horizontal="center" vertical="center" wrapText="1"/>
    </xf>
    <xf numFmtId="0" fontId="31" fillId="27" borderId="6" xfId="609" applyFont="1" applyFill="1" applyBorder="1" applyAlignment="1">
      <alignment horizontal="center" vertical="center"/>
    </xf>
    <xf numFmtId="0" fontId="31" fillId="0" borderId="5" xfId="609" applyFont="1" applyBorder="1" applyAlignment="1">
      <alignment horizontal="center" vertical="center"/>
    </xf>
    <xf numFmtId="0" fontId="31" fillId="0" borderId="6" xfId="2967" applyFont="1" applyBorder="1" applyAlignment="1">
      <alignment horizontal="center" vertical="center" wrapText="1"/>
    </xf>
    <xf numFmtId="0" fontId="31" fillId="0" borderId="6" xfId="1617" applyFont="1" applyBorder="1" applyAlignment="1">
      <alignment horizontal="center" vertical="center" wrapText="1"/>
    </xf>
    <xf numFmtId="0" fontId="31" fillId="25" borderId="6" xfId="2967" applyFont="1" applyFill="1" applyBorder="1" applyAlignment="1">
      <alignment horizontal="center" vertical="center" wrapText="1"/>
    </xf>
    <xf numFmtId="0" fontId="31" fillId="0" borderId="6" xfId="2967" applyFont="1" applyBorder="1" applyAlignment="1">
      <alignment horizontal="center" vertical="center"/>
    </xf>
    <xf numFmtId="0" fontId="0" fillId="29" borderId="0" xfId="0" applyFill="1"/>
    <xf numFmtId="0" fontId="0" fillId="27" borderId="0" xfId="0" applyFill="1"/>
    <xf numFmtId="0" fontId="0" fillId="30" borderId="0" xfId="0" applyFill="1"/>
    <xf numFmtId="0" fontId="46" fillId="0" borderId="0" xfId="0" applyFont="1"/>
    <xf numFmtId="0" fontId="31" fillId="0" borderId="6" xfId="1617" applyFont="1" applyBorder="1" applyAlignment="1">
      <alignment horizontal="center" vertical="center"/>
    </xf>
    <xf numFmtId="0" fontId="31" fillId="0" borderId="6" xfId="1617" applyFont="1" applyBorder="1" applyAlignment="1">
      <alignment horizontal="left" vertical="center"/>
    </xf>
    <xf numFmtId="0" fontId="50" fillId="0" borderId="6" xfId="3037" applyFont="1" applyBorder="1" applyAlignment="1">
      <alignment horizontal="center" vertical="center" wrapText="1"/>
    </xf>
    <xf numFmtId="0" fontId="0" fillId="26" borderId="0" xfId="0" applyFill="1"/>
    <xf numFmtId="0" fontId="31" fillId="0" borderId="6" xfId="1617" applyFont="1" applyBorder="1" applyAlignment="1">
      <alignment vertical="center"/>
    </xf>
    <xf numFmtId="0" fontId="31" fillId="0" borderId="6" xfId="0" applyFont="1" applyBorder="1" applyAlignment="1">
      <alignment horizontal="justify" vertical="center"/>
    </xf>
    <xf numFmtId="0" fontId="0" fillId="31" borderId="0" xfId="0" applyFill="1"/>
    <xf numFmtId="0" fontId="31" fillId="0" borderId="6" xfId="1282" applyFont="1" applyBorder="1" applyAlignment="1">
      <alignment horizontal="center" vertical="center" wrapText="1"/>
    </xf>
    <xf numFmtId="0" fontId="31" fillId="0" borderId="6" xfId="1282" applyFont="1" applyBorder="1" applyAlignment="1">
      <alignment horizontal="center" vertical="center"/>
    </xf>
    <xf numFmtId="0" fontId="31" fillId="0" borderId="6" xfId="1282" applyFont="1" applyBorder="1" applyAlignment="1">
      <alignment horizontal="left" vertical="center" wrapText="1"/>
    </xf>
    <xf numFmtId="0" fontId="31" fillId="0" borderId="6" xfId="0" applyFont="1" applyBorder="1" applyAlignment="1">
      <alignment horizontal="justify" vertical="center" wrapText="1"/>
    </xf>
    <xf numFmtId="0" fontId="31" fillId="0" borderId="6" xfId="1617" applyFont="1" applyBorder="1" applyAlignment="1">
      <alignment vertical="center" wrapText="1"/>
    </xf>
    <xf numFmtId="0" fontId="31" fillId="0" borderId="6" xfId="1282" applyFont="1" applyBorder="1" applyAlignment="1">
      <alignment vertical="center" wrapText="1"/>
    </xf>
    <xf numFmtId="0" fontId="31" fillId="0" borderId="6" xfId="1282" applyFont="1" applyBorder="1" applyAlignment="1">
      <alignment vertical="center"/>
    </xf>
    <xf numFmtId="0" fontId="31" fillId="26" borderId="6" xfId="1617" applyFont="1" applyFill="1" applyBorder="1" applyAlignment="1">
      <alignment horizontal="center" vertical="center"/>
    </xf>
    <xf numFmtId="0" fontId="31" fillId="26" borderId="6" xfId="1617" applyFont="1" applyFill="1" applyBorder="1" applyAlignment="1">
      <alignment horizontal="left" vertical="center"/>
    </xf>
    <xf numFmtId="0" fontId="31" fillId="26" borderId="6" xfId="0" applyFont="1" applyFill="1" applyBorder="1" applyAlignment="1">
      <alignment horizontal="justify" vertical="top" wrapText="1"/>
    </xf>
    <xf numFmtId="0" fontId="31" fillId="0" borderId="6" xfId="0" applyFont="1" applyBorder="1" applyAlignment="1">
      <alignment horizontal="justify" vertical="top" wrapText="1"/>
    </xf>
    <xf numFmtId="0" fontId="31" fillId="0" borderId="6" xfId="609" applyFont="1" applyBorder="1" applyAlignment="1">
      <alignment vertical="center"/>
    </xf>
    <xf numFmtId="0" fontId="31" fillId="25" borderId="6" xfId="340" applyFont="1" applyFill="1" applyBorder="1" applyAlignment="1">
      <alignment vertical="center" wrapText="1"/>
    </xf>
    <xf numFmtId="0" fontId="31" fillId="25" borderId="6" xfId="2967" applyFont="1" applyFill="1" applyBorder="1" applyAlignment="1">
      <alignment vertical="center" wrapText="1"/>
    </xf>
    <xf numFmtId="0" fontId="31" fillId="26" borderId="6" xfId="340" applyFont="1" applyFill="1" applyBorder="1" applyAlignment="1">
      <alignment vertical="center" wrapText="1"/>
    </xf>
    <xf numFmtId="0" fontId="31" fillId="26" borderId="6" xfId="1617" applyFont="1" applyFill="1" applyBorder="1" applyAlignment="1">
      <alignment vertical="center"/>
    </xf>
    <xf numFmtId="0" fontId="31" fillId="26" borderId="6" xfId="1617" applyFont="1" applyFill="1" applyBorder="1" applyAlignment="1">
      <alignment vertical="center" wrapText="1"/>
    </xf>
    <xf numFmtId="0" fontId="46" fillId="0" borderId="19" xfId="609" applyFont="1" applyBorder="1" applyAlignment="1">
      <alignment horizontal="center" vertical="center"/>
    </xf>
    <xf numFmtId="0" fontId="46" fillId="0" borderId="8" xfId="609" applyFont="1" applyBorder="1" applyAlignment="1">
      <alignment horizontal="center" vertical="center"/>
    </xf>
    <xf numFmtId="0" fontId="46" fillId="0" borderId="5" xfId="609" applyFont="1" applyBorder="1" applyAlignment="1">
      <alignment horizontal="center" vertical="center" wrapText="1"/>
    </xf>
    <xf numFmtId="0" fontId="46" fillId="0" borderId="2" xfId="609" applyFont="1" applyBorder="1" applyAlignment="1">
      <alignment horizontal="center" vertical="center"/>
    </xf>
    <xf numFmtId="0" fontId="46" fillId="0" borderId="1" xfId="609" applyFont="1" applyBorder="1" applyAlignment="1">
      <alignment horizontal="center" vertical="center"/>
    </xf>
    <xf numFmtId="0" fontId="46" fillId="0" borderId="4" xfId="609" applyFont="1" applyBorder="1" applyAlignment="1">
      <alignment horizontal="center" vertical="center"/>
    </xf>
    <xf numFmtId="0" fontId="51" fillId="0" borderId="6" xfId="1623" applyFill="1" applyBorder="1" applyAlignment="1" applyProtection="1">
      <alignment horizontal="center"/>
    </xf>
    <xf numFmtId="10" fontId="51" fillId="0" borderId="6" xfId="1623" applyNumberFormat="1" applyFill="1" applyBorder="1" applyAlignment="1" applyProtection="1">
      <alignment horizontal="center"/>
    </xf>
    <xf numFmtId="43" fontId="0" fillId="0" borderId="6" xfId="0" applyNumberFormat="1" applyBorder="1"/>
    <xf numFmtId="0" fontId="31" fillId="0" borderId="6" xfId="0" applyFont="1" applyBorder="1" applyAlignment="1">
      <alignment vertical="center"/>
    </xf>
    <xf numFmtId="0" fontId="46" fillId="0" borderId="6" xfId="0" applyFont="1" applyBorder="1" applyAlignment="1">
      <alignment horizontal="center" vertical="center"/>
    </xf>
    <xf numFmtId="0" fontId="46" fillId="0" borderId="6" xfId="0" applyFont="1" applyBorder="1" applyAlignment="1">
      <alignment horizontal="center"/>
    </xf>
    <xf numFmtId="43" fontId="46" fillId="0" borderId="6" xfId="0" applyNumberFormat="1" applyFont="1" applyBorder="1" applyAlignment="1">
      <alignment horizontal="center"/>
    </xf>
    <xf numFmtId="0" fontId="46" fillId="0" borderId="6" xfId="0" applyFont="1" applyBorder="1" applyAlignment="1">
      <alignment horizontal="center" vertical="center" wrapText="1"/>
    </xf>
    <xf numFmtId="0" fontId="31" fillId="0" borderId="6" xfId="0" applyFont="1" applyBorder="1" applyAlignment="1">
      <alignment horizontal="left" vertical="center"/>
    </xf>
    <xf numFmtId="0" fontId="0" fillId="0" borderId="6" xfId="0" applyBorder="1" applyAlignment="1">
      <alignment horizontal="left" vertical="center"/>
    </xf>
    <xf numFmtId="0" fontId="46" fillId="0" borderId="6" xfId="0" applyFont="1" applyBorder="1" applyAlignment="1">
      <alignment horizontal="left" vertical="center"/>
    </xf>
    <xf numFmtId="43" fontId="46" fillId="0" borderId="6" xfId="0" applyNumberFormat="1" applyFont="1" applyBorder="1"/>
    <xf numFmtId="43" fontId="31" fillId="0" borderId="6" xfId="0" applyNumberFormat="1" applyFont="1" applyBorder="1"/>
    <xf numFmtId="0" fontId="46" fillId="0" borderId="6" xfId="0" applyFont="1" applyBorder="1"/>
    <xf numFmtId="43" fontId="0" fillId="0" borderId="6" xfId="0" applyNumberFormat="1" applyBorder="1" applyAlignment="1">
      <alignment vertical="center"/>
    </xf>
    <xf numFmtId="0" fontId="46" fillId="0" borderId="6" xfId="0" applyFont="1" applyBorder="1" applyAlignment="1">
      <alignment vertical="center"/>
    </xf>
    <xf numFmtId="43" fontId="46" fillId="0" borderId="6" xfId="0" applyNumberFormat="1" applyFont="1" applyBorder="1" applyAlignment="1">
      <alignment vertical="center"/>
    </xf>
    <xf numFmtId="0" fontId="31" fillId="25" borderId="6" xfId="0" applyFont="1" applyFill="1" applyBorder="1" applyAlignment="1">
      <alignment horizontal="center" vertical="center" wrapText="1"/>
    </xf>
    <xf numFmtId="0" fontId="31" fillId="0" borderId="3" xfId="609" applyFont="1" applyBorder="1" applyAlignment="1">
      <alignment horizontal="center" vertical="center" wrapText="1"/>
    </xf>
    <xf numFmtId="0" fontId="31" fillId="28" borderId="18" xfId="609" applyFont="1" applyFill="1" applyBorder="1" applyAlignment="1">
      <alignment horizontal="center" vertical="center"/>
    </xf>
    <xf numFmtId="0" fontId="54" fillId="0" borderId="0" xfId="3649"/>
    <xf numFmtId="0" fontId="64" fillId="0" borderId="0" xfId="0" applyFont="1"/>
    <xf numFmtId="0" fontId="0" fillId="0" borderId="0" xfId="0" applyAlignment="1">
      <alignment horizontal="left"/>
    </xf>
    <xf numFmtId="43" fontId="50" fillId="0" borderId="0" xfId="609" applyNumberFormat="1" applyFont="1" applyAlignment="1">
      <alignment vertical="center"/>
    </xf>
    <xf numFmtId="43" fontId="0" fillId="0" borderId="0" xfId="0" applyNumberFormat="1"/>
    <xf numFmtId="0" fontId="0" fillId="27" borderId="6" xfId="0" applyFill="1" applyBorder="1" applyAlignment="1">
      <alignment horizontal="center" vertical="center"/>
    </xf>
    <xf numFmtId="0" fontId="0" fillId="29" borderId="0" xfId="0" applyFill="1" applyAlignment="1">
      <alignment horizontal="center" vertical="center"/>
    </xf>
    <xf numFmtId="0" fontId="0" fillId="29" borderId="6" xfId="0" applyFill="1" applyBorder="1" applyAlignment="1">
      <alignment horizontal="center" vertical="center"/>
    </xf>
    <xf numFmtId="0" fontId="31" fillId="0" borderId="6" xfId="609" applyFont="1" applyBorder="1" applyAlignment="1">
      <alignment horizontal="left" vertical="top" wrapText="1"/>
    </xf>
    <xf numFmtId="0" fontId="31" fillId="0" borderId="6" xfId="0" applyFont="1" applyBorder="1" applyAlignment="1">
      <alignment horizontal="left" vertical="top" wrapText="1"/>
    </xf>
    <xf numFmtId="0" fontId="31" fillId="0" borderId="6" xfId="2293" applyFont="1" applyBorder="1" applyAlignment="1">
      <alignment horizontal="left" vertical="top" wrapText="1"/>
    </xf>
    <xf numFmtId="0" fontId="31" fillId="26" borderId="6" xfId="0" applyFont="1" applyFill="1" applyBorder="1" applyAlignment="1">
      <alignment horizontal="left" vertical="top" wrapText="1"/>
    </xf>
    <xf numFmtId="0" fontId="46" fillId="0" borderId="3" xfId="609" applyFont="1" applyBorder="1" applyAlignment="1">
      <alignment horizontal="center" vertical="center" wrapText="1"/>
    </xf>
    <xf numFmtId="0" fontId="46" fillId="0" borderId="3" xfId="342" applyNumberFormat="1" applyFont="1" applyBorder="1" applyAlignment="1">
      <alignment horizontal="center" vertical="center" wrapText="1"/>
    </xf>
    <xf numFmtId="0" fontId="31" fillId="0" borderId="5" xfId="0" applyFont="1" applyBorder="1" applyAlignment="1">
      <alignment horizontal="center" vertical="center"/>
    </xf>
    <xf numFmtId="0" fontId="0" fillId="0" borderId="6" xfId="0" applyBorder="1" applyAlignment="1">
      <alignment horizontal="left"/>
    </xf>
    <xf numFmtId="0" fontId="31" fillId="25" borderId="6" xfId="342" applyNumberFormat="1" applyFont="1" applyFill="1" applyBorder="1" applyAlignment="1">
      <alignment horizontal="center" vertical="center" wrapText="1"/>
    </xf>
    <xf numFmtId="10" fontId="51" fillId="32" borderId="6" xfId="1623" applyNumberFormat="1" applyFill="1" applyBorder="1" applyAlignment="1" applyProtection="1">
      <alignment horizontal="center"/>
    </xf>
    <xf numFmtId="0" fontId="50" fillId="0" borderId="6" xfId="609" applyFont="1" applyBorder="1" applyAlignment="1">
      <alignment vertical="center"/>
    </xf>
    <xf numFmtId="0" fontId="0" fillId="0" borderId="6" xfId="0" applyBorder="1" applyAlignment="1">
      <alignment horizontal="center" vertical="center"/>
    </xf>
    <xf numFmtId="10" fontId="51" fillId="0" borderId="6" xfId="1623" applyNumberFormat="1" applyFill="1" applyBorder="1" applyProtection="1"/>
    <xf numFmtId="169" fontId="31" fillId="0" borderId="3" xfId="342" applyNumberFormat="1" applyFont="1" applyFill="1" applyBorder="1" applyAlignment="1">
      <alignment vertical="center" wrapText="1"/>
    </xf>
    <xf numFmtId="0" fontId="31" fillId="25" borderId="6" xfId="609" applyFont="1" applyFill="1" applyBorder="1" applyAlignment="1">
      <alignment horizontal="left" vertical="top" wrapText="1"/>
    </xf>
    <xf numFmtId="0" fontId="31" fillId="0" borderId="6" xfId="944" applyFont="1" applyBorder="1" applyAlignment="1">
      <alignment horizontal="left" vertical="top" wrapText="1"/>
    </xf>
    <xf numFmtId="0" fontId="31" fillId="25" borderId="6" xfId="944" applyFont="1" applyFill="1" applyBorder="1" applyAlignment="1">
      <alignment horizontal="left" vertical="top" wrapText="1"/>
    </xf>
    <xf numFmtId="0" fontId="31" fillId="0" borderId="6" xfId="2967" applyFont="1" applyBorder="1" applyAlignment="1">
      <alignment horizontal="left" vertical="top" wrapText="1"/>
    </xf>
    <xf numFmtId="0" fontId="31" fillId="0" borderId="6" xfId="342" applyNumberFormat="1" applyFont="1" applyBorder="1" applyAlignment="1">
      <alignment horizontal="left" vertical="top" wrapText="1"/>
    </xf>
    <xf numFmtId="0" fontId="31" fillId="0" borderId="3" xfId="609" applyFont="1" applyBorder="1" applyAlignment="1">
      <alignment horizontal="left" vertical="top" wrapText="1"/>
    </xf>
    <xf numFmtId="0" fontId="0" fillId="0" borderId="3" xfId="0" applyBorder="1" applyAlignment="1">
      <alignment horizontal="center" vertical="center"/>
    </xf>
    <xf numFmtId="0" fontId="31" fillId="25" borderId="3" xfId="609" applyFont="1" applyFill="1" applyBorder="1" applyAlignment="1">
      <alignment horizontal="center" vertical="center"/>
    </xf>
    <xf numFmtId="0" fontId="31" fillId="0" borderId="3" xfId="609" applyFont="1" applyBorder="1" applyAlignment="1">
      <alignment horizontal="left" vertical="center" wrapText="1"/>
    </xf>
    <xf numFmtId="0" fontId="31" fillId="0" borderId="3" xfId="609" applyFont="1" applyBorder="1" applyAlignment="1">
      <alignment vertical="center" wrapText="1"/>
    </xf>
    <xf numFmtId="0" fontId="31" fillId="25" borderId="3" xfId="609" applyFont="1" applyFill="1" applyBorder="1" applyAlignment="1">
      <alignment horizontal="left" vertical="center" wrapText="1"/>
    </xf>
    <xf numFmtId="0" fontId="31" fillId="0" borderId="5" xfId="609" applyFont="1" applyBorder="1" applyAlignment="1">
      <alignment horizontal="left" vertical="center" wrapText="1"/>
    </xf>
    <xf numFmtId="0" fontId="31" fillId="0" borderId="5" xfId="609" applyFont="1" applyBorder="1" applyAlignment="1">
      <alignment vertical="center" wrapText="1"/>
    </xf>
    <xf numFmtId="43" fontId="31" fillId="0" borderId="3" xfId="342" applyFont="1" applyFill="1" applyBorder="1" applyAlignment="1">
      <alignment vertical="center"/>
    </xf>
    <xf numFmtId="0" fontId="31" fillId="0" borderId="3" xfId="342" applyNumberFormat="1" applyFont="1" applyFill="1" applyBorder="1" applyAlignment="1">
      <alignment horizontal="center" vertical="center" wrapText="1"/>
    </xf>
    <xf numFmtId="43" fontId="31" fillId="0" borderId="5" xfId="342" applyFont="1" applyFill="1" applyBorder="1" applyAlignment="1">
      <alignment horizontal="center" vertical="center"/>
    </xf>
    <xf numFmtId="0" fontId="31" fillId="0" borderId="5" xfId="342" applyNumberFormat="1" applyFont="1" applyFill="1" applyBorder="1" applyAlignment="1">
      <alignment horizontal="center" vertical="center" wrapText="1"/>
    </xf>
    <xf numFmtId="0" fontId="31" fillId="0" borderId="5" xfId="609" applyFont="1" applyBorder="1" applyAlignment="1">
      <alignment horizontal="left" vertical="top" wrapText="1"/>
    </xf>
    <xf numFmtId="0" fontId="54" fillId="0" borderId="0" xfId="3649" applyFill="1" applyProtection="1"/>
    <xf numFmtId="0" fontId="0" fillId="0" borderId="5" xfId="0" applyBorder="1" applyAlignment="1">
      <alignment horizontal="center" vertical="center"/>
    </xf>
    <xf numFmtId="0" fontId="46" fillId="0" borderId="3" xfId="0" applyFont="1" applyBorder="1" applyAlignment="1">
      <alignment horizontal="center" vertical="center"/>
    </xf>
    <xf numFmtId="0" fontId="46" fillId="0" borderId="5" xfId="0" applyFont="1" applyBorder="1" applyAlignment="1">
      <alignment horizontal="center" vertical="center"/>
    </xf>
  </cellXfs>
  <cellStyles count="43674">
    <cellStyle name="20% - Accent1" xfId="4" xr:uid="{00000000-0005-0000-0000-000000000000}"/>
    <cellStyle name="20% - Accent2" xfId="5" xr:uid="{00000000-0005-0000-0000-000001000000}"/>
    <cellStyle name="20% - Accent3" xfId="6" xr:uid="{00000000-0005-0000-0000-000002000000}"/>
    <cellStyle name="20% - Accent4" xfId="7" xr:uid="{00000000-0005-0000-0000-000003000000}"/>
    <cellStyle name="20% - Accent5" xfId="8" xr:uid="{00000000-0005-0000-0000-000004000000}"/>
    <cellStyle name="20% - Accent6" xfId="9" xr:uid="{00000000-0005-0000-0000-000005000000}"/>
    <cellStyle name="20% - Ênfase1 2" xfId="10" xr:uid="{00000000-0005-0000-0000-000006000000}"/>
    <cellStyle name="20% - Ênfase1 3" xfId="11" xr:uid="{00000000-0005-0000-0000-000007000000}"/>
    <cellStyle name="20% - Ênfase1 4" xfId="12" xr:uid="{00000000-0005-0000-0000-000008000000}"/>
    <cellStyle name="20% - Ênfase1 5" xfId="13" xr:uid="{00000000-0005-0000-0000-000009000000}"/>
    <cellStyle name="20% - Ênfase2 2" xfId="14" xr:uid="{00000000-0005-0000-0000-00000A000000}"/>
    <cellStyle name="20% - Ênfase2 3" xfId="15" xr:uid="{00000000-0005-0000-0000-00000B000000}"/>
    <cellStyle name="20% - Ênfase2 4" xfId="16" xr:uid="{00000000-0005-0000-0000-00000C000000}"/>
    <cellStyle name="20% - Ênfase2 5" xfId="17" xr:uid="{00000000-0005-0000-0000-00000D000000}"/>
    <cellStyle name="20% - Ênfase3 2" xfId="18" xr:uid="{00000000-0005-0000-0000-00000E000000}"/>
    <cellStyle name="20% - Ênfase3 3" xfId="19" xr:uid="{00000000-0005-0000-0000-00000F000000}"/>
    <cellStyle name="20% - Ênfase3 4" xfId="20" xr:uid="{00000000-0005-0000-0000-000010000000}"/>
    <cellStyle name="20% - Ênfase3 5" xfId="21" xr:uid="{00000000-0005-0000-0000-000011000000}"/>
    <cellStyle name="20% - Ênfase4 2" xfId="22" xr:uid="{00000000-0005-0000-0000-000012000000}"/>
    <cellStyle name="20% - Ênfase4 3" xfId="23" xr:uid="{00000000-0005-0000-0000-000013000000}"/>
    <cellStyle name="20% - Ênfase4 4" xfId="24" xr:uid="{00000000-0005-0000-0000-000014000000}"/>
    <cellStyle name="20% - Ênfase4 5" xfId="25" xr:uid="{00000000-0005-0000-0000-000015000000}"/>
    <cellStyle name="20% - Ênfase5 2" xfId="26" xr:uid="{00000000-0005-0000-0000-000016000000}"/>
    <cellStyle name="20% - Ênfase5 3" xfId="27" xr:uid="{00000000-0005-0000-0000-000017000000}"/>
    <cellStyle name="20% - Ênfase5 4" xfId="28" xr:uid="{00000000-0005-0000-0000-000018000000}"/>
    <cellStyle name="20% - Ênfase5 5" xfId="29" xr:uid="{00000000-0005-0000-0000-000019000000}"/>
    <cellStyle name="20% - Ênfase6 2" xfId="30" xr:uid="{00000000-0005-0000-0000-00001A000000}"/>
    <cellStyle name="20% - Ênfase6 3" xfId="31" xr:uid="{00000000-0005-0000-0000-00001B000000}"/>
    <cellStyle name="20% - Ênfase6 4" xfId="32" xr:uid="{00000000-0005-0000-0000-00001C000000}"/>
    <cellStyle name="20% - Ênfase6 5" xfId="33" xr:uid="{00000000-0005-0000-0000-00001D000000}"/>
    <cellStyle name="40% - Accent1" xfId="34" xr:uid="{00000000-0005-0000-0000-00001E000000}"/>
    <cellStyle name="40% - Accent2" xfId="35" xr:uid="{00000000-0005-0000-0000-00001F000000}"/>
    <cellStyle name="40% - Accent3" xfId="36" xr:uid="{00000000-0005-0000-0000-000020000000}"/>
    <cellStyle name="40% - Accent4" xfId="37" xr:uid="{00000000-0005-0000-0000-000021000000}"/>
    <cellStyle name="40% - Accent5" xfId="38" xr:uid="{00000000-0005-0000-0000-000022000000}"/>
    <cellStyle name="40% - Accent6" xfId="39" xr:uid="{00000000-0005-0000-0000-000023000000}"/>
    <cellStyle name="40% - Ênfase1 2" xfId="40" xr:uid="{00000000-0005-0000-0000-000024000000}"/>
    <cellStyle name="40% - Ênfase1 3" xfId="41" xr:uid="{00000000-0005-0000-0000-000025000000}"/>
    <cellStyle name="40% - Ênfase1 4" xfId="42" xr:uid="{00000000-0005-0000-0000-000026000000}"/>
    <cellStyle name="40% - Ênfase1 5" xfId="43" xr:uid="{00000000-0005-0000-0000-000027000000}"/>
    <cellStyle name="40% - Ênfase2 2" xfId="44" xr:uid="{00000000-0005-0000-0000-000028000000}"/>
    <cellStyle name="40% - Ênfase2 3" xfId="45" xr:uid="{00000000-0005-0000-0000-000029000000}"/>
    <cellStyle name="40% - Ênfase2 4" xfId="46" xr:uid="{00000000-0005-0000-0000-00002A000000}"/>
    <cellStyle name="40% - Ênfase2 5" xfId="47" xr:uid="{00000000-0005-0000-0000-00002B000000}"/>
    <cellStyle name="40% - Ênfase3 2" xfId="48" xr:uid="{00000000-0005-0000-0000-00002C000000}"/>
    <cellStyle name="40% - Ênfase3 3" xfId="49" xr:uid="{00000000-0005-0000-0000-00002D000000}"/>
    <cellStyle name="40% - Ênfase3 4" xfId="50" xr:uid="{00000000-0005-0000-0000-00002E000000}"/>
    <cellStyle name="40% - Ênfase3 5" xfId="51" xr:uid="{00000000-0005-0000-0000-00002F000000}"/>
    <cellStyle name="40% - Ênfase4 2" xfId="52" xr:uid="{00000000-0005-0000-0000-000030000000}"/>
    <cellStyle name="40% - Ênfase4 3" xfId="53" xr:uid="{00000000-0005-0000-0000-000031000000}"/>
    <cellStyle name="40% - Ênfase4 4" xfId="54" xr:uid="{00000000-0005-0000-0000-000032000000}"/>
    <cellStyle name="40% - Ênfase4 5" xfId="55" xr:uid="{00000000-0005-0000-0000-000033000000}"/>
    <cellStyle name="40% - Ênfase5 2" xfId="56" xr:uid="{00000000-0005-0000-0000-000034000000}"/>
    <cellStyle name="40% - Ênfase5 3" xfId="57" xr:uid="{00000000-0005-0000-0000-000035000000}"/>
    <cellStyle name="40% - Ênfase5 4" xfId="58" xr:uid="{00000000-0005-0000-0000-000036000000}"/>
    <cellStyle name="40% - Ênfase5 5" xfId="59" xr:uid="{00000000-0005-0000-0000-000037000000}"/>
    <cellStyle name="40% - Ênfase6 2" xfId="60" xr:uid="{00000000-0005-0000-0000-000038000000}"/>
    <cellStyle name="40% - Ênfase6 3" xfId="61" xr:uid="{00000000-0005-0000-0000-000039000000}"/>
    <cellStyle name="40% - Ênfase6 4" xfId="62" xr:uid="{00000000-0005-0000-0000-00003A000000}"/>
    <cellStyle name="40% - Ênfase6 5" xfId="63" xr:uid="{00000000-0005-0000-0000-00003B000000}"/>
    <cellStyle name="60% - Accent1" xfId="64" xr:uid="{00000000-0005-0000-0000-00003C000000}"/>
    <cellStyle name="60% - Accent2" xfId="65" xr:uid="{00000000-0005-0000-0000-00003D000000}"/>
    <cellStyle name="60% - Accent3" xfId="66" xr:uid="{00000000-0005-0000-0000-00003E000000}"/>
    <cellStyle name="60% - Accent4" xfId="67" xr:uid="{00000000-0005-0000-0000-00003F000000}"/>
    <cellStyle name="60% - Accent5" xfId="68" xr:uid="{00000000-0005-0000-0000-000040000000}"/>
    <cellStyle name="60% - Accent6" xfId="69" xr:uid="{00000000-0005-0000-0000-000041000000}"/>
    <cellStyle name="60% - Ênfase1 2" xfId="70" xr:uid="{00000000-0005-0000-0000-000042000000}"/>
    <cellStyle name="60% - Ênfase1 3" xfId="71" xr:uid="{00000000-0005-0000-0000-000043000000}"/>
    <cellStyle name="60% - Ênfase1 4" xfId="72" xr:uid="{00000000-0005-0000-0000-000044000000}"/>
    <cellStyle name="60% - Ênfase2 2" xfId="73" xr:uid="{00000000-0005-0000-0000-000045000000}"/>
    <cellStyle name="60% - Ênfase2 3" xfId="74" xr:uid="{00000000-0005-0000-0000-000046000000}"/>
    <cellStyle name="60% - Ênfase2 4" xfId="75" xr:uid="{00000000-0005-0000-0000-000047000000}"/>
    <cellStyle name="60% - Ênfase3 2" xfId="76" xr:uid="{00000000-0005-0000-0000-000048000000}"/>
    <cellStyle name="60% - Ênfase3 3" xfId="77" xr:uid="{00000000-0005-0000-0000-000049000000}"/>
    <cellStyle name="60% - Ênfase3 4" xfId="78" xr:uid="{00000000-0005-0000-0000-00004A000000}"/>
    <cellStyle name="60% - Ênfase4 2" xfId="79" xr:uid="{00000000-0005-0000-0000-00004B000000}"/>
    <cellStyle name="60% - Ênfase4 3" xfId="80" xr:uid="{00000000-0005-0000-0000-00004C000000}"/>
    <cellStyle name="60% - Ênfase4 4" xfId="81" xr:uid="{00000000-0005-0000-0000-00004D000000}"/>
    <cellStyle name="60% - Ênfase5 2" xfId="82" xr:uid="{00000000-0005-0000-0000-00004E000000}"/>
    <cellStyle name="60% - Ênfase5 3" xfId="83" xr:uid="{00000000-0005-0000-0000-00004F000000}"/>
    <cellStyle name="60% - Ênfase5 4" xfId="84" xr:uid="{00000000-0005-0000-0000-000050000000}"/>
    <cellStyle name="60% - Ênfase6 2" xfId="85" xr:uid="{00000000-0005-0000-0000-000051000000}"/>
    <cellStyle name="60% - Ênfase6 3" xfId="86" xr:uid="{00000000-0005-0000-0000-000052000000}"/>
    <cellStyle name="60% - Ênfase6 4" xfId="87" xr:uid="{00000000-0005-0000-0000-000053000000}"/>
    <cellStyle name="Accent1" xfId="88" xr:uid="{00000000-0005-0000-0000-000054000000}"/>
    <cellStyle name="Accent2" xfId="89" xr:uid="{00000000-0005-0000-0000-000055000000}"/>
    <cellStyle name="Accent3" xfId="90" xr:uid="{00000000-0005-0000-0000-000056000000}"/>
    <cellStyle name="Accent4" xfId="91" xr:uid="{00000000-0005-0000-0000-000057000000}"/>
    <cellStyle name="Accent5" xfId="92" xr:uid="{00000000-0005-0000-0000-000058000000}"/>
    <cellStyle name="Accent6" xfId="93" xr:uid="{00000000-0005-0000-0000-000059000000}"/>
    <cellStyle name="Bad" xfId="94" xr:uid="{00000000-0005-0000-0000-00005A000000}"/>
    <cellStyle name="bolet" xfId="3655" xr:uid="{00000000-0005-0000-0000-00005B000000}"/>
    <cellStyle name="Bom 2" xfId="95" xr:uid="{00000000-0005-0000-0000-00005C000000}"/>
    <cellStyle name="Bom 3" xfId="96" xr:uid="{00000000-0005-0000-0000-00005D000000}"/>
    <cellStyle name="Bom 4" xfId="97" xr:uid="{00000000-0005-0000-0000-00005E000000}"/>
    <cellStyle name="Calculation" xfId="98" xr:uid="{00000000-0005-0000-0000-00005F000000}"/>
    <cellStyle name="Calculation 2" xfId="99" xr:uid="{00000000-0005-0000-0000-000060000000}"/>
    <cellStyle name="Calculation 2 2" xfId="100" xr:uid="{00000000-0005-0000-0000-000061000000}"/>
    <cellStyle name="Calculation 3" xfId="101" xr:uid="{00000000-0005-0000-0000-000062000000}"/>
    <cellStyle name="Cálculo 2" xfId="102" xr:uid="{00000000-0005-0000-0000-000063000000}"/>
    <cellStyle name="Cálculo 2 2" xfId="103" xr:uid="{00000000-0005-0000-0000-000064000000}"/>
    <cellStyle name="Cálculo 3" xfId="104" xr:uid="{00000000-0005-0000-0000-000065000000}"/>
    <cellStyle name="Cálculo 3 2" xfId="105" xr:uid="{00000000-0005-0000-0000-000066000000}"/>
    <cellStyle name="Cálculo 4" xfId="106" xr:uid="{00000000-0005-0000-0000-000067000000}"/>
    <cellStyle name="Cálculo 4 2" xfId="107" xr:uid="{00000000-0005-0000-0000-000068000000}"/>
    <cellStyle name="Célula de Verificação 2" xfId="108" xr:uid="{00000000-0005-0000-0000-000069000000}"/>
    <cellStyle name="Célula de Verificação 3" xfId="109" xr:uid="{00000000-0005-0000-0000-00006A000000}"/>
    <cellStyle name="Célula de Verificação 4" xfId="110" xr:uid="{00000000-0005-0000-0000-00006B000000}"/>
    <cellStyle name="Célula Vinculada 2" xfId="111" xr:uid="{00000000-0005-0000-0000-00006C000000}"/>
    <cellStyle name="Célula Vinculada 3" xfId="112" xr:uid="{00000000-0005-0000-0000-00006D000000}"/>
    <cellStyle name="Célula Vinculada 4" xfId="113" xr:uid="{00000000-0005-0000-0000-00006E000000}"/>
    <cellStyle name="Check Cell" xfId="114" xr:uid="{00000000-0005-0000-0000-00006F000000}"/>
    <cellStyle name="Ênfase1 2" xfId="115" xr:uid="{00000000-0005-0000-0000-000070000000}"/>
    <cellStyle name="Ênfase1 3" xfId="116" xr:uid="{00000000-0005-0000-0000-000071000000}"/>
    <cellStyle name="Ênfase1 4" xfId="117" xr:uid="{00000000-0005-0000-0000-000072000000}"/>
    <cellStyle name="Ênfase2 2" xfId="118" xr:uid="{00000000-0005-0000-0000-000073000000}"/>
    <cellStyle name="Ênfase2 3" xfId="119" xr:uid="{00000000-0005-0000-0000-000074000000}"/>
    <cellStyle name="Ênfase2 4" xfId="120" xr:uid="{00000000-0005-0000-0000-000075000000}"/>
    <cellStyle name="Ênfase3 2" xfId="121" xr:uid="{00000000-0005-0000-0000-000076000000}"/>
    <cellStyle name="Ênfase3 3" xfId="122" xr:uid="{00000000-0005-0000-0000-000077000000}"/>
    <cellStyle name="Ênfase3 4" xfId="123" xr:uid="{00000000-0005-0000-0000-000078000000}"/>
    <cellStyle name="Ênfase4 2" xfId="124" xr:uid="{00000000-0005-0000-0000-000079000000}"/>
    <cellStyle name="Ênfase4 3" xfId="125" xr:uid="{00000000-0005-0000-0000-00007A000000}"/>
    <cellStyle name="Ênfase4 4" xfId="126" xr:uid="{00000000-0005-0000-0000-00007B000000}"/>
    <cellStyle name="Ênfase5 2" xfId="127" xr:uid="{00000000-0005-0000-0000-00007C000000}"/>
    <cellStyle name="Ênfase5 3" xfId="128" xr:uid="{00000000-0005-0000-0000-00007D000000}"/>
    <cellStyle name="Ênfase5 4" xfId="129" xr:uid="{00000000-0005-0000-0000-00007E000000}"/>
    <cellStyle name="Ênfase6 2" xfId="130" xr:uid="{00000000-0005-0000-0000-00007F000000}"/>
    <cellStyle name="Ênfase6 3" xfId="131" xr:uid="{00000000-0005-0000-0000-000080000000}"/>
    <cellStyle name="Ênfase6 4" xfId="132" xr:uid="{00000000-0005-0000-0000-000081000000}"/>
    <cellStyle name="Entrada 2" xfId="133" xr:uid="{00000000-0005-0000-0000-000082000000}"/>
    <cellStyle name="Entrada 2 2" xfId="134" xr:uid="{00000000-0005-0000-0000-000083000000}"/>
    <cellStyle name="Entrada 3" xfId="135" xr:uid="{00000000-0005-0000-0000-000084000000}"/>
    <cellStyle name="Entrada 3 2" xfId="136" xr:uid="{00000000-0005-0000-0000-000085000000}"/>
    <cellStyle name="Entrada 4" xfId="137" xr:uid="{00000000-0005-0000-0000-000086000000}"/>
    <cellStyle name="Entrada 4 2" xfId="138" xr:uid="{00000000-0005-0000-0000-000087000000}"/>
    <cellStyle name="Euro" xfId="139" xr:uid="{00000000-0005-0000-0000-000088000000}"/>
    <cellStyle name="Euro 2" xfId="140" xr:uid="{00000000-0005-0000-0000-000089000000}"/>
    <cellStyle name="Euro 3" xfId="141" xr:uid="{00000000-0005-0000-0000-00008A000000}"/>
    <cellStyle name="Euro 3 2" xfId="142" xr:uid="{00000000-0005-0000-0000-00008B000000}"/>
    <cellStyle name="Excel_BuiltIn_Comma" xfId="3689" xr:uid="{00000000-0005-0000-0000-00008C000000}"/>
    <cellStyle name="Explanatory Text" xfId="143" xr:uid="{00000000-0005-0000-0000-00008D000000}"/>
    <cellStyle name="Good" xfId="144" xr:uid="{00000000-0005-0000-0000-00008E000000}"/>
    <cellStyle name="Heading 1" xfId="145" xr:uid="{00000000-0005-0000-0000-00008F000000}"/>
    <cellStyle name="Heading 2" xfId="146" xr:uid="{00000000-0005-0000-0000-000090000000}"/>
    <cellStyle name="Heading 3" xfId="147" xr:uid="{00000000-0005-0000-0000-000091000000}"/>
    <cellStyle name="Heading 3 2" xfId="148" xr:uid="{00000000-0005-0000-0000-000092000000}"/>
    <cellStyle name="Heading 4" xfId="149" xr:uid="{00000000-0005-0000-0000-000093000000}"/>
    <cellStyle name="Hiperlink" xfId="3649" builtinId="8"/>
    <cellStyle name="Hiperlink 2" xfId="1624" xr:uid="{00000000-0005-0000-0000-000095000000}"/>
    <cellStyle name="Hiperlink 2 2" xfId="3688" xr:uid="{00000000-0005-0000-0000-000096000000}"/>
    <cellStyle name="Hiperlink 3" xfId="3651" xr:uid="{00000000-0005-0000-0000-000097000000}"/>
    <cellStyle name="Incorreto 2" xfId="150" xr:uid="{00000000-0005-0000-0000-000098000000}"/>
    <cellStyle name="Incorreto 3" xfId="151" xr:uid="{00000000-0005-0000-0000-000099000000}"/>
    <cellStyle name="Incorreto 4" xfId="152" xr:uid="{00000000-0005-0000-0000-00009A000000}"/>
    <cellStyle name="Input" xfId="153" xr:uid="{00000000-0005-0000-0000-00009B000000}"/>
    <cellStyle name="Input 2" xfId="154" xr:uid="{00000000-0005-0000-0000-00009C000000}"/>
    <cellStyle name="Input 2 2" xfId="155" xr:uid="{00000000-0005-0000-0000-00009D000000}"/>
    <cellStyle name="Input 3" xfId="156" xr:uid="{00000000-0005-0000-0000-00009E000000}"/>
    <cellStyle name="Linked Cell" xfId="157" xr:uid="{00000000-0005-0000-0000-00009F000000}"/>
    <cellStyle name="Moeda 2" xfId="158" xr:uid="{00000000-0005-0000-0000-0000A1000000}"/>
    <cellStyle name="Moeda 2 10" xfId="2977" xr:uid="{00000000-0005-0000-0000-0000A2000000}"/>
    <cellStyle name="Moeda 2 2" xfId="159" xr:uid="{00000000-0005-0000-0000-0000A3000000}"/>
    <cellStyle name="Moeda 2 2 2" xfId="160" xr:uid="{00000000-0005-0000-0000-0000A4000000}"/>
    <cellStyle name="Moeda 2 3" xfId="161" xr:uid="{00000000-0005-0000-0000-0000A5000000}"/>
    <cellStyle name="Moeda 2 4" xfId="162" xr:uid="{00000000-0005-0000-0000-0000A6000000}"/>
    <cellStyle name="Moeda 2 4 2" xfId="353" xr:uid="{00000000-0005-0000-0000-0000A7000000}"/>
    <cellStyle name="Moeda 2 4 2 2" xfId="519" xr:uid="{00000000-0005-0000-0000-0000A8000000}"/>
    <cellStyle name="Moeda 2 4 2 2 2" xfId="854" xr:uid="{00000000-0005-0000-0000-0000A9000000}"/>
    <cellStyle name="Moeda 2 4 2 2 2 2" xfId="1527" xr:uid="{00000000-0005-0000-0000-0000AA000000}"/>
    <cellStyle name="Moeda 2 4 2 2 2 2 2" xfId="2877" xr:uid="{00000000-0005-0000-0000-0000AB000000}"/>
    <cellStyle name="Moeda 2 4 2 2 2 3" xfId="2203" xr:uid="{00000000-0005-0000-0000-0000AC000000}"/>
    <cellStyle name="Moeda 2 4 2 2 2 4" xfId="3551" xr:uid="{00000000-0005-0000-0000-0000AD000000}"/>
    <cellStyle name="Moeda 2 4 2 2 3" xfId="1192" xr:uid="{00000000-0005-0000-0000-0000AE000000}"/>
    <cellStyle name="Moeda 2 4 2 2 3 2" xfId="2542" xr:uid="{00000000-0005-0000-0000-0000AF000000}"/>
    <cellStyle name="Moeda 2 4 2 2 4" xfId="1868" xr:uid="{00000000-0005-0000-0000-0000B0000000}"/>
    <cellStyle name="Moeda 2 4 2 2 5" xfId="3216" xr:uid="{00000000-0005-0000-0000-0000B1000000}"/>
    <cellStyle name="Moeda 2 4 2 3" xfId="688" xr:uid="{00000000-0005-0000-0000-0000B2000000}"/>
    <cellStyle name="Moeda 2 4 2 3 2" xfId="1361" xr:uid="{00000000-0005-0000-0000-0000B3000000}"/>
    <cellStyle name="Moeda 2 4 2 3 2 2" xfId="2711" xr:uid="{00000000-0005-0000-0000-0000B4000000}"/>
    <cellStyle name="Moeda 2 4 2 3 3" xfId="2037" xr:uid="{00000000-0005-0000-0000-0000B5000000}"/>
    <cellStyle name="Moeda 2 4 2 3 4" xfId="3385" xr:uid="{00000000-0005-0000-0000-0000B6000000}"/>
    <cellStyle name="Moeda 2 4 2 4" xfId="1026" xr:uid="{00000000-0005-0000-0000-0000B7000000}"/>
    <cellStyle name="Moeda 2 4 2 4 2" xfId="2376" xr:uid="{00000000-0005-0000-0000-0000B8000000}"/>
    <cellStyle name="Moeda 2 4 2 5" xfId="1702" xr:uid="{00000000-0005-0000-0000-0000B9000000}"/>
    <cellStyle name="Moeda 2 4 2 6" xfId="3050" xr:uid="{00000000-0005-0000-0000-0000BA000000}"/>
    <cellStyle name="Moeda 2 4 3" xfId="447" xr:uid="{00000000-0005-0000-0000-0000BB000000}"/>
    <cellStyle name="Moeda 2 4 3 2" xfId="782" xr:uid="{00000000-0005-0000-0000-0000BC000000}"/>
    <cellStyle name="Moeda 2 4 3 2 2" xfId="1455" xr:uid="{00000000-0005-0000-0000-0000BD000000}"/>
    <cellStyle name="Moeda 2 4 3 2 2 2" xfId="2805" xr:uid="{00000000-0005-0000-0000-0000BE000000}"/>
    <cellStyle name="Moeda 2 4 3 2 3" xfId="2131" xr:uid="{00000000-0005-0000-0000-0000BF000000}"/>
    <cellStyle name="Moeda 2 4 3 2 4" xfId="3479" xr:uid="{00000000-0005-0000-0000-0000C0000000}"/>
    <cellStyle name="Moeda 2 4 3 3" xfId="1120" xr:uid="{00000000-0005-0000-0000-0000C1000000}"/>
    <cellStyle name="Moeda 2 4 3 3 2" xfId="2470" xr:uid="{00000000-0005-0000-0000-0000C2000000}"/>
    <cellStyle name="Moeda 2 4 3 4" xfId="1796" xr:uid="{00000000-0005-0000-0000-0000C3000000}"/>
    <cellStyle name="Moeda 2 4 3 5" xfId="3144" xr:uid="{00000000-0005-0000-0000-0000C4000000}"/>
    <cellStyle name="Moeda 2 4 4" xfId="616" xr:uid="{00000000-0005-0000-0000-0000C5000000}"/>
    <cellStyle name="Moeda 2 4 4 2" xfId="1289" xr:uid="{00000000-0005-0000-0000-0000C6000000}"/>
    <cellStyle name="Moeda 2 4 4 2 2" xfId="2639" xr:uid="{00000000-0005-0000-0000-0000C7000000}"/>
    <cellStyle name="Moeda 2 4 4 3" xfId="1965" xr:uid="{00000000-0005-0000-0000-0000C8000000}"/>
    <cellStyle name="Moeda 2 4 4 4" xfId="3313" xr:uid="{00000000-0005-0000-0000-0000C9000000}"/>
    <cellStyle name="Moeda 2 4 5" xfId="954" xr:uid="{00000000-0005-0000-0000-0000CA000000}"/>
    <cellStyle name="Moeda 2 4 5 2" xfId="2304" xr:uid="{00000000-0005-0000-0000-0000CB000000}"/>
    <cellStyle name="Moeda 2 4 6" xfId="1630" xr:uid="{00000000-0005-0000-0000-0000CC000000}"/>
    <cellStyle name="Moeda 2 4 7" xfId="2978" xr:uid="{00000000-0005-0000-0000-0000CD000000}"/>
    <cellStyle name="Moeda 2 5" xfId="352" xr:uid="{00000000-0005-0000-0000-0000CE000000}"/>
    <cellStyle name="Moeda 2 5 2" xfId="518" xr:uid="{00000000-0005-0000-0000-0000CF000000}"/>
    <cellStyle name="Moeda 2 5 2 2" xfId="853" xr:uid="{00000000-0005-0000-0000-0000D0000000}"/>
    <cellStyle name="Moeda 2 5 2 2 2" xfId="1526" xr:uid="{00000000-0005-0000-0000-0000D1000000}"/>
    <cellStyle name="Moeda 2 5 2 2 2 2" xfId="2876" xr:uid="{00000000-0005-0000-0000-0000D2000000}"/>
    <cellStyle name="Moeda 2 5 2 2 3" xfId="2202" xr:uid="{00000000-0005-0000-0000-0000D3000000}"/>
    <cellStyle name="Moeda 2 5 2 2 4" xfId="3550" xr:uid="{00000000-0005-0000-0000-0000D4000000}"/>
    <cellStyle name="Moeda 2 5 2 3" xfId="1191" xr:uid="{00000000-0005-0000-0000-0000D5000000}"/>
    <cellStyle name="Moeda 2 5 2 3 2" xfId="2541" xr:uid="{00000000-0005-0000-0000-0000D6000000}"/>
    <cellStyle name="Moeda 2 5 2 4" xfId="1867" xr:uid="{00000000-0005-0000-0000-0000D7000000}"/>
    <cellStyle name="Moeda 2 5 2 5" xfId="3215" xr:uid="{00000000-0005-0000-0000-0000D8000000}"/>
    <cellStyle name="Moeda 2 5 3" xfId="687" xr:uid="{00000000-0005-0000-0000-0000D9000000}"/>
    <cellStyle name="Moeda 2 5 3 2" xfId="1360" xr:uid="{00000000-0005-0000-0000-0000DA000000}"/>
    <cellStyle name="Moeda 2 5 3 2 2" xfId="2710" xr:uid="{00000000-0005-0000-0000-0000DB000000}"/>
    <cellStyle name="Moeda 2 5 3 3" xfId="2036" xr:uid="{00000000-0005-0000-0000-0000DC000000}"/>
    <cellStyle name="Moeda 2 5 3 4" xfId="3384" xr:uid="{00000000-0005-0000-0000-0000DD000000}"/>
    <cellStyle name="Moeda 2 5 4" xfId="1025" xr:uid="{00000000-0005-0000-0000-0000DE000000}"/>
    <cellStyle name="Moeda 2 5 4 2" xfId="2375" xr:uid="{00000000-0005-0000-0000-0000DF000000}"/>
    <cellStyle name="Moeda 2 5 5" xfId="1701" xr:uid="{00000000-0005-0000-0000-0000E0000000}"/>
    <cellStyle name="Moeda 2 5 6" xfId="3049" xr:uid="{00000000-0005-0000-0000-0000E1000000}"/>
    <cellStyle name="Moeda 2 6" xfId="446" xr:uid="{00000000-0005-0000-0000-0000E2000000}"/>
    <cellStyle name="Moeda 2 6 2" xfId="781" xr:uid="{00000000-0005-0000-0000-0000E3000000}"/>
    <cellStyle name="Moeda 2 6 2 2" xfId="1454" xr:uid="{00000000-0005-0000-0000-0000E4000000}"/>
    <cellStyle name="Moeda 2 6 2 2 2" xfId="2804" xr:uid="{00000000-0005-0000-0000-0000E5000000}"/>
    <cellStyle name="Moeda 2 6 2 3" xfId="2130" xr:uid="{00000000-0005-0000-0000-0000E6000000}"/>
    <cellStyle name="Moeda 2 6 2 4" xfId="3478" xr:uid="{00000000-0005-0000-0000-0000E7000000}"/>
    <cellStyle name="Moeda 2 6 3" xfId="1119" xr:uid="{00000000-0005-0000-0000-0000E8000000}"/>
    <cellStyle name="Moeda 2 6 3 2" xfId="2469" xr:uid="{00000000-0005-0000-0000-0000E9000000}"/>
    <cellStyle name="Moeda 2 6 4" xfId="1795" xr:uid="{00000000-0005-0000-0000-0000EA000000}"/>
    <cellStyle name="Moeda 2 6 5" xfId="3143" xr:uid="{00000000-0005-0000-0000-0000EB000000}"/>
    <cellStyle name="Moeda 2 7" xfId="615" xr:uid="{00000000-0005-0000-0000-0000EC000000}"/>
    <cellStyle name="Moeda 2 7 2" xfId="1288" xr:uid="{00000000-0005-0000-0000-0000ED000000}"/>
    <cellStyle name="Moeda 2 7 2 2" xfId="2638" xr:uid="{00000000-0005-0000-0000-0000EE000000}"/>
    <cellStyle name="Moeda 2 7 3" xfId="1964" xr:uid="{00000000-0005-0000-0000-0000EF000000}"/>
    <cellStyle name="Moeda 2 7 4" xfId="3312" xr:uid="{00000000-0005-0000-0000-0000F0000000}"/>
    <cellStyle name="Moeda 2 8" xfId="953" xr:uid="{00000000-0005-0000-0000-0000F1000000}"/>
    <cellStyle name="Moeda 2 8 2" xfId="2303" xr:uid="{00000000-0005-0000-0000-0000F2000000}"/>
    <cellStyle name="Moeda 2 9" xfId="1629" xr:uid="{00000000-0005-0000-0000-0000F3000000}"/>
    <cellStyle name="Moeda 3" xfId="163" xr:uid="{00000000-0005-0000-0000-0000F4000000}"/>
    <cellStyle name="Moeda 3 2" xfId="164" xr:uid="{00000000-0005-0000-0000-0000F5000000}"/>
    <cellStyle name="Moeda 3 2 2" xfId="354" xr:uid="{00000000-0005-0000-0000-0000F6000000}"/>
    <cellStyle name="Moeda 3 2 2 2" xfId="520" xr:uid="{00000000-0005-0000-0000-0000F7000000}"/>
    <cellStyle name="Moeda 3 2 2 2 2" xfId="855" xr:uid="{00000000-0005-0000-0000-0000F8000000}"/>
    <cellStyle name="Moeda 3 2 2 2 2 2" xfId="1528" xr:uid="{00000000-0005-0000-0000-0000F9000000}"/>
    <cellStyle name="Moeda 3 2 2 2 2 2 2" xfId="2878" xr:uid="{00000000-0005-0000-0000-0000FA000000}"/>
    <cellStyle name="Moeda 3 2 2 2 2 3" xfId="2204" xr:uid="{00000000-0005-0000-0000-0000FB000000}"/>
    <cellStyle name="Moeda 3 2 2 2 2 4" xfId="3552" xr:uid="{00000000-0005-0000-0000-0000FC000000}"/>
    <cellStyle name="Moeda 3 2 2 2 3" xfId="1193" xr:uid="{00000000-0005-0000-0000-0000FD000000}"/>
    <cellStyle name="Moeda 3 2 2 2 3 2" xfId="2543" xr:uid="{00000000-0005-0000-0000-0000FE000000}"/>
    <cellStyle name="Moeda 3 2 2 2 4" xfId="1869" xr:uid="{00000000-0005-0000-0000-0000FF000000}"/>
    <cellStyle name="Moeda 3 2 2 2 5" xfId="3217" xr:uid="{00000000-0005-0000-0000-000000010000}"/>
    <cellStyle name="Moeda 3 2 2 3" xfId="689" xr:uid="{00000000-0005-0000-0000-000001010000}"/>
    <cellStyle name="Moeda 3 2 2 3 2" xfId="1362" xr:uid="{00000000-0005-0000-0000-000002010000}"/>
    <cellStyle name="Moeda 3 2 2 3 2 2" xfId="2712" xr:uid="{00000000-0005-0000-0000-000003010000}"/>
    <cellStyle name="Moeda 3 2 2 3 3" xfId="2038" xr:uid="{00000000-0005-0000-0000-000004010000}"/>
    <cellStyle name="Moeda 3 2 2 3 4" xfId="3386" xr:uid="{00000000-0005-0000-0000-000005010000}"/>
    <cellStyle name="Moeda 3 2 2 4" xfId="1027" xr:uid="{00000000-0005-0000-0000-000006010000}"/>
    <cellStyle name="Moeda 3 2 2 4 2" xfId="2377" xr:uid="{00000000-0005-0000-0000-000007010000}"/>
    <cellStyle name="Moeda 3 2 2 5" xfId="1703" xr:uid="{00000000-0005-0000-0000-000008010000}"/>
    <cellStyle name="Moeda 3 2 2 6" xfId="3051" xr:uid="{00000000-0005-0000-0000-000009010000}"/>
    <cellStyle name="Moeda 4" xfId="165" xr:uid="{00000000-0005-0000-0000-00000A010000}"/>
    <cellStyle name="Moeda 4 2" xfId="166" xr:uid="{00000000-0005-0000-0000-00000B010000}"/>
    <cellStyle name="Moeda 4 2 2" xfId="167" xr:uid="{00000000-0005-0000-0000-00000C010000}"/>
    <cellStyle name="Moeda 4 2 2 2" xfId="355" xr:uid="{00000000-0005-0000-0000-00000D010000}"/>
    <cellStyle name="Moeda 4 2 2 2 2" xfId="521" xr:uid="{00000000-0005-0000-0000-00000E010000}"/>
    <cellStyle name="Moeda 4 2 2 2 2 2" xfId="856" xr:uid="{00000000-0005-0000-0000-00000F010000}"/>
    <cellStyle name="Moeda 4 2 2 2 2 2 2" xfId="1529" xr:uid="{00000000-0005-0000-0000-000010010000}"/>
    <cellStyle name="Moeda 4 2 2 2 2 2 2 2" xfId="2879" xr:uid="{00000000-0005-0000-0000-000011010000}"/>
    <cellStyle name="Moeda 4 2 2 2 2 2 3" xfId="2205" xr:uid="{00000000-0005-0000-0000-000012010000}"/>
    <cellStyle name="Moeda 4 2 2 2 2 2 4" xfId="3553" xr:uid="{00000000-0005-0000-0000-000013010000}"/>
    <cellStyle name="Moeda 4 2 2 2 2 3" xfId="1194" xr:uid="{00000000-0005-0000-0000-000014010000}"/>
    <cellStyle name="Moeda 4 2 2 2 2 3 2" xfId="2544" xr:uid="{00000000-0005-0000-0000-000015010000}"/>
    <cellStyle name="Moeda 4 2 2 2 2 4" xfId="1870" xr:uid="{00000000-0005-0000-0000-000016010000}"/>
    <cellStyle name="Moeda 4 2 2 2 2 5" xfId="3218" xr:uid="{00000000-0005-0000-0000-000017010000}"/>
    <cellStyle name="Moeda 4 2 2 2 3" xfId="690" xr:uid="{00000000-0005-0000-0000-000018010000}"/>
    <cellStyle name="Moeda 4 2 2 2 3 2" xfId="1363" xr:uid="{00000000-0005-0000-0000-000019010000}"/>
    <cellStyle name="Moeda 4 2 2 2 3 2 2" xfId="2713" xr:uid="{00000000-0005-0000-0000-00001A010000}"/>
    <cellStyle name="Moeda 4 2 2 2 3 3" xfId="2039" xr:uid="{00000000-0005-0000-0000-00001B010000}"/>
    <cellStyle name="Moeda 4 2 2 2 3 4" xfId="3387" xr:uid="{00000000-0005-0000-0000-00001C010000}"/>
    <cellStyle name="Moeda 4 2 2 2 4" xfId="1028" xr:uid="{00000000-0005-0000-0000-00001D010000}"/>
    <cellStyle name="Moeda 4 2 2 2 4 2" xfId="2378" xr:uid="{00000000-0005-0000-0000-00001E010000}"/>
    <cellStyle name="Moeda 4 2 2 2 5" xfId="1704" xr:uid="{00000000-0005-0000-0000-00001F010000}"/>
    <cellStyle name="Moeda 4 2 2 2 6" xfId="3052" xr:uid="{00000000-0005-0000-0000-000020010000}"/>
    <cellStyle name="Moeda 4 3" xfId="168" xr:uid="{00000000-0005-0000-0000-000021010000}"/>
    <cellStyle name="Moeda 4 3 2" xfId="356" xr:uid="{00000000-0005-0000-0000-000022010000}"/>
    <cellStyle name="Moeda 4 3 2 2" xfId="522" xr:uid="{00000000-0005-0000-0000-000023010000}"/>
    <cellStyle name="Moeda 4 3 2 2 2" xfId="857" xr:uid="{00000000-0005-0000-0000-000024010000}"/>
    <cellStyle name="Moeda 4 3 2 2 2 2" xfId="1530" xr:uid="{00000000-0005-0000-0000-000025010000}"/>
    <cellStyle name="Moeda 4 3 2 2 2 2 2" xfId="2880" xr:uid="{00000000-0005-0000-0000-000026010000}"/>
    <cellStyle name="Moeda 4 3 2 2 2 3" xfId="2206" xr:uid="{00000000-0005-0000-0000-000027010000}"/>
    <cellStyle name="Moeda 4 3 2 2 2 4" xfId="3554" xr:uid="{00000000-0005-0000-0000-000028010000}"/>
    <cellStyle name="Moeda 4 3 2 2 3" xfId="1195" xr:uid="{00000000-0005-0000-0000-000029010000}"/>
    <cellStyle name="Moeda 4 3 2 2 3 2" xfId="2545" xr:uid="{00000000-0005-0000-0000-00002A010000}"/>
    <cellStyle name="Moeda 4 3 2 2 4" xfId="1871" xr:uid="{00000000-0005-0000-0000-00002B010000}"/>
    <cellStyle name="Moeda 4 3 2 2 5" xfId="3219" xr:uid="{00000000-0005-0000-0000-00002C010000}"/>
    <cellStyle name="Moeda 4 3 2 3" xfId="691" xr:uid="{00000000-0005-0000-0000-00002D010000}"/>
    <cellStyle name="Moeda 4 3 2 3 2" xfId="1364" xr:uid="{00000000-0005-0000-0000-00002E010000}"/>
    <cellStyle name="Moeda 4 3 2 3 2 2" xfId="2714" xr:uid="{00000000-0005-0000-0000-00002F010000}"/>
    <cellStyle name="Moeda 4 3 2 3 3" xfId="2040" xr:uid="{00000000-0005-0000-0000-000030010000}"/>
    <cellStyle name="Moeda 4 3 2 3 4" xfId="3388" xr:uid="{00000000-0005-0000-0000-000031010000}"/>
    <cellStyle name="Moeda 4 3 2 4" xfId="1029" xr:uid="{00000000-0005-0000-0000-000032010000}"/>
    <cellStyle name="Moeda 4 3 2 4 2" xfId="2379" xr:uid="{00000000-0005-0000-0000-000033010000}"/>
    <cellStyle name="Moeda 4 3 2 5" xfId="1705" xr:uid="{00000000-0005-0000-0000-000034010000}"/>
    <cellStyle name="Moeda 4 3 2 6" xfId="3053" xr:uid="{00000000-0005-0000-0000-000035010000}"/>
    <cellStyle name="Moeda 5" xfId="169" xr:uid="{00000000-0005-0000-0000-000036010000}"/>
    <cellStyle name="Moeda 5 2" xfId="170" xr:uid="{00000000-0005-0000-0000-000037010000}"/>
    <cellStyle name="Moeda 5 2 2" xfId="357" xr:uid="{00000000-0005-0000-0000-000038010000}"/>
    <cellStyle name="Moeda 5 2 2 2" xfId="523" xr:uid="{00000000-0005-0000-0000-000039010000}"/>
    <cellStyle name="Moeda 5 2 2 2 2" xfId="858" xr:uid="{00000000-0005-0000-0000-00003A010000}"/>
    <cellStyle name="Moeda 5 2 2 2 2 2" xfId="1531" xr:uid="{00000000-0005-0000-0000-00003B010000}"/>
    <cellStyle name="Moeda 5 2 2 2 2 2 2" xfId="2881" xr:uid="{00000000-0005-0000-0000-00003C010000}"/>
    <cellStyle name="Moeda 5 2 2 2 2 3" xfId="2207" xr:uid="{00000000-0005-0000-0000-00003D010000}"/>
    <cellStyle name="Moeda 5 2 2 2 2 4" xfId="3555" xr:uid="{00000000-0005-0000-0000-00003E010000}"/>
    <cellStyle name="Moeda 5 2 2 2 3" xfId="1196" xr:uid="{00000000-0005-0000-0000-00003F010000}"/>
    <cellStyle name="Moeda 5 2 2 2 3 2" xfId="2546" xr:uid="{00000000-0005-0000-0000-000040010000}"/>
    <cellStyle name="Moeda 5 2 2 2 4" xfId="1872" xr:uid="{00000000-0005-0000-0000-000041010000}"/>
    <cellStyle name="Moeda 5 2 2 2 5" xfId="3220" xr:uid="{00000000-0005-0000-0000-000042010000}"/>
    <cellStyle name="Moeda 5 2 2 3" xfId="692" xr:uid="{00000000-0005-0000-0000-000043010000}"/>
    <cellStyle name="Moeda 5 2 2 3 2" xfId="1365" xr:uid="{00000000-0005-0000-0000-000044010000}"/>
    <cellStyle name="Moeda 5 2 2 3 2 2" xfId="2715" xr:uid="{00000000-0005-0000-0000-000045010000}"/>
    <cellStyle name="Moeda 5 2 2 3 3" xfId="2041" xr:uid="{00000000-0005-0000-0000-000046010000}"/>
    <cellStyle name="Moeda 5 2 2 3 4" xfId="3389" xr:uid="{00000000-0005-0000-0000-000047010000}"/>
    <cellStyle name="Moeda 5 2 2 4" xfId="1030" xr:uid="{00000000-0005-0000-0000-000048010000}"/>
    <cellStyle name="Moeda 5 2 2 4 2" xfId="2380" xr:uid="{00000000-0005-0000-0000-000049010000}"/>
    <cellStyle name="Moeda 5 2 2 5" xfId="1706" xr:uid="{00000000-0005-0000-0000-00004A010000}"/>
    <cellStyle name="Moeda 5 2 2 6" xfId="3054" xr:uid="{00000000-0005-0000-0000-00004B010000}"/>
    <cellStyle name="Moeda 5 2 3" xfId="448" xr:uid="{00000000-0005-0000-0000-00004C010000}"/>
    <cellStyle name="Moeda 5 2 3 2" xfId="783" xr:uid="{00000000-0005-0000-0000-00004D010000}"/>
    <cellStyle name="Moeda 5 2 3 2 2" xfId="1456" xr:uid="{00000000-0005-0000-0000-00004E010000}"/>
    <cellStyle name="Moeda 5 2 3 2 2 2" xfId="2806" xr:uid="{00000000-0005-0000-0000-00004F010000}"/>
    <cellStyle name="Moeda 5 2 3 2 3" xfId="2132" xr:uid="{00000000-0005-0000-0000-000050010000}"/>
    <cellStyle name="Moeda 5 2 3 2 4" xfId="3480" xr:uid="{00000000-0005-0000-0000-000051010000}"/>
    <cellStyle name="Moeda 5 2 3 3" xfId="1121" xr:uid="{00000000-0005-0000-0000-000052010000}"/>
    <cellStyle name="Moeda 5 2 3 3 2" xfId="2471" xr:uid="{00000000-0005-0000-0000-000053010000}"/>
    <cellStyle name="Moeda 5 2 3 4" xfId="1797" xr:uid="{00000000-0005-0000-0000-000054010000}"/>
    <cellStyle name="Moeda 5 2 3 5" xfId="3145" xr:uid="{00000000-0005-0000-0000-000055010000}"/>
    <cellStyle name="Moeda 5 2 4" xfId="617" xr:uid="{00000000-0005-0000-0000-000056010000}"/>
    <cellStyle name="Moeda 5 2 4 2" xfId="1290" xr:uid="{00000000-0005-0000-0000-000057010000}"/>
    <cellStyle name="Moeda 5 2 4 2 2" xfId="2640" xr:uid="{00000000-0005-0000-0000-000058010000}"/>
    <cellStyle name="Moeda 5 2 4 3" xfId="1966" xr:uid="{00000000-0005-0000-0000-000059010000}"/>
    <cellStyle name="Moeda 5 2 4 4" xfId="3314" xr:uid="{00000000-0005-0000-0000-00005A010000}"/>
    <cellStyle name="Moeda 5 2 5" xfId="955" xr:uid="{00000000-0005-0000-0000-00005B010000}"/>
    <cellStyle name="Moeda 5 2 5 2" xfId="2305" xr:uid="{00000000-0005-0000-0000-00005C010000}"/>
    <cellStyle name="Moeda 5 2 6" xfId="1631" xr:uid="{00000000-0005-0000-0000-00005D010000}"/>
    <cellStyle name="Moeda 5 2 7" xfId="2979" xr:uid="{00000000-0005-0000-0000-00005E010000}"/>
    <cellStyle name="Moeda 6" xfId="171" xr:uid="{00000000-0005-0000-0000-00005F010000}"/>
    <cellStyle name="Moeda 6 2" xfId="172" xr:uid="{00000000-0005-0000-0000-000060010000}"/>
    <cellStyle name="Moeda 6 2 2" xfId="358" xr:uid="{00000000-0005-0000-0000-000061010000}"/>
    <cellStyle name="Moeda 6 2 2 2" xfId="524" xr:uid="{00000000-0005-0000-0000-000062010000}"/>
    <cellStyle name="Moeda 6 2 2 2 2" xfId="859" xr:uid="{00000000-0005-0000-0000-000063010000}"/>
    <cellStyle name="Moeda 6 2 2 2 2 2" xfId="1532" xr:uid="{00000000-0005-0000-0000-000064010000}"/>
    <cellStyle name="Moeda 6 2 2 2 2 2 2" xfId="2882" xr:uid="{00000000-0005-0000-0000-000065010000}"/>
    <cellStyle name="Moeda 6 2 2 2 2 3" xfId="2208" xr:uid="{00000000-0005-0000-0000-000066010000}"/>
    <cellStyle name="Moeda 6 2 2 2 2 4" xfId="3556" xr:uid="{00000000-0005-0000-0000-000067010000}"/>
    <cellStyle name="Moeda 6 2 2 2 3" xfId="1197" xr:uid="{00000000-0005-0000-0000-000068010000}"/>
    <cellStyle name="Moeda 6 2 2 2 3 2" xfId="2547" xr:uid="{00000000-0005-0000-0000-000069010000}"/>
    <cellStyle name="Moeda 6 2 2 2 4" xfId="1873" xr:uid="{00000000-0005-0000-0000-00006A010000}"/>
    <cellStyle name="Moeda 6 2 2 2 5" xfId="3221" xr:uid="{00000000-0005-0000-0000-00006B010000}"/>
    <cellStyle name="Moeda 6 2 2 3" xfId="693" xr:uid="{00000000-0005-0000-0000-00006C010000}"/>
    <cellStyle name="Moeda 6 2 2 3 2" xfId="1366" xr:uid="{00000000-0005-0000-0000-00006D010000}"/>
    <cellStyle name="Moeda 6 2 2 3 2 2" xfId="2716" xr:uid="{00000000-0005-0000-0000-00006E010000}"/>
    <cellStyle name="Moeda 6 2 2 3 3" xfId="2042" xr:uid="{00000000-0005-0000-0000-00006F010000}"/>
    <cellStyle name="Moeda 6 2 2 3 4" xfId="3390" xr:uid="{00000000-0005-0000-0000-000070010000}"/>
    <cellStyle name="Moeda 6 2 2 4" xfId="1031" xr:uid="{00000000-0005-0000-0000-000071010000}"/>
    <cellStyle name="Moeda 6 2 2 4 2" xfId="2381" xr:uid="{00000000-0005-0000-0000-000072010000}"/>
    <cellStyle name="Moeda 6 2 2 5" xfId="1707" xr:uid="{00000000-0005-0000-0000-000073010000}"/>
    <cellStyle name="Moeda 6 2 2 6" xfId="3055" xr:uid="{00000000-0005-0000-0000-000074010000}"/>
    <cellStyle name="Moeda 6 2 3" xfId="449" xr:uid="{00000000-0005-0000-0000-000075010000}"/>
    <cellStyle name="Moeda 6 2 3 2" xfId="784" xr:uid="{00000000-0005-0000-0000-000076010000}"/>
    <cellStyle name="Moeda 6 2 3 2 2" xfId="1457" xr:uid="{00000000-0005-0000-0000-000077010000}"/>
    <cellStyle name="Moeda 6 2 3 2 2 2" xfId="2807" xr:uid="{00000000-0005-0000-0000-000078010000}"/>
    <cellStyle name="Moeda 6 2 3 2 3" xfId="2133" xr:uid="{00000000-0005-0000-0000-000079010000}"/>
    <cellStyle name="Moeda 6 2 3 2 4" xfId="3481" xr:uid="{00000000-0005-0000-0000-00007A010000}"/>
    <cellStyle name="Moeda 6 2 3 3" xfId="1122" xr:uid="{00000000-0005-0000-0000-00007B010000}"/>
    <cellStyle name="Moeda 6 2 3 3 2" xfId="2472" xr:uid="{00000000-0005-0000-0000-00007C010000}"/>
    <cellStyle name="Moeda 6 2 3 4" xfId="1798" xr:uid="{00000000-0005-0000-0000-00007D010000}"/>
    <cellStyle name="Moeda 6 2 3 5" xfId="3146" xr:uid="{00000000-0005-0000-0000-00007E010000}"/>
    <cellStyle name="Moeda 6 2 4" xfId="618" xr:uid="{00000000-0005-0000-0000-00007F010000}"/>
    <cellStyle name="Moeda 6 2 4 2" xfId="1291" xr:uid="{00000000-0005-0000-0000-000080010000}"/>
    <cellStyle name="Moeda 6 2 4 2 2" xfId="2641" xr:uid="{00000000-0005-0000-0000-000081010000}"/>
    <cellStyle name="Moeda 6 2 4 3" xfId="1967" xr:uid="{00000000-0005-0000-0000-000082010000}"/>
    <cellStyle name="Moeda 6 2 4 4" xfId="3315" xr:uid="{00000000-0005-0000-0000-000083010000}"/>
    <cellStyle name="Moeda 6 2 5" xfId="956" xr:uid="{00000000-0005-0000-0000-000084010000}"/>
    <cellStyle name="Moeda 6 2 5 2" xfId="2306" xr:uid="{00000000-0005-0000-0000-000085010000}"/>
    <cellStyle name="Moeda 6 2 6" xfId="1632" xr:uid="{00000000-0005-0000-0000-000086010000}"/>
    <cellStyle name="Moeda 6 2 7" xfId="2980" xr:uid="{00000000-0005-0000-0000-000087010000}"/>
    <cellStyle name="Moeda 7" xfId="173" xr:uid="{00000000-0005-0000-0000-000088010000}"/>
    <cellStyle name="Moeda 8" xfId="610" xr:uid="{00000000-0005-0000-0000-000089010000}"/>
    <cellStyle name="Moeda 8 2" xfId="945" xr:uid="{00000000-0005-0000-0000-00008A010000}"/>
    <cellStyle name="Moeda 8 2 2" xfId="1618" xr:uid="{00000000-0005-0000-0000-00008B010000}"/>
    <cellStyle name="Moeda 8 2 2 2" xfId="2968" xr:uid="{00000000-0005-0000-0000-00008C010000}"/>
    <cellStyle name="Moeda 8 2 3" xfId="2294" xr:uid="{00000000-0005-0000-0000-00008D010000}"/>
    <cellStyle name="Moeda 8 2 4" xfId="3642" xr:uid="{00000000-0005-0000-0000-00008E010000}"/>
    <cellStyle name="Moeda 8 3" xfId="1283" xr:uid="{00000000-0005-0000-0000-00008F010000}"/>
    <cellStyle name="Moeda 8 3 2" xfId="2633" xr:uid="{00000000-0005-0000-0000-000090010000}"/>
    <cellStyle name="Moeda 8 4" xfId="1959" xr:uid="{00000000-0005-0000-0000-000091010000}"/>
    <cellStyle name="Moeda 8 5" xfId="3307" xr:uid="{00000000-0005-0000-0000-000092010000}"/>
    <cellStyle name="Moeda 9" xfId="2299" xr:uid="{00000000-0005-0000-0000-000093010000}"/>
    <cellStyle name="Neutra 2" xfId="174" xr:uid="{00000000-0005-0000-0000-000094010000}"/>
    <cellStyle name="Neutra 2 2" xfId="175" xr:uid="{00000000-0005-0000-0000-000095010000}"/>
    <cellStyle name="Neutra 3" xfId="176" xr:uid="{00000000-0005-0000-0000-000096010000}"/>
    <cellStyle name="Neutra 4" xfId="177" xr:uid="{00000000-0005-0000-0000-000097010000}"/>
    <cellStyle name="Neutral" xfId="178" xr:uid="{00000000-0005-0000-0000-000098010000}"/>
    <cellStyle name="Normal" xfId="0" builtinId="0"/>
    <cellStyle name="Normal 10" xfId="179" xr:uid="{00000000-0005-0000-0000-00009A010000}"/>
    <cellStyle name="Normal 10 10" xfId="11835" xr:uid="{00000000-0005-0000-0000-00009B010000}"/>
    <cellStyle name="Normal 10 10 2" xfId="31018" xr:uid="{00000000-0005-0000-0000-00009C010000}"/>
    <cellStyle name="Normal 10 10 3" xfId="41198" xr:uid="{00000000-0005-0000-0000-00009D010000}"/>
    <cellStyle name="Normal 10 10 4" xfId="20839" xr:uid="{00000000-0005-0000-0000-00009E010000}"/>
    <cellStyle name="Normal 10 11" xfId="21716" xr:uid="{00000000-0005-0000-0000-00009F010000}"/>
    <cellStyle name="Normal 10 11 2" xfId="31895" xr:uid="{00000000-0005-0000-0000-0000A0010000}"/>
    <cellStyle name="Normal 10 11 3" xfId="42075" xr:uid="{00000000-0005-0000-0000-0000A1010000}"/>
    <cellStyle name="Normal 10 12" xfId="22608" xr:uid="{00000000-0005-0000-0000-0000A2010000}"/>
    <cellStyle name="Normal 10 12 2" xfId="32788" xr:uid="{00000000-0005-0000-0000-0000A3010000}"/>
    <cellStyle name="Normal 10 12 3" xfId="42968" xr:uid="{00000000-0005-0000-0000-0000A4010000}"/>
    <cellStyle name="Normal 10 13" xfId="22847" xr:uid="{00000000-0005-0000-0000-0000A5010000}"/>
    <cellStyle name="Normal 10 14" xfId="33027" xr:uid="{00000000-0005-0000-0000-0000A6010000}"/>
    <cellStyle name="Normal 10 15" xfId="43207" xr:uid="{00000000-0005-0000-0000-0000A7010000}"/>
    <cellStyle name="Normal 10 16" xfId="43446" xr:uid="{00000000-0005-0000-0000-0000A8010000}"/>
    <cellStyle name="Normal 10 17" xfId="12714" xr:uid="{00000000-0005-0000-0000-0000A9010000}"/>
    <cellStyle name="Normal 10 18" xfId="3697" xr:uid="{00000000-0005-0000-0000-0000AA010000}"/>
    <cellStyle name="Normal 10 2" xfId="180" xr:uid="{00000000-0005-0000-0000-0000AB010000}"/>
    <cellStyle name="Normal 10 2 10" xfId="21830" xr:uid="{00000000-0005-0000-0000-0000AC010000}"/>
    <cellStyle name="Normal 10 2 10 2" xfId="32010" xr:uid="{00000000-0005-0000-0000-0000AD010000}"/>
    <cellStyle name="Normal 10 2 10 3" xfId="42190" xr:uid="{00000000-0005-0000-0000-0000AE010000}"/>
    <cellStyle name="Normal 10 2 11" xfId="22726" xr:uid="{00000000-0005-0000-0000-0000AF010000}"/>
    <cellStyle name="Normal 10 2 11 2" xfId="32906" xr:uid="{00000000-0005-0000-0000-0000B0010000}"/>
    <cellStyle name="Normal 10 2 11 3" xfId="43086" xr:uid="{00000000-0005-0000-0000-0000B1010000}"/>
    <cellStyle name="Normal 10 2 12" xfId="22965" xr:uid="{00000000-0005-0000-0000-0000B2010000}"/>
    <cellStyle name="Normal 10 2 13" xfId="33145" xr:uid="{00000000-0005-0000-0000-0000B3010000}"/>
    <cellStyle name="Normal 10 2 14" xfId="43325" xr:uid="{00000000-0005-0000-0000-0000B4010000}"/>
    <cellStyle name="Normal 10 2 15" xfId="43564" xr:uid="{00000000-0005-0000-0000-0000B5010000}"/>
    <cellStyle name="Normal 10 2 16" xfId="12829" xr:uid="{00000000-0005-0000-0000-0000B6010000}"/>
    <cellStyle name="Normal 10 2 17" xfId="3821" xr:uid="{00000000-0005-0000-0000-0000B7010000}"/>
    <cellStyle name="Normal 10 2 2" xfId="4041" xr:uid="{00000000-0005-0000-0000-0000B8010000}"/>
    <cellStyle name="Normal 10 2 2 10" xfId="23228" xr:uid="{00000000-0005-0000-0000-0000B9010000}"/>
    <cellStyle name="Normal 10 2 2 11" xfId="33408" xr:uid="{00000000-0005-0000-0000-0000BA010000}"/>
    <cellStyle name="Normal 10 2 2 12" xfId="13048" xr:uid="{00000000-0005-0000-0000-0000BB010000}"/>
    <cellStyle name="Normal 10 2 2 2" xfId="4479" xr:uid="{00000000-0005-0000-0000-0000BC010000}"/>
    <cellStyle name="Normal 10 2 2 2 10" xfId="33846" xr:uid="{00000000-0005-0000-0000-0000BD010000}"/>
    <cellStyle name="Normal 10 2 2 2 11" xfId="13486" xr:uid="{00000000-0005-0000-0000-0000BE010000}"/>
    <cellStyle name="Normal 10 2 2 2 2" xfId="5356" xr:uid="{00000000-0005-0000-0000-0000BF010000}"/>
    <cellStyle name="Normal 10 2 2 2 2 2" xfId="7108" xr:uid="{00000000-0005-0000-0000-0000C0010000}"/>
    <cellStyle name="Normal 10 2 2 2 2 2 2" xfId="26294" xr:uid="{00000000-0005-0000-0000-0000C1010000}"/>
    <cellStyle name="Normal 10 2 2 2 2 2 3" xfId="36474" xr:uid="{00000000-0005-0000-0000-0000C2010000}"/>
    <cellStyle name="Normal 10 2 2 2 2 2 4" xfId="16114" xr:uid="{00000000-0005-0000-0000-0000C3010000}"/>
    <cellStyle name="Normal 10 2 2 2 2 3" xfId="8861" xr:uid="{00000000-0005-0000-0000-0000C4010000}"/>
    <cellStyle name="Normal 10 2 2 2 2 3 2" xfId="28047" xr:uid="{00000000-0005-0000-0000-0000C5010000}"/>
    <cellStyle name="Normal 10 2 2 2 2 3 3" xfId="38227" xr:uid="{00000000-0005-0000-0000-0000C6010000}"/>
    <cellStyle name="Normal 10 2 2 2 2 3 4" xfId="17867" xr:uid="{00000000-0005-0000-0000-0000C7010000}"/>
    <cellStyle name="Normal 10 2 2 2 2 4" xfId="10854" xr:uid="{00000000-0005-0000-0000-0000C8010000}"/>
    <cellStyle name="Normal 10 2 2 2 2 4 2" xfId="30037" xr:uid="{00000000-0005-0000-0000-0000C9010000}"/>
    <cellStyle name="Normal 10 2 2 2 2 4 3" xfId="40217" xr:uid="{00000000-0005-0000-0000-0000CA010000}"/>
    <cellStyle name="Normal 10 2 2 2 2 4 4" xfId="19858" xr:uid="{00000000-0005-0000-0000-0000CB010000}"/>
    <cellStyle name="Normal 10 2 2 2 2 5" xfId="24542" xr:uid="{00000000-0005-0000-0000-0000CC010000}"/>
    <cellStyle name="Normal 10 2 2 2 2 6" xfId="34722" xr:uid="{00000000-0005-0000-0000-0000CD010000}"/>
    <cellStyle name="Normal 10 2 2 2 2 7" xfId="14362" xr:uid="{00000000-0005-0000-0000-0000CE010000}"/>
    <cellStyle name="Normal 10 2 2 2 3" xfId="6232" xr:uid="{00000000-0005-0000-0000-0000CF010000}"/>
    <cellStyle name="Normal 10 2 2 2 3 2" xfId="25418" xr:uid="{00000000-0005-0000-0000-0000D0010000}"/>
    <cellStyle name="Normal 10 2 2 2 3 3" xfId="35598" xr:uid="{00000000-0005-0000-0000-0000D1010000}"/>
    <cellStyle name="Normal 10 2 2 2 3 4" xfId="15238" xr:uid="{00000000-0005-0000-0000-0000D2010000}"/>
    <cellStyle name="Normal 10 2 2 2 4" xfId="7985" xr:uid="{00000000-0005-0000-0000-0000D3010000}"/>
    <cellStyle name="Normal 10 2 2 2 4 2" xfId="27171" xr:uid="{00000000-0005-0000-0000-0000D4010000}"/>
    <cellStyle name="Normal 10 2 2 2 4 3" xfId="37351" xr:uid="{00000000-0005-0000-0000-0000D5010000}"/>
    <cellStyle name="Normal 10 2 2 2 4 4" xfId="16991" xr:uid="{00000000-0005-0000-0000-0000D6010000}"/>
    <cellStyle name="Normal 10 2 2 2 5" xfId="9978" xr:uid="{00000000-0005-0000-0000-0000D7010000}"/>
    <cellStyle name="Normal 10 2 2 2 5 2" xfId="29161" xr:uid="{00000000-0005-0000-0000-0000D8010000}"/>
    <cellStyle name="Normal 10 2 2 2 5 3" xfId="39341" xr:uid="{00000000-0005-0000-0000-0000D9010000}"/>
    <cellStyle name="Normal 10 2 2 2 5 4" xfId="18982" xr:uid="{00000000-0005-0000-0000-0000DA010000}"/>
    <cellStyle name="Normal 10 2 2 2 6" xfId="11731" xr:uid="{00000000-0005-0000-0000-0000DB010000}"/>
    <cellStyle name="Normal 10 2 2 2 6 2" xfId="30914" xr:uid="{00000000-0005-0000-0000-0000DC010000}"/>
    <cellStyle name="Normal 10 2 2 2 6 3" xfId="41094" xr:uid="{00000000-0005-0000-0000-0000DD010000}"/>
    <cellStyle name="Normal 10 2 2 2 6 4" xfId="20735" xr:uid="{00000000-0005-0000-0000-0000DE010000}"/>
    <cellStyle name="Normal 10 2 2 2 7" xfId="12607" xr:uid="{00000000-0005-0000-0000-0000DF010000}"/>
    <cellStyle name="Normal 10 2 2 2 7 2" xfId="31790" xr:uid="{00000000-0005-0000-0000-0000E0010000}"/>
    <cellStyle name="Normal 10 2 2 2 7 3" xfId="41970" xr:uid="{00000000-0005-0000-0000-0000E1010000}"/>
    <cellStyle name="Normal 10 2 2 2 7 4" xfId="21611" xr:uid="{00000000-0005-0000-0000-0000E2010000}"/>
    <cellStyle name="Normal 10 2 2 2 8" xfId="22487" xr:uid="{00000000-0005-0000-0000-0000E3010000}"/>
    <cellStyle name="Normal 10 2 2 2 8 2" xfId="32667" xr:uid="{00000000-0005-0000-0000-0000E4010000}"/>
    <cellStyle name="Normal 10 2 2 2 8 3" xfId="42847" xr:uid="{00000000-0005-0000-0000-0000E5010000}"/>
    <cellStyle name="Normal 10 2 2 2 9" xfId="23666" xr:uid="{00000000-0005-0000-0000-0000E6010000}"/>
    <cellStyle name="Normal 10 2 2 3" xfId="4918" xr:uid="{00000000-0005-0000-0000-0000E7010000}"/>
    <cellStyle name="Normal 10 2 2 3 2" xfId="6670" xr:uid="{00000000-0005-0000-0000-0000E8010000}"/>
    <cellStyle name="Normal 10 2 2 3 2 2" xfId="25856" xr:uid="{00000000-0005-0000-0000-0000E9010000}"/>
    <cellStyle name="Normal 10 2 2 3 2 3" xfId="36036" xr:uid="{00000000-0005-0000-0000-0000EA010000}"/>
    <cellStyle name="Normal 10 2 2 3 2 4" xfId="15676" xr:uid="{00000000-0005-0000-0000-0000EB010000}"/>
    <cellStyle name="Normal 10 2 2 3 3" xfId="8423" xr:uid="{00000000-0005-0000-0000-0000EC010000}"/>
    <cellStyle name="Normal 10 2 2 3 3 2" xfId="27609" xr:uid="{00000000-0005-0000-0000-0000ED010000}"/>
    <cellStyle name="Normal 10 2 2 3 3 3" xfId="37789" xr:uid="{00000000-0005-0000-0000-0000EE010000}"/>
    <cellStyle name="Normal 10 2 2 3 3 4" xfId="17429" xr:uid="{00000000-0005-0000-0000-0000EF010000}"/>
    <cellStyle name="Normal 10 2 2 3 4" xfId="10416" xr:uid="{00000000-0005-0000-0000-0000F0010000}"/>
    <cellStyle name="Normal 10 2 2 3 4 2" xfId="29599" xr:uid="{00000000-0005-0000-0000-0000F1010000}"/>
    <cellStyle name="Normal 10 2 2 3 4 3" xfId="39779" xr:uid="{00000000-0005-0000-0000-0000F2010000}"/>
    <cellStyle name="Normal 10 2 2 3 4 4" xfId="19420" xr:uid="{00000000-0005-0000-0000-0000F3010000}"/>
    <cellStyle name="Normal 10 2 2 3 5" xfId="24104" xr:uid="{00000000-0005-0000-0000-0000F4010000}"/>
    <cellStyle name="Normal 10 2 2 3 6" xfId="34284" xr:uid="{00000000-0005-0000-0000-0000F5010000}"/>
    <cellStyle name="Normal 10 2 2 3 7" xfId="13924" xr:uid="{00000000-0005-0000-0000-0000F6010000}"/>
    <cellStyle name="Normal 10 2 2 4" xfId="5794" xr:uid="{00000000-0005-0000-0000-0000F7010000}"/>
    <cellStyle name="Normal 10 2 2 4 2" xfId="24980" xr:uid="{00000000-0005-0000-0000-0000F8010000}"/>
    <cellStyle name="Normal 10 2 2 4 3" xfId="35160" xr:uid="{00000000-0005-0000-0000-0000F9010000}"/>
    <cellStyle name="Normal 10 2 2 4 4" xfId="14800" xr:uid="{00000000-0005-0000-0000-0000FA010000}"/>
    <cellStyle name="Normal 10 2 2 5" xfId="7547" xr:uid="{00000000-0005-0000-0000-0000FB010000}"/>
    <cellStyle name="Normal 10 2 2 5 2" xfId="26733" xr:uid="{00000000-0005-0000-0000-0000FC010000}"/>
    <cellStyle name="Normal 10 2 2 5 3" xfId="36913" xr:uid="{00000000-0005-0000-0000-0000FD010000}"/>
    <cellStyle name="Normal 10 2 2 5 4" xfId="16553" xr:uid="{00000000-0005-0000-0000-0000FE010000}"/>
    <cellStyle name="Normal 10 2 2 6" xfId="9540" xr:uid="{00000000-0005-0000-0000-0000FF010000}"/>
    <cellStyle name="Normal 10 2 2 6 2" xfId="28723" xr:uid="{00000000-0005-0000-0000-000000020000}"/>
    <cellStyle name="Normal 10 2 2 6 3" xfId="38903" xr:uid="{00000000-0005-0000-0000-000001020000}"/>
    <cellStyle name="Normal 10 2 2 6 4" xfId="18544" xr:uid="{00000000-0005-0000-0000-000002020000}"/>
    <cellStyle name="Normal 10 2 2 7" xfId="11293" xr:uid="{00000000-0005-0000-0000-000003020000}"/>
    <cellStyle name="Normal 10 2 2 7 2" xfId="30476" xr:uid="{00000000-0005-0000-0000-000004020000}"/>
    <cellStyle name="Normal 10 2 2 7 3" xfId="40656" xr:uid="{00000000-0005-0000-0000-000005020000}"/>
    <cellStyle name="Normal 10 2 2 7 4" xfId="20297" xr:uid="{00000000-0005-0000-0000-000006020000}"/>
    <cellStyle name="Normal 10 2 2 8" xfId="12169" xr:uid="{00000000-0005-0000-0000-000007020000}"/>
    <cellStyle name="Normal 10 2 2 8 2" xfId="31352" xr:uid="{00000000-0005-0000-0000-000008020000}"/>
    <cellStyle name="Normal 10 2 2 8 3" xfId="41532" xr:uid="{00000000-0005-0000-0000-000009020000}"/>
    <cellStyle name="Normal 10 2 2 8 4" xfId="21173" xr:uid="{00000000-0005-0000-0000-00000A020000}"/>
    <cellStyle name="Normal 10 2 2 9" xfId="22049" xr:uid="{00000000-0005-0000-0000-00000B020000}"/>
    <cellStyle name="Normal 10 2 2 9 2" xfId="32229" xr:uid="{00000000-0005-0000-0000-00000C020000}"/>
    <cellStyle name="Normal 10 2 2 9 3" xfId="42409" xr:uid="{00000000-0005-0000-0000-00000D020000}"/>
    <cellStyle name="Normal 10 2 3" xfId="4260" xr:uid="{00000000-0005-0000-0000-00000E020000}"/>
    <cellStyle name="Normal 10 2 3 10" xfId="33627" xr:uid="{00000000-0005-0000-0000-00000F020000}"/>
    <cellStyle name="Normal 10 2 3 11" xfId="13267" xr:uid="{00000000-0005-0000-0000-000010020000}"/>
    <cellStyle name="Normal 10 2 3 2" xfId="5137" xr:uid="{00000000-0005-0000-0000-000011020000}"/>
    <cellStyle name="Normal 10 2 3 2 2" xfId="6889" xr:uid="{00000000-0005-0000-0000-000012020000}"/>
    <cellStyle name="Normal 10 2 3 2 2 2" xfId="26075" xr:uid="{00000000-0005-0000-0000-000013020000}"/>
    <cellStyle name="Normal 10 2 3 2 2 3" xfId="36255" xr:uid="{00000000-0005-0000-0000-000014020000}"/>
    <cellStyle name="Normal 10 2 3 2 2 4" xfId="15895" xr:uid="{00000000-0005-0000-0000-000015020000}"/>
    <cellStyle name="Normal 10 2 3 2 3" xfId="8642" xr:uid="{00000000-0005-0000-0000-000016020000}"/>
    <cellStyle name="Normal 10 2 3 2 3 2" xfId="27828" xr:uid="{00000000-0005-0000-0000-000017020000}"/>
    <cellStyle name="Normal 10 2 3 2 3 3" xfId="38008" xr:uid="{00000000-0005-0000-0000-000018020000}"/>
    <cellStyle name="Normal 10 2 3 2 3 4" xfId="17648" xr:uid="{00000000-0005-0000-0000-000019020000}"/>
    <cellStyle name="Normal 10 2 3 2 4" xfId="10635" xr:uid="{00000000-0005-0000-0000-00001A020000}"/>
    <cellStyle name="Normal 10 2 3 2 4 2" xfId="29818" xr:uid="{00000000-0005-0000-0000-00001B020000}"/>
    <cellStyle name="Normal 10 2 3 2 4 3" xfId="39998" xr:uid="{00000000-0005-0000-0000-00001C020000}"/>
    <cellStyle name="Normal 10 2 3 2 4 4" xfId="19639" xr:uid="{00000000-0005-0000-0000-00001D020000}"/>
    <cellStyle name="Normal 10 2 3 2 5" xfId="24323" xr:uid="{00000000-0005-0000-0000-00001E020000}"/>
    <cellStyle name="Normal 10 2 3 2 6" xfId="34503" xr:uid="{00000000-0005-0000-0000-00001F020000}"/>
    <cellStyle name="Normal 10 2 3 2 7" xfId="14143" xr:uid="{00000000-0005-0000-0000-000020020000}"/>
    <cellStyle name="Normal 10 2 3 3" xfId="6013" xr:uid="{00000000-0005-0000-0000-000021020000}"/>
    <cellStyle name="Normal 10 2 3 3 2" xfId="25199" xr:uid="{00000000-0005-0000-0000-000022020000}"/>
    <cellStyle name="Normal 10 2 3 3 3" xfId="35379" xr:uid="{00000000-0005-0000-0000-000023020000}"/>
    <cellStyle name="Normal 10 2 3 3 4" xfId="15019" xr:uid="{00000000-0005-0000-0000-000024020000}"/>
    <cellStyle name="Normal 10 2 3 4" xfId="7766" xr:uid="{00000000-0005-0000-0000-000025020000}"/>
    <cellStyle name="Normal 10 2 3 4 2" xfId="26952" xr:uid="{00000000-0005-0000-0000-000026020000}"/>
    <cellStyle name="Normal 10 2 3 4 3" xfId="37132" xr:uid="{00000000-0005-0000-0000-000027020000}"/>
    <cellStyle name="Normal 10 2 3 4 4" xfId="16772" xr:uid="{00000000-0005-0000-0000-000028020000}"/>
    <cellStyle name="Normal 10 2 3 5" xfId="9759" xr:uid="{00000000-0005-0000-0000-000029020000}"/>
    <cellStyle name="Normal 10 2 3 5 2" xfId="28942" xr:uid="{00000000-0005-0000-0000-00002A020000}"/>
    <cellStyle name="Normal 10 2 3 5 3" xfId="39122" xr:uid="{00000000-0005-0000-0000-00002B020000}"/>
    <cellStyle name="Normal 10 2 3 5 4" xfId="18763" xr:uid="{00000000-0005-0000-0000-00002C020000}"/>
    <cellStyle name="Normal 10 2 3 6" xfId="11512" xr:uid="{00000000-0005-0000-0000-00002D020000}"/>
    <cellStyle name="Normal 10 2 3 6 2" xfId="30695" xr:uid="{00000000-0005-0000-0000-00002E020000}"/>
    <cellStyle name="Normal 10 2 3 6 3" xfId="40875" xr:uid="{00000000-0005-0000-0000-00002F020000}"/>
    <cellStyle name="Normal 10 2 3 6 4" xfId="20516" xr:uid="{00000000-0005-0000-0000-000030020000}"/>
    <cellStyle name="Normal 10 2 3 7" xfId="12388" xr:uid="{00000000-0005-0000-0000-000031020000}"/>
    <cellStyle name="Normal 10 2 3 7 2" xfId="31571" xr:uid="{00000000-0005-0000-0000-000032020000}"/>
    <cellStyle name="Normal 10 2 3 7 3" xfId="41751" xr:uid="{00000000-0005-0000-0000-000033020000}"/>
    <cellStyle name="Normal 10 2 3 7 4" xfId="21392" xr:uid="{00000000-0005-0000-0000-000034020000}"/>
    <cellStyle name="Normal 10 2 3 8" xfId="22268" xr:uid="{00000000-0005-0000-0000-000035020000}"/>
    <cellStyle name="Normal 10 2 3 8 2" xfId="32448" xr:uid="{00000000-0005-0000-0000-000036020000}"/>
    <cellStyle name="Normal 10 2 3 8 3" xfId="42628" xr:uid="{00000000-0005-0000-0000-000037020000}"/>
    <cellStyle name="Normal 10 2 3 9" xfId="23447" xr:uid="{00000000-0005-0000-0000-000038020000}"/>
    <cellStyle name="Normal 10 2 4" xfId="4699" xr:uid="{00000000-0005-0000-0000-000039020000}"/>
    <cellStyle name="Normal 10 2 4 2" xfId="6451" xr:uid="{00000000-0005-0000-0000-00003A020000}"/>
    <cellStyle name="Normal 10 2 4 2 2" xfId="25637" xr:uid="{00000000-0005-0000-0000-00003B020000}"/>
    <cellStyle name="Normal 10 2 4 2 3" xfId="35817" xr:uid="{00000000-0005-0000-0000-00003C020000}"/>
    <cellStyle name="Normal 10 2 4 2 4" xfId="15457" xr:uid="{00000000-0005-0000-0000-00003D020000}"/>
    <cellStyle name="Normal 10 2 4 3" xfId="8204" xr:uid="{00000000-0005-0000-0000-00003E020000}"/>
    <cellStyle name="Normal 10 2 4 3 2" xfId="27390" xr:uid="{00000000-0005-0000-0000-00003F020000}"/>
    <cellStyle name="Normal 10 2 4 3 3" xfId="37570" xr:uid="{00000000-0005-0000-0000-000040020000}"/>
    <cellStyle name="Normal 10 2 4 3 4" xfId="17210" xr:uid="{00000000-0005-0000-0000-000041020000}"/>
    <cellStyle name="Normal 10 2 4 4" xfId="10197" xr:uid="{00000000-0005-0000-0000-000042020000}"/>
    <cellStyle name="Normal 10 2 4 4 2" xfId="29380" xr:uid="{00000000-0005-0000-0000-000043020000}"/>
    <cellStyle name="Normal 10 2 4 4 3" xfId="39560" xr:uid="{00000000-0005-0000-0000-000044020000}"/>
    <cellStyle name="Normal 10 2 4 4 4" xfId="19201" xr:uid="{00000000-0005-0000-0000-000045020000}"/>
    <cellStyle name="Normal 10 2 4 5" xfId="23885" xr:uid="{00000000-0005-0000-0000-000046020000}"/>
    <cellStyle name="Normal 10 2 4 6" xfId="34065" xr:uid="{00000000-0005-0000-0000-000047020000}"/>
    <cellStyle name="Normal 10 2 4 7" xfId="13705" xr:uid="{00000000-0005-0000-0000-000048020000}"/>
    <cellStyle name="Normal 10 2 5" xfId="5575" xr:uid="{00000000-0005-0000-0000-000049020000}"/>
    <cellStyle name="Normal 10 2 5 2" xfId="9101" xr:uid="{00000000-0005-0000-0000-00004A020000}"/>
    <cellStyle name="Normal 10 2 5 2 2" xfId="28284" xr:uid="{00000000-0005-0000-0000-00004B020000}"/>
    <cellStyle name="Normal 10 2 5 2 3" xfId="38464" xr:uid="{00000000-0005-0000-0000-00004C020000}"/>
    <cellStyle name="Normal 10 2 5 2 4" xfId="18105" xr:uid="{00000000-0005-0000-0000-00004D020000}"/>
    <cellStyle name="Normal 10 2 5 3" xfId="24761" xr:uid="{00000000-0005-0000-0000-00004E020000}"/>
    <cellStyle name="Normal 10 2 5 4" xfId="34941" xr:uid="{00000000-0005-0000-0000-00004F020000}"/>
    <cellStyle name="Normal 10 2 5 5" xfId="14581" xr:uid="{00000000-0005-0000-0000-000050020000}"/>
    <cellStyle name="Normal 10 2 6" xfId="7328" xr:uid="{00000000-0005-0000-0000-000051020000}"/>
    <cellStyle name="Normal 10 2 6 2" xfId="26514" xr:uid="{00000000-0005-0000-0000-000052020000}"/>
    <cellStyle name="Normal 10 2 6 3" xfId="36694" xr:uid="{00000000-0005-0000-0000-000053020000}"/>
    <cellStyle name="Normal 10 2 6 4" xfId="16334" xr:uid="{00000000-0005-0000-0000-000054020000}"/>
    <cellStyle name="Normal 10 2 7" xfId="9321" xr:uid="{00000000-0005-0000-0000-000055020000}"/>
    <cellStyle name="Normal 10 2 7 2" xfId="28504" xr:uid="{00000000-0005-0000-0000-000056020000}"/>
    <cellStyle name="Normal 10 2 7 3" xfId="38684" xr:uid="{00000000-0005-0000-0000-000057020000}"/>
    <cellStyle name="Normal 10 2 7 4" xfId="18325" xr:uid="{00000000-0005-0000-0000-000058020000}"/>
    <cellStyle name="Normal 10 2 8" xfId="11074" xr:uid="{00000000-0005-0000-0000-000059020000}"/>
    <cellStyle name="Normal 10 2 8 2" xfId="30257" xr:uid="{00000000-0005-0000-0000-00005A020000}"/>
    <cellStyle name="Normal 10 2 8 3" xfId="40437" xr:uid="{00000000-0005-0000-0000-00005B020000}"/>
    <cellStyle name="Normal 10 2 8 4" xfId="20078" xr:uid="{00000000-0005-0000-0000-00005C020000}"/>
    <cellStyle name="Normal 10 2 9" xfId="11950" xr:uid="{00000000-0005-0000-0000-00005D020000}"/>
    <cellStyle name="Normal 10 2 9 2" xfId="31133" xr:uid="{00000000-0005-0000-0000-00005E020000}"/>
    <cellStyle name="Normal 10 2 9 3" xfId="41313" xr:uid="{00000000-0005-0000-0000-00005F020000}"/>
    <cellStyle name="Normal 10 2 9 4" xfId="20954" xr:uid="{00000000-0005-0000-0000-000060020000}"/>
    <cellStyle name="Normal 10 3" xfId="359" xr:uid="{00000000-0005-0000-0000-000061020000}"/>
    <cellStyle name="Normal 10 3 10" xfId="23113" xr:uid="{00000000-0005-0000-0000-000062020000}"/>
    <cellStyle name="Normal 10 3 11" xfId="33293" xr:uid="{00000000-0005-0000-0000-000063020000}"/>
    <cellStyle name="Normal 10 3 12" xfId="12933" xr:uid="{00000000-0005-0000-0000-000064020000}"/>
    <cellStyle name="Normal 10 3 13" xfId="3926" xr:uid="{00000000-0005-0000-0000-000065020000}"/>
    <cellStyle name="Normal 10 3 2" xfId="525" xr:uid="{00000000-0005-0000-0000-000066020000}"/>
    <cellStyle name="Normal 10 3 2 10" xfId="33731" xr:uid="{00000000-0005-0000-0000-000067020000}"/>
    <cellStyle name="Normal 10 3 2 11" xfId="13371" xr:uid="{00000000-0005-0000-0000-000068020000}"/>
    <cellStyle name="Normal 10 3 2 12" xfId="4364" xr:uid="{00000000-0005-0000-0000-000069020000}"/>
    <cellStyle name="Normal 10 3 2 2" xfId="860" xr:uid="{00000000-0005-0000-0000-00006A020000}"/>
    <cellStyle name="Normal 10 3 2 2 2" xfId="1533" xr:uid="{00000000-0005-0000-0000-00006B020000}"/>
    <cellStyle name="Normal 10 3 2 2 2 2" xfId="2883" xr:uid="{00000000-0005-0000-0000-00006C020000}"/>
    <cellStyle name="Normal 10 3 2 2 2 2 2" xfId="26179" xr:uid="{00000000-0005-0000-0000-00006D020000}"/>
    <cellStyle name="Normal 10 3 2 2 2 3" xfId="36359" xr:uid="{00000000-0005-0000-0000-00006E020000}"/>
    <cellStyle name="Normal 10 3 2 2 2 4" xfId="15999" xr:uid="{00000000-0005-0000-0000-00006F020000}"/>
    <cellStyle name="Normal 10 3 2 2 2 5" xfId="6993" xr:uid="{00000000-0005-0000-0000-000070020000}"/>
    <cellStyle name="Normal 10 3 2 2 3" xfId="2209" xr:uid="{00000000-0005-0000-0000-000071020000}"/>
    <cellStyle name="Normal 10 3 2 2 3 2" xfId="27932" xr:uid="{00000000-0005-0000-0000-000072020000}"/>
    <cellStyle name="Normal 10 3 2 2 3 3" xfId="38112" xr:uid="{00000000-0005-0000-0000-000073020000}"/>
    <cellStyle name="Normal 10 3 2 2 3 4" xfId="17752" xr:uid="{00000000-0005-0000-0000-000074020000}"/>
    <cellStyle name="Normal 10 3 2 2 3 5" xfId="8746" xr:uid="{00000000-0005-0000-0000-000075020000}"/>
    <cellStyle name="Normal 10 3 2 2 4" xfId="3557" xr:uid="{00000000-0005-0000-0000-000076020000}"/>
    <cellStyle name="Normal 10 3 2 2 4 2" xfId="29922" xr:uid="{00000000-0005-0000-0000-000077020000}"/>
    <cellStyle name="Normal 10 3 2 2 4 3" xfId="40102" xr:uid="{00000000-0005-0000-0000-000078020000}"/>
    <cellStyle name="Normal 10 3 2 2 4 4" xfId="19743" xr:uid="{00000000-0005-0000-0000-000079020000}"/>
    <cellStyle name="Normal 10 3 2 2 4 5" xfId="10739" xr:uid="{00000000-0005-0000-0000-00007A020000}"/>
    <cellStyle name="Normal 10 3 2 2 5" xfId="24427" xr:uid="{00000000-0005-0000-0000-00007B020000}"/>
    <cellStyle name="Normal 10 3 2 2 6" xfId="34607" xr:uid="{00000000-0005-0000-0000-00007C020000}"/>
    <cellStyle name="Normal 10 3 2 2 7" xfId="14247" xr:uid="{00000000-0005-0000-0000-00007D020000}"/>
    <cellStyle name="Normal 10 3 2 2 8" xfId="5241" xr:uid="{00000000-0005-0000-0000-00007E020000}"/>
    <cellStyle name="Normal 10 3 2 3" xfId="1198" xr:uid="{00000000-0005-0000-0000-00007F020000}"/>
    <cellStyle name="Normal 10 3 2 3 2" xfId="2548" xr:uid="{00000000-0005-0000-0000-000080020000}"/>
    <cellStyle name="Normal 10 3 2 3 2 2" xfId="25303" xr:uid="{00000000-0005-0000-0000-000081020000}"/>
    <cellStyle name="Normal 10 3 2 3 3" xfId="35483" xr:uid="{00000000-0005-0000-0000-000082020000}"/>
    <cellStyle name="Normal 10 3 2 3 4" xfId="15123" xr:uid="{00000000-0005-0000-0000-000083020000}"/>
    <cellStyle name="Normal 10 3 2 3 5" xfId="6117" xr:uid="{00000000-0005-0000-0000-000084020000}"/>
    <cellStyle name="Normal 10 3 2 4" xfId="1874" xr:uid="{00000000-0005-0000-0000-000085020000}"/>
    <cellStyle name="Normal 10 3 2 4 2" xfId="27056" xr:uid="{00000000-0005-0000-0000-000086020000}"/>
    <cellStyle name="Normal 10 3 2 4 3" xfId="37236" xr:uid="{00000000-0005-0000-0000-000087020000}"/>
    <cellStyle name="Normal 10 3 2 4 4" xfId="16876" xr:uid="{00000000-0005-0000-0000-000088020000}"/>
    <cellStyle name="Normal 10 3 2 4 5" xfId="7870" xr:uid="{00000000-0005-0000-0000-000089020000}"/>
    <cellStyle name="Normal 10 3 2 5" xfId="3222" xr:uid="{00000000-0005-0000-0000-00008A020000}"/>
    <cellStyle name="Normal 10 3 2 5 2" xfId="29046" xr:uid="{00000000-0005-0000-0000-00008B020000}"/>
    <cellStyle name="Normal 10 3 2 5 3" xfId="39226" xr:uid="{00000000-0005-0000-0000-00008C020000}"/>
    <cellStyle name="Normal 10 3 2 5 4" xfId="18867" xr:uid="{00000000-0005-0000-0000-00008D020000}"/>
    <cellStyle name="Normal 10 3 2 5 5" xfId="9863" xr:uid="{00000000-0005-0000-0000-00008E020000}"/>
    <cellStyle name="Normal 10 3 2 6" xfId="11616" xr:uid="{00000000-0005-0000-0000-00008F020000}"/>
    <cellStyle name="Normal 10 3 2 6 2" xfId="30799" xr:uid="{00000000-0005-0000-0000-000090020000}"/>
    <cellStyle name="Normal 10 3 2 6 3" xfId="40979" xr:uid="{00000000-0005-0000-0000-000091020000}"/>
    <cellStyle name="Normal 10 3 2 6 4" xfId="20620" xr:uid="{00000000-0005-0000-0000-000092020000}"/>
    <cellStyle name="Normal 10 3 2 7" xfId="12492" xr:uid="{00000000-0005-0000-0000-000093020000}"/>
    <cellStyle name="Normal 10 3 2 7 2" xfId="31675" xr:uid="{00000000-0005-0000-0000-000094020000}"/>
    <cellStyle name="Normal 10 3 2 7 3" xfId="41855" xr:uid="{00000000-0005-0000-0000-000095020000}"/>
    <cellStyle name="Normal 10 3 2 7 4" xfId="21496" xr:uid="{00000000-0005-0000-0000-000096020000}"/>
    <cellStyle name="Normal 10 3 2 8" xfId="22372" xr:uid="{00000000-0005-0000-0000-000097020000}"/>
    <cellStyle name="Normal 10 3 2 8 2" xfId="32552" xr:uid="{00000000-0005-0000-0000-000098020000}"/>
    <cellStyle name="Normal 10 3 2 8 3" xfId="42732" xr:uid="{00000000-0005-0000-0000-000099020000}"/>
    <cellStyle name="Normal 10 3 2 9" xfId="23551" xr:uid="{00000000-0005-0000-0000-00009A020000}"/>
    <cellStyle name="Normal 10 3 3" xfId="694" xr:uid="{00000000-0005-0000-0000-00009B020000}"/>
    <cellStyle name="Normal 10 3 3 2" xfId="1367" xr:uid="{00000000-0005-0000-0000-00009C020000}"/>
    <cellStyle name="Normal 10 3 3 2 2" xfId="2717" xr:uid="{00000000-0005-0000-0000-00009D020000}"/>
    <cellStyle name="Normal 10 3 3 2 2 2" xfId="25741" xr:uid="{00000000-0005-0000-0000-00009E020000}"/>
    <cellStyle name="Normal 10 3 3 2 3" xfId="35921" xr:uid="{00000000-0005-0000-0000-00009F020000}"/>
    <cellStyle name="Normal 10 3 3 2 4" xfId="15561" xr:uid="{00000000-0005-0000-0000-0000A0020000}"/>
    <cellStyle name="Normal 10 3 3 2 5" xfId="6555" xr:uid="{00000000-0005-0000-0000-0000A1020000}"/>
    <cellStyle name="Normal 10 3 3 3" xfId="2043" xr:uid="{00000000-0005-0000-0000-0000A2020000}"/>
    <cellStyle name="Normal 10 3 3 3 2" xfId="27494" xr:uid="{00000000-0005-0000-0000-0000A3020000}"/>
    <cellStyle name="Normal 10 3 3 3 3" xfId="37674" xr:uid="{00000000-0005-0000-0000-0000A4020000}"/>
    <cellStyle name="Normal 10 3 3 3 4" xfId="17314" xr:uid="{00000000-0005-0000-0000-0000A5020000}"/>
    <cellStyle name="Normal 10 3 3 3 5" xfId="8308" xr:uid="{00000000-0005-0000-0000-0000A6020000}"/>
    <cellStyle name="Normal 10 3 3 4" xfId="3391" xr:uid="{00000000-0005-0000-0000-0000A7020000}"/>
    <cellStyle name="Normal 10 3 3 4 2" xfId="29484" xr:uid="{00000000-0005-0000-0000-0000A8020000}"/>
    <cellStyle name="Normal 10 3 3 4 3" xfId="39664" xr:uid="{00000000-0005-0000-0000-0000A9020000}"/>
    <cellStyle name="Normal 10 3 3 4 4" xfId="19305" xr:uid="{00000000-0005-0000-0000-0000AA020000}"/>
    <cellStyle name="Normal 10 3 3 4 5" xfId="10301" xr:uid="{00000000-0005-0000-0000-0000AB020000}"/>
    <cellStyle name="Normal 10 3 3 5" xfId="23989" xr:uid="{00000000-0005-0000-0000-0000AC020000}"/>
    <cellStyle name="Normal 10 3 3 6" xfId="34169" xr:uid="{00000000-0005-0000-0000-0000AD020000}"/>
    <cellStyle name="Normal 10 3 3 7" xfId="13809" xr:uid="{00000000-0005-0000-0000-0000AE020000}"/>
    <cellStyle name="Normal 10 3 3 8" xfId="4803" xr:uid="{00000000-0005-0000-0000-0000AF020000}"/>
    <cellStyle name="Normal 10 3 4" xfId="1032" xr:uid="{00000000-0005-0000-0000-0000B0020000}"/>
    <cellStyle name="Normal 10 3 4 2" xfId="2382" xr:uid="{00000000-0005-0000-0000-0000B1020000}"/>
    <cellStyle name="Normal 10 3 4 2 2" xfId="24865" xr:uid="{00000000-0005-0000-0000-0000B2020000}"/>
    <cellStyle name="Normal 10 3 4 3" xfId="35045" xr:uid="{00000000-0005-0000-0000-0000B3020000}"/>
    <cellStyle name="Normal 10 3 4 4" xfId="14685" xr:uid="{00000000-0005-0000-0000-0000B4020000}"/>
    <cellStyle name="Normal 10 3 4 5" xfId="5679" xr:uid="{00000000-0005-0000-0000-0000B5020000}"/>
    <cellStyle name="Normal 10 3 5" xfId="1708" xr:uid="{00000000-0005-0000-0000-0000B6020000}"/>
    <cellStyle name="Normal 10 3 5 2" xfId="26618" xr:uid="{00000000-0005-0000-0000-0000B7020000}"/>
    <cellStyle name="Normal 10 3 5 3" xfId="36798" xr:uid="{00000000-0005-0000-0000-0000B8020000}"/>
    <cellStyle name="Normal 10 3 5 4" xfId="16438" xr:uid="{00000000-0005-0000-0000-0000B9020000}"/>
    <cellStyle name="Normal 10 3 5 5" xfId="7432" xr:uid="{00000000-0005-0000-0000-0000BA020000}"/>
    <cellStyle name="Normal 10 3 6" xfId="3056" xr:uid="{00000000-0005-0000-0000-0000BB020000}"/>
    <cellStyle name="Normal 10 3 6 2" xfId="28608" xr:uid="{00000000-0005-0000-0000-0000BC020000}"/>
    <cellStyle name="Normal 10 3 6 3" xfId="38788" xr:uid="{00000000-0005-0000-0000-0000BD020000}"/>
    <cellStyle name="Normal 10 3 6 4" xfId="18429" xr:uid="{00000000-0005-0000-0000-0000BE020000}"/>
    <cellStyle name="Normal 10 3 6 5" xfId="9425" xr:uid="{00000000-0005-0000-0000-0000BF020000}"/>
    <cellStyle name="Normal 10 3 7" xfId="11178" xr:uid="{00000000-0005-0000-0000-0000C0020000}"/>
    <cellStyle name="Normal 10 3 7 2" xfId="30361" xr:uid="{00000000-0005-0000-0000-0000C1020000}"/>
    <cellStyle name="Normal 10 3 7 3" xfId="40541" xr:uid="{00000000-0005-0000-0000-0000C2020000}"/>
    <cellStyle name="Normal 10 3 7 4" xfId="20182" xr:uid="{00000000-0005-0000-0000-0000C3020000}"/>
    <cellStyle name="Normal 10 3 8" xfId="12054" xr:uid="{00000000-0005-0000-0000-0000C4020000}"/>
    <cellStyle name="Normal 10 3 8 2" xfId="31237" xr:uid="{00000000-0005-0000-0000-0000C5020000}"/>
    <cellStyle name="Normal 10 3 8 3" xfId="41417" xr:uid="{00000000-0005-0000-0000-0000C6020000}"/>
    <cellStyle name="Normal 10 3 8 4" xfId="21058" xr:uid="{00000000-0005-0000-0000-0000C7020000}"/>
    <cellStyle name="Normal 10 3 9" xfId="21934" xr:uid="{00000000-0005-0000-0000-0000C8020000}"/>
    <cellStyle name="Normal 10 3 9 2" xfId="32114" xr:uid="{00000000-0005-0000-0000-0000C9020000}"/>
    <cellStyle name="Normal 10 3 9 3" xfId="42294" xr:uid="{00000000-0005-0000-0000-0000CA020000}"/>
    <cellStyle name="Normal 10 4" xfId="450" xr:uid="{00000000-0005-0000-0000-0000CB020000}"/>
    <cellStyle name="Normal 10 4 10" xfId="33512" xr:uid="{00000000-0005-0000-0000-0000CC020000}"/>
    <cellStyle name="Normal 10 4 11" xfId="13152" xr:uid="{00000000-0005-0000-0000-0000CD020000}"/>
    <cellStyle name="Normal 10 4 12" xfId="4145" xr:uid="{00000000-0005-0000-0000-0000CE020000}"/>
    <cellStyle name="Normal 10 4 2" xfId="785" xr:uid="{00000000-0005-0000-0000-0000CF020000}"/>
    <cellStyle name="Normal 10 4 2 2" xfId="1458" xr:uid="{00000000-0005-0000-0000-0000D0020000}"/>
    <cellStyle name="Normal 10 4 2 2 2" xfId="2808" xr:uid="{00000000-0005-0000-0000-0000D1020000}"/>
    <cellStyle name="Normal 10 4 2 2 2 2" xfId="25960" xr:uid="{00000000-0005-0000-0000-0000D2020000}"/>
    <cellStyle name="Normal 10 4 2 2 3" xfId="36140" xr:uid="{00000000-0005-0000-0000-0000D3020000}"/>
    <cellStyle name="Normal 10 4 2 2 4" xfId="15780" xr:uid="{00000000-0005-0000-0000-0000D4020000}"/>
    <cellStyle name="Normal 10 4 2 2 5" xfId="6774" xr:uid="{00000000-0005-0000-0000-0000D5020000}"/>
    <cellStyle name="Normal 10 4 2 3" xfId="2134" xr:uid="{00000000-0005-0000-0000-0000D6020000}"/>
    <cellStyle name="Normal 10 4 2 3 2" xfId="27713" xr:uid="{00000000-0005-0000-0000-0000D7020000}"/>
    <cellStyle name="Normal 10 4 2 3 3" xfId="37893" xr:uid="{00000000-0005-0000-0000-0000D8020000}"/>
    <cellStyle name="Normal 10 4 2 3 4" xfId="17533" xr:uid="{00000000-0005-0000-0000-0000D9020000}"/>
    <cellStyle name="Normal 10 4 2 3 5" xfId="8527" xr:uid="{00000000-0005-0000-0000-0000DA020000}"/>
    <cellStyle name="Normal 10 4 2 4" xfId="3482" xr:uid="{00000000-0005-0000-0000-0000DB020000}"/>
    <cellStyle name="Normal 10 4 2 4 2" xfId="29703" xr:uid="{00000000-0005-0000-0000-0000DC020000}"/>
    <cellStyle name="Normal 10 4 2 4 3" xfId="39883" xr:uid="{00000000-0005-0000-0000-0000DD020000}"/>
    <cellStyle name="Normal 10 4 2 4 4" xfId="19524" xr:uid="{00000000-0005-0000-0000-0000DE020000}"/>
    <cellStyle name="Normal 10 4 2 4 5" xfId="10520" xr:uid="{00000000-0005-0000-0000-0000DF020000}"/>
    <cellStyle name="Normal 10 4 2 5" xfId="24208" xr:uid="{00000000-0005-0000-0000-0000E0020000}"/>
    <cellStyle name="Normal 10 4 2 6" xfId="34388" xr:uid="{00000000-0005-0000-0000-0000E1020000}"/>
    <cellStyle name="Normal 10 4 2 7" xfId="14028" xr:uid="{00000000-0005-0000-0000-0000E2020000}"/>
    <cellStyle name="Normal 10 4 2 8" xfId="5022" xr:uid="{00000000-0005-0000-0000-0000E3020000}"/>
    <cellStyle name="Normal 10 4 3" xfId="1123" xr:uid="{00000000-0005-0000-0000-0000E4020000}"/>
    <cellStyle name="Normal 10 4 3 2" xfId="2473" xr:uid="{00000000-0005-0000-0000-0000E5020000}"/>
    <cellStyle name="Normal 10 4 3 2 2" xfId="25084" xr:uid="{00000000-0005-0000-0000-0000E6020000}"/>
    <cellStyle name="Normal 10 4 3 3" xfId="35264" xr:uid="{00000000-0005-0000-0000-0000E7020000}"/>
    <cellStyle name="Normal 10 4 3 4" xfId="14904" xr:uid="{00000000-0005-0000-0000-0000E8020000}"/>
    <cellStyle name="Normal 10 4 3 5" xfId="5898" xr:uid="{00000000-0005-0000-0000-0000E9020000}"/>
    <cellStyle name="Normal 10 4 4" xfId="1799" xr:uid="{00000000-0005-0000-0000-0000EA020000}"/>
    <cellStyle name="Normal 10 4 4 2" xfId="26837" xr:uid="{00000000-0005-0000-0000-0000EB020000}"/>
    <cellStyle name="Normal 10 4 4 3" xfId="37017" xr:uid="{00000000-0005-0000-0000-0000EC020000}"/>
    <cellStyle name="Normal 10 4 4 4" xfId="16657" xr:uid="{00000000-0005-0000-0000-0000ED020000}"/>
    <cellStyle name="Normal 10 4 4 5" xfId="7651" xr:uid="{00000000-0005-0000-0000-0000EE020000}"/>
    <cellStyle name="Normal 10 4 5" xfId="3147" xr:uid="{00000000-0005-0000-0000-0000EF020000}"/>
    <cellStyle name="Normal 10 4 5 2" xfId="28827" xr:uid="{00000000-0005-0000-0000-0000F0020000}"/>
    <cellStyle name="Normal 10 4 5 3" xfId="39007" xr:uid="{00000000-0005-0000-0000-0000F1020000}"/>
    <cellStyle name="Normal 10 4 5 4" xfId="18648" xr:uid="{00000000-0005-0000-0000-0000F2020000}"/>
    <cellStyle name="Normal 10 4 5 5" xfId="9644" xr:uid="{00000000-0005-0000-0000-0000F3020000}"/>
    <cellStyle name="Normal 10 4 6" xfId="11397" xr:uid="{00000000-0005-0000-0000-0000F4020000}"/>
    <cellStyle name="Normal 10 4 6 2" xfId="30580" xr:uid="{00000000-0005-0000-0000-0000F5020000}"/>
    <cellStyle name="Normal 10 4 6 3" xfId="40760" xr:uid="{00000000-0005-0000-0000-0000F6020000}"/>
    <cellStyle name="Normal 10 4 6 4" xfId="20401" xr:uid="{00000000-0005-0000-0000-0000F7020000}"/>
    <cellStyle name="Normal 10 4 7" xfId="12273" xr:uid="{00000000-0005-0000-0000-0000F8020000}"/>
    <cellStyle name="Normal 10 4 7 2" xfId="31456" xr:uid="{00000000-0005-0000-0000-0000F9020000}"/>
    <cellStyle name="Normal 10 4 7 3" xfId="41636" xr:uid="{00000000-0005-0000-0000-0000FA020000}"/>
    <cellStyle name="Normal 10 4 7 4" xfId="21277" xr:uid="{00000000-0005-0000-0000-0000FB020000}"/>
    <cellStyle name="Normal 10 4 8" xfId="22153" xr:uid="{00000000-0005-0000-0000-0000FC020000}"/>
    <cellStyle name="Normal 10 4 8 2" xfId="32333" xr:uid="{00000000-0005-0000-0000-0000FD020000}"/>
    <cellStyle name="Normal 10 4 8 3" xfId="42513" xr:uid="{00000000-0005-0000-0000-0000FE020000}"/>
    <cellStyle name="Normal 10 4 9" xfId="23332" xr:uid="{00000000-0005-0000-0000-0000FF020000}"/>
    <cellStyle name="Normal 10 5" xfId="619" xr:uid="{00000000-0005-0000-0000-000000030000}"/>
    <cellStyle name="Normal 10 5 2" xfId="1292" xr:uid="{00000000-0005-0000-0000-000001030000}"/>
    <cellStyle name="Normal 10 5 2 2" xfId="2642" xr:uid="{00000000-0005-0000-0000-000002030000}"/>
    <cellStyle name="Normal 10 5 2 2 2" xfId="25522" xr:uid="{00000000-0005-0000-0000-000003030000}"/>
    <cellStyle name="Normal 10 5 2 3" xfId="35702" xr:uid="{00000000-0005-0000-0000-000004030000}"/>
    <cellStyle name="Normal 10 5 2 4" xfId="15342" xr:uid="{00000000-0005-0000-0000-000005030000}"/>
    <cellStyle name="Normal 10 5 2 5" xfId="6336" xr:uid="{00000000-0005-0000-0000-000006030000}"/>
    <cellStyle name="Normal 10 5 3" xfId="1968" xr:uid="{00000000-0005-0000-0000-000007030000}"/>
    <cellStyle name="Normal 10 5 3 2" xfId="27275" xr:uid="{00000000-0005-0000-0000-000008030000}"/>
    <cellStyle name="Normal 10 5 3 3" xfId="37455" xr:uid="{00000000-0005-0000-0000-000009030000}"/>
    <cellStyle name="Normal 10 5 3 4" xfId="17095" xr:uid="{00000000-0005-0000-0000-00000A030000}"/>
    <cellStyle name="Normal 10 5 3 5" xfId="8089" xr:uid="{00000000-0005-0000-0000-00000B030000}"/>
    <cellStyle name="Normal 10 5 4" xfId="3316" xr:uid="{00000000-0005-0000-0000-00000C030000}"/>
    <cellStyle name="Normal 10 5 4 2" xfId="29265" xr:uid="{00000000-0005-0000-0000-00000D030000}"/>
    <cellStyle name="Normal 10 5 4 3" xfId="39445" xr:uid="{00000000-0005-0000-0000-00000E030000}"/>
    <cellStyle name="Normal 10 5 4 4" xfId="19086" xr:uid="{00000000-0005-0000-0000-00000F030000}"/>
    <cellStyle name="Normal 10 5 4 5" xfId="10082" xr:uid="{00000000-0005-0000-0000-000010030000}"/>
    <cellStyle name="Normal 10 5 5" xfId="23770" xr:uid="{00000000-0005-0000-0000-000011030000}"/>
    <cellStyle name="Normal 10 5 6" xfId="33950" xr:uid="{00000000-0005-0000-0000-000012030000}"/>
    <cellStyle name="Normal 10 5 7" xfId="13590" xr:uid="{00000000-0005-0000-0000-000013030000}"/>
    <cellStyle name="Normal 10 5 8" xfId="4584" xr:uid="{00000000-0005-0000-0000-000014030000}"/>
    <cellStyle name="Normal 10 6" xfId="957" xr:uid="{00000000-0005-0000-0000-000015030000}"/>
    <cellStyle name="Normal 10 6 2" xfId="2307" xr:uid="{00000000-0005-0000-0000-000016030000}"/>
    <cellStyle name="Normal 10 6 2 2" xfId="28166" xr:uid="{00000000-0005-0000-0000-000017030000}"/>
    <cellStyle name="Normal 10 6 2 3" xfId="38346" xr:uid="{00000000-0005-0000-0000-000018030000}"/>
    <cellStyle name="Normal 10 6 2 4" xfId="17987" xr:uid="{00000000-0005-0000-0000-000019030000}"/>
    <cellStyle name="Normal 10 6 2 5" xfId="8983" xr:uid="{00000000-0005-0000-0000-00001A030000}"/>
    <cellStyle name="Normal 10 6 3" xfId="24646" xr:uid="{00000000-0005-0000-0000-00001B030000}"/>
    <cellStyle name="Normal 10 6 4" xfId="34826" xr:uid="{00000000-0005-0000-0000-00001C030000}"/>
    <cellStyle name="Normal 10 6 5" xfId="14466" xr:uid="{00000000-0005-0000-0000-00001D030000}"/>
    <cellStyle name="Normal 10 6 6" xfId="5460" xr:uid="{00000000-0005-0000-0000-00001E030000}"/>
    <cellStyle name="Normal 10 7" xfId="1633" xr:uid="{00000000-0005-0000-0000-00001F030000}"/>
    <cellStyle name="Normal 10 7 2" xfId="26399" xr:uid="{00000000-0005-0000-0000-000020030000}"/>
    <cellStyle name="Normal 10 7 3" xfId="36579" xr:uid="{00000000-0005-0000-0000-000021030000}"/>
    <cellStyle name="Normal 10 7 4" xfId="16219" xr:uid="{00000000-0005-0000-0000-000022030000}"/>
    <cellStyle name="Normal 10 7 5" xfId="7213" xr:uid="{00000000-0005-0000-0000-000023030000}"/>
    <cellStyle name="Normal 10 8" xfId="2981" xr:uid="{00000000-0005-0000-0000-000024030000}"/>
    <cellStyle name="Normal 10 8 2" xfId="28389" xr:uid="{00000000-0005-0000-0000-000025030000}"/>
    <cellStyle name="Normal 10 8 3" xfId="38569" xr:uid="{00000000-0005-0000-0000-000026030000}"/>
    <cellStyle name="Normal 10 8 4" xfId="18210" xr:uid="{00000000-0005-0000-0000-000027030000}"/>
    <cellStyle name="Normal 10 8 5" xfId="9206" xr:uid="{00000000-0005-0000-0000-000028030000}"/>
    <cellStyle name="Normal 10 9" xfId="10959" xr:uid="{00000000-0005-0000-0000-000029030000}"/>
    <cellStyle name="Normal 10 9 2" xfId="30142" xr:uid="{00000000-0005-0000-0000-00002A030000}"/>
    <cellStyle name="Normal 10 9 3" xfId="40322" xr:uid="{00000000-0005-0000-0000-00002B030000}"/>
    <cellStyle name="Normal 10 9 4" xfId="19963" xr:uid="{00000000-0005-0000-0000-00002C030000}"/>
    <cellStyle name="Normal 11" xfId="181" xr:uid="{00000000-0005-0000-0000-00002D030000}"/>
    <cellStyle name="Normal 11 2" xfId="360" xr:uid="{00000000-0005-0000-0000-00002E030000}"/>
    <cellStyle name="Normal 11 2 2" xfId="526" xr:uid="{00000000-0005-0000-0000-00002F030000}"/>
    <cellStyle name="Normal 11 2 2 2" xfId="861" xr:uid="{00000000-0005-0000-0000-000030030000}"/>
    <cellStyle name="Normal 11 2 2 2 2" xfId="1534" xr:uid="{00000000-0005-0000-0000-000031030000}"/>
    <cellStyle name="Normal 11 2 2 2 2 2" xfId="2884" xr:uid="{00000000-0005-0000-0000-000032030000}"/>
    <cellStyle name="Normal 11 2 2 2 3" xfId="2210" xr:uid="{00000000-0005-0000-0000-000033030000}"/>
    <cellStyle name="Normal 11 2 2 2 4" xfId="3558" xr:uid="{00000000-0005-0000-0000-000034030000}"/>
    <cellStyle name="Normal 11 2 2 3" xfId="1199" xr:uid="{00000000-0005-0000-0000-000035030000}"/>
    <cellStyle name="Normal 11 2 2 3 2" xfId="2549" xr:uid="{00000000-0005-0000-0000-000036030000}"/>
    <cellStyle name="Normal 11 2 2 4" xfId="1875" xr:uid="{00000000-0005-0000-0000-000037030000}"/>
    <cellStyle name="Normal 11 2 2 5" xfId="3223" xr:uid="{00000000-0005-0000-0000-000038030000}"/>
    <cellStyle name="Normal 11 2 3" xfId="695" xr:uid="{00000000-0005-0000-0000-000039030000}"/>
    <cellStyle name="Normal 11 2 3 2" xfId="1368" xr:uid="{00000000-0005-0000-0000-00003A030000}"/>
    <cellStyle name="Normal 11 2 3 2 2" xfId="2718" xr:uid="{00000000-0005-0000-0000-00003B030000}"/>
    <cellStyle name="Normal 11 2 3 3" xfId="2044" xr:uid="{00000000-0005-0000-0000-00003C030000}"/>
    <cellStyle name="Normal 11 2 3 4" xfId="3392" xr:uid="{00000000-0005-0000-0000-00003D030000}"/>
    <cellStyle name="Normal 11 2 4" xfId="1033" xr:uid="{00000000-0005-0000-0000-00003E030000}"/>
    <cellStyle name="Normal 11 2 4 2" xfId="2383" xr:uid="{00000000-0005-0000-0000-00003F030000}"/>
    <cellStyle name="Normal 11 2 5" xfId="1709" xr:uid="{00000000-0005-0000-0000-000040030000}"/>
    <cellStyle name="Normal 11 2 6" xfId="3057" xr:uid="{00000000-0005-0000-0000-000041030000}"/>
    <cellStyle name="Normal 11 2 7" xfId="3680" xr:uid="{00000000-0005-0000-0000-000042030000}"/>
    <cellStyle name="Normal 11 3" xfId="451" xr:uid="{00000000-0005-0000-0000-000043030000}"/>
    <cellStyle name="Normal 11 3 2" xfId="786" xr:uid="{00000000-0005-0000-0000-000044030000}"/>
    <cellStyle name="Normal 11 3 2 2" xfId="1459" xr:uid="{00000000-0005-0000-0000-000045030000}"/>
    <cellStyle name="Normal 11 3 2 2 2" xfId="2809" xr:uid="{00000000-0005-0000-0000-000046030000}"/>
    <cellStyle name="Normal 11 3 2 3" xfId="2135" xr:uid="{00000000-0005-0000-0000-000047030000}"/>
    <cellStyle name="Normal 11 3 2 4" xfId="3483" xr:uid="{00000000-0005-0000-0000-000048030000}"/>
    <cellStyle name="Normal 11 3 3" xfId="1124" xr:uid="{00000000-0005-0000-0000-000049030000}"/>
    <cellStyle name="Normal 11 3 3 2" xfId="2474" xr:uid="{00000000-0005-0000-0000-00004A030000}"/>
    <cellStyle name="Normal 11 3 4" xfId="1800" xr:uid="{00000000-0005-0000-0000-00004B030000}"/>
    <cellStyle name="Normal 11 3 5" xfId="3148" xr:uid="{00000000-0005-0000-0000-00004C030000}"/>
    <cellStyle name="Normal 11 4" xfId="620" xr:uid="{00000000-0005-0000-0000-00004D030000}"/>
    <cellStyle name="Normal 11 4 2" xfId="1293" xr:uid="{00000000-0005-0000-0000-00004E030000}"/>
    <cellStyle name="Normal 11 4 2 2" xfId="2643" xr:uid="{00000000-0005-0000-0000-00004F030000}"/>
    <cellStyle name="Normal 11 4 3" xfId="1969" xr:uid="{00000000-0005-0000-0000-000050030000}"/>
    <cellStyle name="Normal 11 4 4" xfId="3317" xr:uid="{00000000-0005-0000-0000-000051030000}"/>
    <cellStyle name="Normal 11 5" xfId="958" xr:uid="{00000000-0005-0000-0000-000052030000}"/>
    <cellStyle name="Normal 11 5 2" xfId="2308" xr:uid="{00000000-0005-0000-0000-000053030000}"/>
    <cellStyle name="Normal 11 6" xfId="1634" xr:uid="{00000000-0005-0000-0000-000054030000}"/>
    <cellStyle name="Normal 11 7" xfId="2982" xr:uid="{00000000-0005-0000-0000-000055030000}"/>
    <cellStyle name="Normal 11 8" xfId="3659" xr:uid="{00000000-0005-0000-0000-000056030000}"/>
    <cellStyle name="Normal 12" xfId="182" xr:uid="{00000000-0005-0000-0000-000057030000}"/>
    <cellStyle name="Normal 12 2" xfId="361" xr:uid="{00000000-0005-0000-0000-000058030000}"/>
    <cellStyle name="Normal 12 2 2" xfId="527" xr:uid="{00000000-0005-0000-0000-000059030000}"/>
    <cellStyle name="Normal 12 2 2 2" xfId="862" xr:uid="{00000000-0005-0000-0000-00005A030000}"/>
    <cellStyle name="Normal 12 2 2 2 2" xfId="1535" xr:uid="{00000000-0005-0000-0000-00005B030000}"/>
    <cellStyle name="Normal 12 2 2 2 2 2" xfId="2885" xr:uid="{00000000-0005-0000-0000-00005C030000}"/>
    <cellStyle name="Normal 12 2 2 2 3" xfId="2211" xr:uid="{00000000-0005-0000-0000-00005D030000}"/>
    <cellStyle name="Normal 12 2 2 2 4" xfId="3559" xr:uid="{00000000-0005-0000-0000-00005E030000}"/>
    <cellStyle name="Normal 12 2 2 3" xfId="1200" xr:uid="{00000000-0005-0000-0000-00005F030000}"/>
    <cellStyle name="Normal 12 2 2 3 2" xfId="2550" xr:uid="{00000000-0005-0000-0000-000060030000}"/>
    <cellStyle name="Normal 12 2 2 4" xfId="1876" xr:uid="{00000000-0005-0000-0000-000061030000}"/>
    <cellStyle name="Normal 12 2 2 5" xfId="3224" xr:uid="{00000000-0005-0000-0000-000062030000}"/>
    <cellStyle name="Normal 12 2 3" xfId="696" xr:uid="{00000000-0005-0000-0000-000063030000}"/>
    <cellStyle name="Normal 12 2 3 2" xfId="1369" xr:uid="{00000000-0005-0000-0000-000064030000}"/>
    <cellStyle name="Normal 12 2 3 2 2" xfId="2719" xr:uid="{00000000-0005-0000-0000-000065030000}"/>
    <cellStyle name="Normal 12 2 3 3" xfId="2045" xr:uid="{00000000-0005-0000-0000-000066030000}"/>
    <cellStyle name="Normal 12 2 3 4" xfId="3393" xr:uid="{00000000-0005-0000-0000-000067030000}"/>
    <cellStyle name="Normal 12 2 4" xfId="1034" xr:uid="{00000000-0005-0000-0000-000068030000}"/>
    <cellStyle name="Normal 12 2 4 2" xfId="2384" xr:uid="{00000000-0005-0000-0000-000069030000}"/>
    <cellStyle name="Normal 12 2 5" xfId="1710" xr:uid="{00000000-0005-0000-0000-00006A030000}"/>
    <cellStyle name="Normal 12 2 6" xfId="3058" xr:uid="{00000000-0005-0000-0000-00006B030000}"/>
    <cellStyle name="Normal 12 2 7" xfId="3681" xr:uid="{00000000-0005-0000-0000-00006C030000}"/>
    <cellStyle name="Normal 12 3" xfId="452" xr:uid="{00000000-0005-0000-0000-00006D030000}"/>
    <cellStyle name="Normal 12 3 2" xfId="787" xr:uid="{00000000-0005-0000-0000-00006E030000}"/>
    <cellStyle name="Normal 12 3 2 2" xfId="1460" xr:uid="{00000000-0005-0000-0000-00006F030000}"/>
    <cellStyle name="Normal 12 3 2 2 2" xfId="2810" xr:uid="{00000000-0005-0000-0000-000070030000}"/>
    <cellStyle name="Normal 12 3 2 3" xfId="2136" xr:uid="{00000000-0005-0000-0000-000071030000}"/>
    <cellStyle name="Normal 12 3 2 4" xfId="3484" xr:uid="{00000000-0005-0000-0000-000072030000}"/>
    <cellStyle name="Normal 12 3 3" xfId="1125" xr:uid="{00000000-0005-0000-0000-000073030000}"/>
    <cellStyle name="Normal 12 3 3 2" xfId="2475" xr:uid="{00000000-0005-0000-0000-000074030000}"/>
    <cellStyle name="Normal 12 3 4" xfId="1801" xr:uid="{00000000-0005-0000-0000-000075030000}"/>
    <cellStyle name="Normal 12 3 5" xfId="3149" xr:uid="{00000000-0005-0000-0000-000076030000}"/>
    <cellStyle name="Normal 12 4" xfId="621" xr:uid="{00000000-0005-0000-0000-000077030000}"/>
    <cellStyle name="Normal 12 4 2" xfId="1294" xr:uid="{00000000-0005-0000-0000-000078030000}"/>
    <cellStyle name="Normal 12 4 2 2" xfId="2644" xr:uid="{00000000-0005-0000-0000-000079030000}"/>
    <cellStyle name="Normal 12 4 3" xfId="1970" xr:uid="{00000000-0005-0000-0000-00007A030000}"/>
    <cellStyle name="Normal 12 4 4" xfId="3318" xr:uid="{00000000-0005-0000-0000-00007B030000}"/>
    <cellStyle name="Normal 12 5" xfId="959" xr:uid="{00000000-0005-0000-0000-00007C030000}"/>
    <cellStyle name="Normal 12 5 2" xfId="2309" xr:uid="{00000000-0005-0000-0000-00007D030000}"/>
    <cellStyle name="Normal 12 6" xfId="1635" xr:uid="{00000000-0005-0000-0000-00007E030000}"/>
    <cellStyle name="Normal 12 7" xfId="2983" xr:uid="{00000000-0005-0000-0000-00007F030000}"/>
    <cellStyle name="Normal 12 8" xfId="3669" xr:uid="{00000000-0005-0000-0000-000080030000}"/>
    <cellStyle name="Normal 13" xfId="183" xr:uid="{00000000-0005-0000-0000-000081030000}"/>
    <cellStyle name="Normal 13 10" xfId="11837" xr:uid="{00000000-0005-0000-0000-000082030000}"/>
    <cellStyle name="Normal 13 10 2" xfId="31020" xr:uid="{00000000-0005-0000-0000-000083030000}"/>
    <cellStyle name="Normal 13 10 3" xfId="41200" xr:uid="{00000000-0005-0000-0000-000084030000}"/>
    <cellStyle name="Normal 13 10 4" xfId="20841" xr:uid="{00000000-0005-0000-0000-000085030000}"/>
    <cellStyle name="Normal 13 11" xfId="21718" xr:uid="{00000000-0005-0000-0000-000086030000}"/>
    <cellStyle name="Normal 13 11 2" xfId="31897" xr:uid="{00000000-0005-0000-0000-000087030000}"/>
    <cellStyle name="Normal 13 11 3" xfId="42077" xr:uid="{00000000-0005-0000-0000-000088030000}"/>
    <cellStyle name="Normal 13 12" xfId="22610" xr:uid="{00000000-0005-0000-0000-000089030000}"/>
    <cellStyle name="Normal 13 12 2" xfId="32790" xr:uid="{00000000-0005-0000-0000-00008A030000}"/>
    <cellStyle name="Normal 13 12 3" xfId="42970" xr:uid="{00000000-0005-0000-0000-00008B030000}"/>
    <cellStyle name="Normal 13 13" xfId="22849" xr:uid="{00000000-0005-0000-0000-00008C030000}"/>
    <cellStyle name="Normal 13 14" xfId="33029" xr:uid="{00000000-0005-0000-0000-00008D030000}"/>
    <cellStyle name="Normal 13 15" xfId="43209" xr:uid="{00000000-0005-0000-0000-00008E030000}"/>
    <cellStyle name="Normal 13 16" xfId="43448" xr:uid="{00000000-0005-0000-0000-00008F030000}"/>
    <cellStyle name="Normal 13 17" xfId="12716" xr:uid="{00000000-0005-0000-0000-000090030000}"/>
    <cellStyle name="Normal 13 18" xfId="3699" xr:uid="{00000000-0005-0000-0000-000091030000}"/>
    <cellStyle name="Normal 13 2" xfId="362" xr:uid="{00000000-0005-0000-0000-000092030000}"/>
    <cellStyle name="Normal 13 2 10" xfId="21832" xr:uid="{00000000-0005-0000-0000-000093030000}"/>
    <cellStyle name="Normal 13 2 10 2" xfId="32012" xr:uid="{00000000-0005-0000-0000-000094030000}"/>
    <cellStyle name="Normal 13 2 10 3" xfId="42192" xr:uid="{00000000-0005-0000-0000-000095030000}"/>
    <cellStyle name="Normal 13 2 11" xfId="22728" xr:uid="{00000000-0005-0000-0000-000096030000}"/>
    <cellStyle name="Normal 13 2 11 2" xfId="32908" xr:uid="{00000000-0005-0000-0000-000097030000}"/>
    <cellStyle name="Normal 13 2 11 3" xfId="43088" xr:uid="{00000000-0005-0000-0000-000098030000}"/>
    <cellStyle name="Normal 13 2 12" xfId="22967" xr:uid="{00000000-0005-0000-0000-000099030000}"/>
    <cellStyle name="Normal 13 2 13" xfId="33147" xr:uid="{00000000-0005-0000-0000-00009A030000}"/>
    <cellStyle name="Normal 13 2 14" xfId="43327" xr:uid="{00000000-0005-0000-0000-00009B030000}"/>
    <cellStyle name="Normal 13 2 15" xfId="43566" xr:uid="{00000000-0005-0000-0000-00009C030000}"/>
    <cellStyle name="Normal 13 2 16" xfId="12831" xr:uid="{00000000-0005-0000-0000-00009D030000}"/>
    <cellStyle name="Normal 13 2 17" xfId="3823" xr:uid="{00000000-0005-0000-0000-00009E030000}"/>
    <cellStyle name="Normal 13 2 2" xfId="528" xr:uid="{00000000-0005-0000-0000-00009F030000}"/>
    <cellStyle name="Normal 13 2 2 10" xfId="23230" xr:uid="{00000000-0005-0000-0000-0000A0030000}"/>
    <cellStyle name="Normal 13 2 2 11" xfId="33410" xr:uid="{00000000-0005-0000-0000-0000A1030000}"/>
    <cellStyle name="Normal 13 2 2 12" xfId="13050" xr:uid="{00000000-0005-0000-0000-0000A2030000}"/>
    <cellStyle name="Normal 13 2 2 13" xfId="4043" xr:uid="{00000000-0005-0000-0000-0000A3030000}"/>
    <cellStyle name="Normal 13 2 2 2" xfId="863" xr:uid="{00000000-0005-0000-0000-0000A4030000}"/>
    <cellStyle name="Normal 13 2 2 2 10" xfId="33848" xr:uid="{00000000-0005-0000-0000-0000A5030000}"/>
    <cellStyle name="Normal 13 2 2 2 11" xfId="13488" xr:uid="{00000000-0005-0000-0000-0000A6030000}"/>
    <cellStyle name="Normal 13 2 2 2 12" xfId="4481" xr:uid="{00000000-0005-0000-0000-0000A7030000}"/>
    <cellStyle name="Normal 13 2 2 2 2" xfId="1536" xr:uid="{00000000-0005-0000-0000-0000A8030000}"/>
    <cellStyle name="Normal 13 2 2 2 2 2" xfId="2886" xr:uid="{00000000-0005-0000-0000-0000A9030000}"/>
    <cellStyle name="Normal 13 2 2 2 2 2 2" xfId="26296" xr:uid="{00000000-0005-0000-0000-0000AA030000}"/>
    <cellStyle name="Normal 13 2 2 2 2 2 3" xfId="36476" xr:uid="{00000000-0005-0000-0000-0000AB030000}"/>
    <cellStyle name="Normal 13 2 2 2 2 2 4" xfId="16116" xr:uid="{00000000-0005-0000-0000-0000AC030000}"/>
    <cellStyle name="Normal 13 2 2 2 2 2 5" xfId="7110" xr:uid="{00000000-0005-0000-0000-0000AD030000}"/>
    <cellStyle name="Normal 13 2 2 2 2 3" xfId="8863" xr:uid="{00000000-0005-0000-0000-0000AE030000}"/>
    <cellStyle name="Normal 13 2 2 2 2 3 2" xfId="28049" xr:uid="{00000000-0005-0000-0000-0000AF030000}"/>
    <cellStyle name="Normal 13 2 2 2 2 3 3" xfId="38229" xr:uid="{00000000-0005-0000-0000-0000B0030000}"/>
    <cellStyle name="Normal 13 2 2 2 2 3 4" xfId="17869" xr:uid="{00000000-0005-0000-0000-0000B1030000}"/>
    <cellStyle name="Normal 13 2 2 2 2 4" xfId="10856" xr:uid="{00000000-0005-0000-0000-0000B2030000}"/>
    <cellStyle name="Normal 13 2 2 2 2 4 2" xfId="30039" xr:uid="{00000000-0005-0000-0000-0000B3030000}"/>
    <cellStyle name="Normal 13 2 2 2 2 4 3" xfId="40219" xr:uid="{00000000-0005-0000-0000-0000B4030000}"/>
    <cellStyle name="Normal 13 2 2 2 2 4 4" xfId="19860" xr:uid="{00000000-0005-0000-0000-0000B5030000}"/>
    <cellStyle name="Normal 13 2 2 2 2 5" xfId="24544" xr:uid="{00000000-0005-0000-0000-0000B6030000}"/>
    <cellStyle name="Normal 13 2 2 2 2 6" xfId="34724" xr:uid="{00000000-0005-0000-0000-0000B7030000}"/>
    <cellStyle name="Normal 13 2 2 2 2 7" xfId="14364" xr:uid="{00000000-0005-0000-0000-0000B8030000}"/>
    <cellStyle name="Normal 13 2 2 2 2 8" xfId="5358" xr:uid="{00000000-0005-0000-0000-0000B9030000}"/>
    <cellStyle name="Normal 13 2 2 2 3" xfId="2212" xr:uid="{00000000-0005-0000-0000-0000BA030000}"/>
    <cellStyle name="Normal 13 2 2 2 3 2" xfId="25420" xr:uid="{00000000-0005-0000-0000-0000BB030000}"/>
    <cellStyle name="Normal 13 2 2 2 3 3" xfId="35600" xr:uid="{00000000-0005-0000-0000-0000BC030000}"/>
    <cellStyle name="Normal 13 2 2 2 3 4" xfId="15240" xr:uid="{00000000-0005-0000-0000-0000BD030000}"/>
    <cellStyle name="Normal 13 2 2 2 3 5" xfId="6234" xr:uid="{00000000-0005-0000-0000-0000BE030000}"/>
    <cellStyle name="Normal 13 2 2 2 4" xfId="3560" xr:uid="{00000000-0005-0000-0000-0000BF030000}"/>
    <cellStyle name="Normal 13 2 2 2 4 2" xfId="27173" xr:uid="{00000000-0005-0000-0000-0000C0030000}"/>
    <cellStyle name="Normal 13 2 2 2 4 3" xfId="37353" xr:uid="{00000000-0005-0000-0000-0000C1030000}"/>
    <cellStyle name="Normal 13 2 2 2 4 4" xfId="16993" xr:uid="{00000000-0005-0000-0000-0000C2030000}"/>
    <cellStyle name="Normal 13 2 2 2 4 5" xfId="7987" xr:uid="{00000000-0005-0000-0000-0000C3030000}"/>
    <cellStyle name="Normal 13 2 2 2 5" xfId="9980" xr:uid="{00000000-0005-0000-0000-0000C4030000}"/>
    <cellStyle name="Normal 13 2 2 2 5 2" xfId="29163" xr:uid="{00000000-0005-0000-0000-0000C5030000}"/>
    <cellStyle name="Normal 13 2 2 2 5 3" xfId="39343" xr:uid="{00000000-0005-0000-0000-0000C6030000}"/>
    <cellStyle name="Normal 13 2 2 2 5 4" xfId="18984" xr:uid="{00000000-0005-0000-0000-0000C7030000}"/>
    <cellStyle name="Normal 13 2 2 2 6" xfId="11733" xr:uid="{00000000-0005-0000-0000-0000C8030000}"/>
    <cellStyle name="Normal 13 2 2 2 6 2" xfId="30916" xr:uid="{00000000-0005-0000-0000-0000C9030000}"/>
    <cellStyle name="Normal 13 2 2 2 6 3" xfId="41096" xr:uid="{00000000-0005-0000-0000-0000CA030000}"/>
    <cellStyle name="Normal 13 2 2 2 6 4" xfId="20737" xr:uid="{00000000-0005-0000-0000-0000CB030000}"/>
    <cellStyle name="Normal 13 2 2 2 7" xfId="12609" xr:uid="{00000000-0005-0000-0000-0000CC030000}"/>
    <cellStyle name="Normal 13 2 2 2 7 2" xfId="31792" xr:uid="{00000000-0005-0000-0000-0000CD030000}"/>
    <cellStyle name="Normal 13 2 2 2 7 3" xfId="41972" xr:uid="{00000000-0005-0000-0000-0000CE030000}"/>
    <cellStyle name="Normal 13 2 2 2 7 4" xfId="21613" xr:uid="{00000000-0005-0000-0000-0000CF030000}"/>
    <cellStyle name="Normal 13 2 2 2 8" xfId="22489" xr:uid="{00000000-0005-0000-0000-0000D0030000}"/>
    <cellStyle name="Normal 13 2 2 2 8 2" xfId="32669" xr:uid="{00000000-0005-0000-0000-0000D1030000}"/>
    <cellStyle name="Normal 13 2 2 2 8 3" xfId="42849" xr:uid="{00000000-0005-0000-0000-0000D2030000}"/>
    <cellStyle name="Normal 13 2 2 2 9" xfId="23668" xr:uid="{00000000-0005-0000-0000-0000D3030000}"/>
    <cellStyle name="Normal 13 2 2 3" xfId="1201" xr:uid="{00000000-0005-0000-0000-0000D4030000}"/>
    <cellStyle name="Normal 13 2 2 3 2" xfId="2551" xr:uid="{00000000-0005-0000-0000-0000D5030000}"/>
    <cellStyle name="Normal 13 2 2 3 2 2" xfId="25858" xr:uid="{00000000-0005-0000-0000-0000D6030000}"/>
    <cellStyle name="Normal 13 2 2 3 2 3" xfId="36038" xr:uid="{00000000-0005-0000-0000-0000D7030000}"/>
    <cellStyle name="Normal 13 2 2 3 2 4" xfId="15678" xr:uid="{00000000-0005-0000-0000-0000D8030000}"/>
    <cellStyle name="Normal 13 2 2 3 2 5" xfId="6672" xr:uid="{00000000-0005-0000-0000-0000D9030000}"/>
    <cellStyle name="Normal 13 2 2 3 3" xfId="8425" xr:uid="{00000000-0005-0000-0000-0000DA030000}"/>
    <cellStyle name="Normal 13 2 2 3 3 2" xfId="27611" xr:uid="{00000000-0005-0000-0000-0000DB030000}"/>
    <cellStyle name="Normal 13 2 2 3 3 3" xfId="37791" xr:uid="{00000000-0005-0000-0000-0000DC030000}"/>
    <cellStyle name="Normal 13 2 2 3 3 4" xfId="17431" xr:uid="{00000000-0005-0000-0000-0000DD030000}"/>
    <cellStyle name="Normal 13 2 2 3 4" xfId="10418" xr:uid="{00000000-0005-0000-0000-0000DE030000}"/>
    <cellStyle name="Normal 13 2 2 3 4 2" xfId="29601" xr:uid="{00000000-0005-0000-0000-0000DF030000}"/>
    <cellStyle name="Normal 13 2 2 3 4 3" xfId="39781" xr:uid="{00000000-0005-0000-0000-0000E0030000}"/>
    <cellStyle name="Normal 13 2 2 3 4 4" xfId="19422" xr:uid="{00000000-0005-0000-0000-0000E1030000}"/>
    <cellStyle name="Normal 13 2 2 3 5" xfId="24106" xr:uid="{00000000-0005-0000-0000-0000E2030000}"/>
    <cellStyle name="Normal 13 2 2 3 6" xfId="34286" xr:uid="{00000000-0005-0000-0000-0000E3030000}"/>
    <cellStyle name="Normal 13 2 2 3 7" xfId="13926" xr:uid="{00000000-0005-0000-0000-0000E4030000}"/>
    <cellStyle name="Normal 13 2 2 3 8" xfId="4920" xr:uid="{00000000-0005-0000-0000-0000E5030000}"/>
    <cellStyle name="Normal 13 2 2 4" xfId="1877" xr:uid="{00000000-0005-0000-0000-0000E6030000}"/>
    <cellStyle name="Normal 13 2 2 4 2" xfId="24982" xr:uid="{00000000-0005-0000-0000-0000E7030000}"/>
    <cellStyle name="Normal 13 2 2 4 3" xfId="35162" xr:uid="{00000000-0005-0000-0000-0000E8030000}"/>
    <cellStyle name="Normal 13 2 2 4 4" xfId="14802" xr:uid="{00000000-0005-0000-0000-0000E9030000}"/>
    <cellStyle name="Normal 13 2 2 4 5" xfId="5796" xr:uid="{00000000-0005-0000-0000-0000EA030000}"/>
    <cellStyle name="Normal 13 2 2 5" xfId="3225" xr:uid="{00000000-0005-0000-0000-0000EB030000}"/>
    <cellStyle name="Normal 13 2 2 5 2" xfId="26735" xr:uid="{00000000-0005-0000-0000-0000EC030000}"/>
    <cellStyle name="Normal 13 2 2 5 3" xfId="36915" xr:uid="{00000000-0005-0000-0000-0000ED030000}"/>
    <cellStyle name="Normal 13 2 2 5 4" xfId="16555" xr:uid="{00000000-0005-0000-0000-0000EE030000}"/>
    <cellStyle name="Normal 13 2 2 5 5" xfId="7549" xr:uid="{00000000-0005-0000-0000-0000EF030000}"/>
    <cellStyle name="Normal 13 2 2 6" xfId="9542" xr:uid="{00000000-0005-0000-0000-0000F0030000}"/>
    <cellStyle name="Normal 13 2 2 6 2" xfId="28725" xr:uid="{00000000-0005-0000-0000-0000F1030000}"/>
    <cellStyle name="Normal 13 2 2 6 3" xfId="38905" xr:uid="{00000000-0005-0000-0000-0000F2030000}"/>
    <cellStyle name="Normal 13 2 2 6 4" xfId="18546" xr:uid="{00000000-0005-0000-0000-0000F3030000}"/>
    <cellStyle name="Normal 13 2 2 7" xfId="11295" xr:uid="{00000000-0005-0000-0000-0000F4030000}"/>
    <cellStyle name="Normal 13 2 2 7 2" xfId="30478" xr:uid="{00000000-0005-0000-0000-0000F5030000}"/>
    <cellStyle name="Normal 13 2 2 7 3" xfId="40658" xr:uid="{00000000-0005-0000-0000-0000F6030000}"/>
    <cellStyle name="Normal 13 2 2 7 4" xfId="20299" xr:uid="{00000000-0005-0000-0000-0000F7030000}"/>
    <cellStyle name="Normal 13 2 2 8" xfId="12171" xr:uid="{00000000-0005-0000-0000-0000F8030000}"/>
    <cellStyle name="Normal 13 2 2 8 2" xfId="31354" xr:uid="{00000000-0005-0000-0000-0000F9030000}"/>
    <cellStyle name="Normal 13 2 2 8 3" xfId="41534" xr:uid="{00000000-0005-0000-0000-0000FA030000}"/>
    <cellStyle name="Normal 13 2 2 8 4" xfId="21175" xr:uid="{00000000-0005-0000-0000-0000FB030000}"/>
    <cellStyle name="Normal 13 2 2 9" xfId="22051" xr:uid="{00000000-0005-0000-0000-0000FC030000}"/>
    <cellStyle name="Normal 13 2 2 9 2" xfId="32231" xr:uid="{00000000-0005-0000-0000-0000FD030000}"/>
    <cellStyle name="Normal 13 2 2 9 3" xfId="42411" xr:uid="{00000000-0005-0000-0000-0000FE030000}"/>
    <cellStyle name="Normal 13 2 3" xfId="697" xr:uid="{00000000-0005-0000-0000-0000FF030000}"/>
    <cellStyle name="Normal 13 2 3 10" xfId="33629" xr:uid="{00000000-0005-0000-0000-000000040000}"/>
    <cellStyle name="Normal 13 2 3 11" xfId="13269" xr:uid="{00000000-0005-0000-0000-000001040000}"/>
    <cellStyle name="Normal 13 2 3 12" xfId="4262" xr:uid="{00000000-0005-0000-0000-000002040000}"/>
    <cellStyle name="Normal 13 2 3 2" xfId="1370" xr:uid="{00000000-0005-0000-0000-000003040000}"/>
    <cellStyle name="Normal 13 2 3 2 2" xfId="2720" xr:uid="{00000000-0005-0000-0000-000004040000}"/>
    <cellStyle name="Normal 13 2 3 2 2 2" xfId="26077" xr:uid="{00000000-0005-0000-0000-000005040000}"/>
    <cellStyle name="Normal 13 2 3 2 2 3" xfId="36257" xr:uid="{00000000-0005-0000-0000-000006040000}"/>
    <cellStyle name="Normal 13 2 3 2 2 4" xfId="15897" xr:uid="{00000000-0005-0000-0000-000007040000}"/>
    <cellStyle name="Normal 13 2 3 2 2 5" xfId="6891" xr:uid="{00000000-0005-0000-0000-000008040000}"/>
    <cellStyle name="Normal 13 2 3 2 3" xfId="8644" xr:uid="{00000000-0005-0000-0000-000009040000}"/>
    <cellStyle name="Normal 13 2 3 2 3 2" xfId="27830" xr:uid="{00000000-0005-0000-0000-00000A040000}"/>
    <cellStyle name="Normal 13 2 3 2 3 3" xfId="38010" xr:uid="{00000000-0005-0000-0000-00000B040000}"/>
    <cellStyle name="Normal 13 2 3 2 3 4" xfId="17650" xr:uid="{00000000-0005-0000-0000-00000C040000}"/>
    <cellStyle name="Normal 13 2 3 2 4" xfId="10637" xr:uid="{00000000-0005-0000-0000-00000D040000}"/>
    <cellStyle name="Normal 13 2 3 2 4 2" xfId="29820" xr:uid="{00000000-0005-0000-0000-00000E040000}"/>
    <cellStyle name="Normal 13 2 3 2 4 3" xfId="40000" xr:uid="{00000000-0005-0000-0000-00000F040000}"/>
    <cellStyle name="Normal 13 2 3 2 4 4" xfId="19641" xr:uid="{00000000-0005-0000-0000-000010040000}"/>
    <cellStyle name="Normal 13 2 3 2 5" xfId="24325" xr:uid="{00000000-0005-0000-0000-000011040000}"/>
    <cellStyle name="Normal 13 2 3 2 6" xfId="34505" xr:uid="{00000000-0005-0000-0000-000012040000}"/>
    <cellStyle name="Normal 13 2 3 2 7" xfId="14145" xr:uid="{00000000-0005-0000-0000-000013040000}"/>
    <cellStyle name="Normal 13 2 3 2 8" xfId="5139" xr:uid="{00000000-0005-0000-0000-000014040000}"/>
    <cellStyle name="Normal 13 2 3 3" xfId="2046" xr:uid="{00000000-0005-0000-0000-000015040000}"/>
    <cellStyle name="Normal 13 2 3 3 2" xfId="25201" xr:uid="{00000000-0005-0000-0000-000016040000}"/>
    <cellStyle name="Normal 13 2 3 3 3" xfId="35381" xr:uid="{00000000-0005-0000-0000-000017040000}"/>
    <cellStyle name="Normal 13 2 3 3 4" xfId="15021" xr:uid="{00000000-0005-0000-0000-000018040000}"/>
    <cellStyle name="Normal 13 2 3 3 5" xfId="6015" xr:uid="{00000000-0005-0000-0000-000019040000}"/>
    <cellStyle name="Normal 13 2 3 4" xfId="3394" xr:uid="{00000000-0005-0000-0000-00001A040000}"/>
    <cellStyle name="Normal 13 2 3 4 2" xfId="26954" xr:uid="{00000000-0005-0000-0000-00001B040000}"/>
    <cellStyle name="Normal 13 2 3 4 3" xfId="37134" xr:uid="{00000000-0005-0000-0000-00001C040000}"/>
    <cellStyle name="Normal 13 2 3 4 4" xfId="16774" xr:uid="{00000000-0005-0000-0000-00001D040000}"/>
    <cellStyle name="Normal 13 2 3 4 5" xfId="7768" xr:uid="{00000000-0005-0000-0000-00001E040000}"/>
    <cellStyle name="Normal 13 2 3 5" xfId="9761" xr:uid="{00000000-0005-0000-0000-00001F040000}"/>
    <cellStyle name="Normal 13 2 3 5 2" xfId="28944" xr:uid="{00000000-0005-0000-0000-000020040000}"/>
    <cellStyle name="Normal 13 2 3 5 3" xfId="39124" xr:uid="{00000000-0005-0000-0000-000021040000}"/>
    <cellStyle name="Normal 13 2 3 5 4" xfId="18765" xr:uid="{00000000-0005-0000-0000-000022040000}"/>
    <cellStyle name="Normal 13 2 3 6" xfId="11514" xr:uid="{00000000-0005-0000-0000-000023040000}"/>
    <cellStyle name="Normal 13 2 3 6 2" xfId="30697" xr:uid="{00000000-0005-0000-0000-000024040000}"/>
    <cellStyle name="Normal 13 2 3 6 3" xfId="40877" xr:uid="{00000000-0005-0000-0000-000025040000}"/>
    <cellStyle name="Normal 13 2 3 6 4" xfId="20518" xr:uid="{00000000-0005-0000-0000-000026040000}"/>
    <cellStyle name="Normal 13 2 3 7" xfId="12390" xr:uid="{00000000-0005-0000-0000-000027040000}"/>
    <cellStyle name="Normal 13 2 3 7 2" xfId="31573" xr:uid="{00000000-0005-0000-0000-000028040000}"/>
    <cellStyle name="Normal 13 2 3 7 3" xfId="41753" xr:uid="{00000000-0005-0000-0000-000029040000}"/>
    <cellStyle name="Normal 13 2 3 7 4" xfId="21394" xr:uid="{00000000-0005-0000-0000-00002A040000}"/>
    <cellStyle name="Normal 13 2 3 8" xfId="22270" xr:uid="{00000000-0005-0000-0000-00002B040000}"/>
    <cellStyle name="Normal 13 2 3 8 2" xfId="32450" xr:uid="{00000000-0005-0000-0000-00002C040000}"/>
    <cellStyle name="Normal 13 2 3 8 3" xfId="42630" xr:uid="{00000000-0005-0000-0000-00002D040000}"/>
    <cellStyle name="Normal 13 2 3 9" xfId="23449" xr:uid="{00000000-0005-0000-0000-00002E040000}"/>
    <cellStyle name="Normal 13 2 4" xfId="1035" xr:uid="{00000000-0005-0000-0000-00002F040000}"/>
    <cellStyle name="Normal 13 2 4 2" xfId="2385" xr:uid="{00000000-0005-0000-0000-000030040000}"/>
    <cellStyle name="Normal 13 2 4 2 2" xfId="25639" xr:uid="{00000000-0005-0000-0000-000031040000}"/>
    <cellStyle name="Normal 13 2 4 2 3" xfId="35819" xr:uid="{00000000-0005-0000-0000-000032040000}"/>
    <cellStyle name="Normal 13 2 4 2 4" xfId="15459" xr:uid="{00000000-0005-0000-0000-000033040000}"/>
    <cellStyle name="Normal 13 2 4 2 5" xfId="6453" xr:uid="{00000000-0005-0000-0000-000034040000}"/>
    <cellStyle name="Normal 13 2 4 3" xfId="8206" xr:uid="{00000000-0005-0000-0000-000035040000}"/>
    <cellStyle name="Normal 13 2 4 3 2" xfId="27392" xr:uid="{00000000-0005-0000-0000-000036040000}"/>
    <cellStyle name="Normal 13 2 4 3 3" xfId="37572" xr:uid="{00000000-0005-0000-0000-000037040000}"/>
    <cellStyle name="Normal 13 2 4 3 4" xfId="17212" xr:uid="{00000000-0005-0000-0000-000038040000}"/>
    <cellStyle name="Normal 13 2 4 4" xfId="10199" xr:uid="{00000000-0005-0000-0000-000039040000}"/>
    <cellStyle name="Normal 13 2 4 4 2" xfId="29382" xr:uid="{00000000-0005-0000-0000-00003A040000}"/>
    <cellStyle name="Normal 13 2 4 4 3" xfId="39562" xr:uid="{00000000-0005-0000-0000-00003B040000}"/>
    <cellStyle name="Normal 13 2 4 4 4" xfId="19203" xr:uid="{00000000-0005-0000-0000-00003C040000}"/>
    <cellStyle name="Normal 13 2 4 5" xfId="23887" xr:uid="{00000000-0005-0000-0000-00003D040000}"/>
    <cellStyle name="Normal 13 2 4 6" xfId="34067" xr:uid="{00000000-0005-0000-0000-00003E040000}"/>
    <cellStyle name="Normal 13 2 4 7" xfId="13707" xr:uid="{00000000-0005-0000-0000-00003F040000}"/>
    <cellStyle name="Normal 13 2 4 8" xfId="4701" xr:uid="{00000000-0005-0000-0000-000040040000}"/>
    <cellStyle name="Normal 13 2 5" xfId="1711" xr:uid="{00000000-0005-0000-0000-000041040000}"/>
    <cellStyle name="Normal 13 2 5 2" xfId="9103" xr:uid="{00000000-0005-0000-0000-000042040000}"/>
    <cellStyle name="Normal 13 2 5 2 2" xfId="28286" xr:uid="{00000000-0005-0000-0000-000043040000}"/>
    <cellStyle name="Normal 13 2 5 2 3" xfId="38466" xr:uid="{00000000-0005-0000-0000-000044040000}"/>
    <cellStyle name="Normal 13 2 5 2 4" xfId="18107" xr:uid="{00000000-0005-0000-0000-000045040000}"/>
    <cellStyle name="Normal 13 2 5 3" xfId="24763" xr:uid="{00000000-0005-0000-0000-000046040000}"/>
    <cellStyle name="Normal 13 2 5 4" xfId="34943" xr:uid="{00000000-0005-0000-0000-000047040000}"/>
    <cellStyle name="Normal 13 2 5 5" xfId="14583" xr:uid="{00000000-0005-0000-0000-000048040000}"/>
    <cellStyle name="Normal 13 2 5 6" xfId="5577" xr:uid="{00000000-0005-0000-0000-000049040000}"/>
    <cellStyle name="Normal 13 2 6" xfId="3059" xr:uid="{00000000-0005-0000-0000-00004A040000}"/>
    <cellStyle name="Normal 13 2 6 2" xfId="26516" xr:uid="{00000000-0005-0000-0000-00004B040000}"/>
    <cellStyle name="Normal 13 2 6 3" xfId="36696" xr:uid="{00000000-0005-0000-0000-00004C040000}"/>
    <cellStyle name="Normal 13 2 6 4" xfId="16336" xr:uid="{00000000-0005-0000-0000-00004D040000}"/>
    <cellStyle name="Normal 13 2 6 5" xfId="7330" xr:uid="{00000000-0005-0000-0000-00004E040000}"/>
    <cellStyle name="Normal 13 2 7" xfId="9323" xr:uid="{00000000-0005-0000-0000-00004F040000}"/>
    <cellStyle name="Normal 13 2 7 2" xfId="28506" xr:uid="{00000000-0005-0000-0000-000050040000}"/>
    <cellStyle name="Normal 13 2 7 3" xfId="38686" xr:uid="{00000000-0005-0000-0000-000051040000}"/>
    <cellStyle name="Normal 13 2 7 4" xfId="18327" xr:uid="{00000000-0005-0000-0000-000052040000}"/>
    <cellStyle name="Normal 13 2 8" xfId="11076" xr:uid="{00000000-0005-0000-0000-000053040000}"/>
    <cellStyle name="Normal 13 2 8 2" xfId="30259" xr:uid="{00000000-0005-0000-0000-000054040000}"/>
    <cellStyle name="Normal 13 2 8 3" xfId="40439" xr:uid="{00000000-0005-0000-0000-000055040000}"/>
    <cellStyle name="Normal 13 2 8 4" xfId="20080" xr:uid="{00000000-0005-0000-0000-000056040000}"/>
    <cellStyle name="Normal 13 2 9" xfId="11952" xr:uid="{00000000-0005-0000-0000-000057040000}"/>
    <cellStyle name="Normal 13 2 9 2" xfId="31135" xr:uid="{00000000-0005-0000-0000-000058040000}"/>
    <cellStyle name="Normal 13 2 9 3" xfId="41315" xr:uid="{00000000-0005-0000-0000-000059040000}"/>
    <cellStyle name="Normal 13 2 9 4" xfId="20956" xr:uid="{00000000-0005-0000-0000-00005A040000}"/>
    <cellStyle name="Normal 13 3" xfId="453" xr:uid="{00000000-0005-0000-0000-00005B040000}"/>
    <cellStyle name="Normal 13 3 10" xfId="23115" xr:uid="{00000000-0005-0000-0000-00005C040000}"/>
    <cellStyle name="Normal 13 3 11" xfId="33295" xr:uid="{00000000-0005-0000-0000-00005D040000}"/>
    <cellStyle name="Normal 13 3 12" xfId="12935" xr:uid="{00000000-0005-0000-0000-00005E040000}"/>
    <cellStyle name="Normal 13 3 13" xfId="3928" xr:uid="{00000000-0005-0000-0000-00005F040000}"/>
    <cellStyle name="Normal 13 3 2" xfId="788" xr:uid="{00000000-0005-0000-0000-000060040000}"/>
    <cellStyle name="Normal 13 3 2 10" xfId="33733" xr:uid="{00000000-0005-0000-0000-000061040000}"/>
    <cellStyle name="Normal 13 3 2 11" xfId="13373" xr:uid="{00000000-0005-0000-0000-000062040000}"/>
    <cellStyle name="Normal 13 3 2 12" xfId="4366" xr:uid="{00000000-0005-0000-0000-000063040000}"/>
    <cellStyle name="Normal 13 3 2 2" xfId="1461" xr:uid="{00000000-0005-0000-0000-000064040000}"/>
    <cellStyle name="Normal 13 3 2 2 2" xfId="2811" xr:uid="{00000000-0005-0000-0000-000065040000}"/>
    <cellStyle name="Normal 13 3 2 2 2 2" xfId="26181" xr:uid="{00000000-0005-0000-0000-000066040000}"/>
    <cellStyle name="Normal 13 3 2 2 2 3" xfId="36361" xr:uid="{00000000-0005-0000-0000-000067040000}"/>
    <cellStyle name="Normal 13 3 2 2 2 4" xfId="16001" xr:uid="{00000000-0005-0000-0000-000068040000}"/>
    <cellStyle name="Normal 13 3 2 2 2 5" xfId="6995" xr:uid="{00000000-0005-0000-0000-000069040000}"/>
    <cellStyle name="Normal 13 3 2 2 3" xfId="8748" xr:uid="{00000000-0005-0000-0000-00006A040000}"/>
    <cellStyle name="Normal 13 3 2 2 3 2" xfId="27934" xr:uid="{00000000-0005-0000-0000-00006B040000}"/>
    <cellStyle name="Normal 13 3 2 2 3 3" xfId="38114" xr:uid="{00000000-0005-0000-0000-00006C040000}"/>
    <cellStyle name="Normal 13 3 2 2 3 4" xfId="17754" xr:uid="{00000000-0005-0000-0000-00006D040000}"/>
    <cellStyle name="Normal 13 3 2 2 4" xfId="10741" xr:uid="{00000000-0005-0000-0000-00006E040000}"/>
    <cellStyle name="Normal 13 3 2 2 4 2" xfId="29924" xr:uid="{00000000-0005-0000-0000-00006F040000}"/>
    <cellStyle name="Normal 13 3 2 2 4 3" xfId="40104" xr:uid="{00000000-0005-0000-0000-000070040000}"/>
    <cellStyle name="Normal 13 3 2 2 4 4" xfId="19745" xr:uid="{00000000-0005-0000-0000-000071040000}"/>
    <cellStyle name="Normal 13 3 2 2 5" xfId="24429" xr:uid="{00000000-0005-0000-0000-000072040000}"/>
    <cellStyle name="Normal 13 3 2 2 6" xfId="34609" xr:uid="{00000000-0005-0000-0000-000073040000}"/>
    <cellStyle name="Normal 13 3 2 2 7" xfId="14249" xr:uid="{00000000-0005-0000-0000-000074040000}"/>
    <cellStyle name="Normal 13 3 2 2 8" xfId="5243" xr:uid="{00000000-0005-0000-0000-000075040000}"/>
    <cellStyle name="Normal 13 3 2 3" xfId="2137" xr:uid="{00000000-0005-0000-0000-000076040000}"/>
    <cellStyle name="Normal 13 3 2 3 2" xfId="25305" xr:uid="{00000000-0005-0000-0000-000077040000}"/>
    <cellStyle name="Normal 13 3 2 3 3" xfId="35485" xr:uid="{00000000-0005-0000-0000-000078040000}"/>
    <cellStyle name="Normal 13 3 2 3 4" xfId="15125" xr:uid="{00000000-0005-0000-0000-000079040000}"/>
    <cellStyle name="Normal 13 3 2 3 5" xfId="6119" xr:uid="{00000000-0005-0000-0000-00007A040000}"/>
    <cellStyle name="Normal 13 3 2 4" xfId="3485" xr:uid="{00000000-0005-0000-0000-00007B040000}"/>
    <cellStyle name="Normal 13 3 2 4 2" xfId="27058" xr:uid="{00000000-0005-0000-0000-00007C040000}"/>
    <cellStyle name="Normal 13 3 2 4 3" xfId="37238" xr:uid="{00000000-0005-0000-0000-00007D040000}"/>
    <cellStyle name="Normal 13 3 2 4 4" xfId="16878" xr:uid="{00000000-0005-0000-0000-00007E040000}"/>
    <cellStyle name="Normal 13 3 2 4 5" xfId="7872" xr:uid="{00000000-0005-0000-0000-00007F040000}"/>
    <cellStyle name="Normal 13 3 2 5" xfId="9865" xr:uid="{00000000-0005-0000-0000-000080040000}"/>
    <cellStyle name="Normal 13 3 2 5 2" xfId="29048" xr:uid="{00000000-0005-0000-0000-000081040000}"/>
    <cellStyle name="Normal 13 3 2 5 3" xfId="39228" xr:uid="{00000000-0005-0000-0000-000082040000}"/>
    <cellStyle name="Normal 13 3 2 5 4" xfId="18869" xr:uid="{00000000-0005-0000-0000-000083040000}"/>
    <cellStyle name="Normal 13 3 2 6" xfId="11618" xr:uid="{00000000-0005-0000-0000-000084040000}"/>
    <cellStyle name="Normal 13 3 2 6 2" xfId="30801" xr:uid="{00000000-0005-0000-0000-000085040000}"/>
    <cellStyle name="Normal 13 3 2 6 3" xfId="40981" xr:uid="{00000000-0005-0000-0000-000086040000}"/>
    <cellStyle name="Normal 13 3 2 6 4" xfId="20622" xr:uid="{00000000-0005-0000-0000-000087040000}"/>
    <cellStyle name="Normal 13 3 2 7" xfId="12494" xr:uid="{00000000-0005-0000-0000-000088040000}"/>
    <cellStyle name="Normal 13 3 2 7 2" xfId="31677" xr:uid="{00000000-0005-0000-0000-000089040000}"/>
    <cellStyle name="Normal 13 3 2 7 3" xfId="41857" xr:uid="{00000000-0005-0000-0000-00008A040000}"/>
    <cellStyle name="Normal 13 3 2 7 4" xfId="21498" xr:uid="{00000000-0005-0000-0000-00008B040000}"/>
    <cellStyle name="Normal 13 3 2 8" xfId="22374" xr:uid="{00000000-0005-0000-0000-00008C040000}"/>
    <cellStyle name="Normal 13 3 2 8 2" xfId="32554" xr:uid="{00000000-0005-0000-0000-00008D040000}"/>
    <cellStyle name="Normal 13 3 2 8 3" xfId="42734" xr:uid="{00000000-0005-0000-0000-00008E040000}"/>
    <cellStyle name="Normal 13 3 2 9" xfId="23553" xr:uid="{00000000-0005-0000-0000-00008F040000}"/>
    <cellStyle name="Normal 13 3 3" xfId="1126" xr:uid="{00000000-0005-0000-0000-000090040000}"/>
    <cellStyle name="Normal 13 3 3 2" xfId="2476" xr:uid="{00000000-0005-0000-0000-000091040000}"/>
    <cellStyle name="Normal 13 3 3 2 2" xfId="25743" xr:uid="{00000000-0005-0000-0000-000092040000}"/>
    <cellStyle name="Normal 13 3 3 2 3" xfId="35923" xr:uid="{00000000-0005-0000-0000-000093040000}"/>
    <cellStyle name="Normal 13 3 3 2 4" xfId="15563" xr:uid="{00000000-0005-0000-0000-000094040000}"/>
    <cellStyle name="Normal 13 3 3 2 5" xfId="6557" xr:uid="{00000000-0005-0000-0000-000095040000}"/>
    <cellStyle name="Normal 13 3 3 3" xfId="8310" xr:uid="{00000000-0005-0000-0000-000096040000}"/>
    <cellStyle name="Normal 13 3 3 3 2" xfId="27496" xr:uid="{00000000-0005-0000-0000-000097040000}"/>
    <cellStyle name="Normal 13 3 3 3 3" xfId="37676" xr:uid="{00000000-0005-0000-0000-000098040000}"/>
    <cellStyle name="Normal 13 3 3 3 4" xfId="17316" xr:uid="{00000000-0005-0000-0000-000099040000}"/>
    <cellStyle name="Normal 13 3 3 4" xfId="10303" xr:uid="{00000000-0005-0000-0000-00009A040000}"/>
    <cellStyle name="Normal 13 3 3 4 2" xfId="29486" xr:uid="{00000000-0005-0000-0000-00009B040000}"/>
    <cellStyle name="Normal 13 3 3 4 3" xfId="39666" xr:uid="{00000000-0005-0000-0000-00009C040000}"/>
    <cellStyle name="Normal 13 3 3 4 4" xfId="19307" xr:uid="{00000000-0005-0000-0000-00009D040000}"/>
    <cellStyle name="Normal 13 3 3 5" xfId="23991" xr:uid="{00000000-0005-0000-0000-00009E040000}"/>
    <cellStyle name="Normal 13 3 3 6" xfId="34171" xr:uid="{00000000-0005-0000-0000-00009F040000}"/>
    <cellStyle name="Normal 13 3 3 7" xfId="13811" xr:uid="{00000000-0005-0000-0000-0000A0040000}"/>
    <cellStyle name="Normal 13 3 3 8" xfId="4805" xr:uid="{00000000-0005-0000-0000-0000A1040000}"/>
    <cellStyle name="Normal 13 3 4" xfId="1802" xr:uid="{00000000-0005-0000-0000-0000A2040000}"/>
    <cellStyle name="Normal 13 3 4 2" xfId="24867" xr:uid="{00000000-0005-0000-0000-0000A3040000}"/>
    <cellStyle name="Normal 13 3 4 3" xfId="35047" xr:uid="{00000000-0005-0000-0000-0000A4040000}"/>
    <cellStyle name="Normal 13 3 4 4" xfId="14687" xr:uid="{00000000-0005-0000-0000-0000A5040000}"/>
    <cellStyle name="Normal 13 3 4 5" xfId="5681" xr:uid="{00000000-0005-0000-0000-0000A6040000}"/>
    <cellStyle name="Normal 13 3 5" xfId="3150" xr:uid="{00000000-0005-0000-0000-0000A7040000}"/>
    <cellStyle name="Normal 13 3 5 2" xfId="26620" xr:uid="{00000000-0005-0000-0000-0000A8040000}"/>
    <cellStyle name="Normal 13 3 5 3" xfId="36800" xr:uid="{00000000-0005-0000-0000-0000A9040000}"/>
    <cellStyle name="Normal 13 3 5 4" xfId="16440" xr:uid="{00000000-0005-0000-0000-0000AA040000}"/>
    <cellStyle name="Normal 13 3 5 5" xfId="7434" xr:uid="{00000000-0005-0000-0000-0000AB040000}"/>
    <cellStyle name="Normal 13 3 6" xfId="9427" xr:uid="{00000000-0005-0000-0000-0000AC040000}"/>
    <cellStyle name="Normal 13 3 6 2" xfId="28610" xr:uid="{00000000-0005-0000-0000-0000AD040000}"/>
    <cellStyle name="Normal 13 3 6 3" xfId="38790" xr:uid="{00000000-0005-0000-0000-0000AE040000}"/>
    <cellStyle name="Normal 13 3 6 4" xfId="18431" xr:uid="{00000000-0005-0000-0000-0000AF040000}"/>
    <cellStyle name="Normal 13 3 7" xfId="11180" xr:uid="{00000000-0005-0000-0000-0000B0040000}"/>
    <cellStyle name="Normal 13 3 7 2" xfId="30363" xr:uid="{00000000-0005-0000-0000-0000B1040000}"/>
    <cellStyle name="Normal 13 3 7 3" xfId="40543" xr:uid="{00000000-0005-0000-0000-0000B2040000}"/>
    <cellStyle name="Normal 13 3 7 4" xfId="20184" xr:uid="{00000000-0005-0000-0000-0000B3040000}"/>
    <cellStyle name="Normal 13 3 8" xfId="12056" xr:uid="{00000000-0005-0000-0000-0000B4040000}"/>
    <cellStyle name="Normal 13 3 8 2" xfId="31239" xr:uid="{00000000-0005-0000-0000-0000B5040000}"/>
    <cellStyle name="Normal 13 3 8 3" xfId="41419" xr:uid="{00000000-0005-0000-0000-0000B6040000}"/>
    <cellStyle name="Normal 13 3 8 4" xfId="21060" xr:uid="{00000000-0005-0000-0000-0000B7040000}"/>
    <cellStyle name="Normal 13 3 9" xfId="21936" xr:uid="{00000000-0005-0000-0000-0000B8040000}"/>
    <cellStyle name="Normal 13 3 9 2" xfId="32116" xr:uid="{00000000-0005-0000-0000-0000B9040000}"/>
    <cellStyle name="Normal 13 3 9 3" xfId="42296" xr:uid="{00000000-0005-0000-0000-0000BA040000}"/>
    <cellStyle name="Normal 13 4" xfId="622" xr:uid="{00000000-0005-0000-0000-0000BB040000}"/>
    <cellStyle name="Normal 13 4 10" xfId="33514" xr:uid="{00000000-0005-0000-0000-0000BC040000}"/>
    <cellStyle name="Normal 13 4 11" xfId="13154" xr:uid="{00000000-0005-0000-0000-0000BD040000}"/>
    <cellStyle name="Normal 13 4 12" xfId="4147" xr:uid="{00000000-0005-0000-0000-0000BE040000}"/>
    <cellStyle name="Normal 13 4 2" xfId="1295" xr:uid="{00000000-0005-0000-0000-0000BF040000}"/>
    <cellStyle name="Normal 13 4 2 2" xfId="2645" xr:uid="{00000000-0005-0000-0000-0000C0040000}"/>
    <cellStyle name="Normal 13 4 2 2 2" xfId="25962" xr:uid="{00000000-0005-0000-0000-0000C1040000}"/>
    <cellStyle name="Normal 13 4 2 2 3" xfId="36142" xr:uid="{00000000-0005-0000-0000-0000C2040000}"/>
    <cellStyle name="Normal 13 4 2 2 4" xfId="15782" xr:uid="{00000000-0005-0000-0000-0000C3040000}"/>
    <cellStyle name="Normal 13 4 2 2 5" xfId="6776" xr:uid="{00000000-0005-0000-0000-0000C4040000}"/>
    <cellStyle name="Normal 13 4 2 3" xfId="8529" xr:uid="{00000000-0005-0000-0000-0000C5040000}"/>
    <cellStyle name="Normal 13 4 2 3 2" xfId="27715" xr:uid="{00000000-0005-0000-0000-0000C6040000}"/>
    <cellStyle name="Normal 13 4 2 3 3" xfId="37895" xr:uid="{00000000-0005-0000-0000-0000C7040000}"/>
    <cellStyle name="Normal 13 4 2 3 4" xfId="17535" xr:uid="{00000000-0005-0000-0000-0000C8040000}"/>
    <cellStyle name="Normal 13 4 2 4" xfId="10522" xr:uid="{00000000-0005-0000-0000-0000C9040000}"/>
    <cellStyle name="Normal 13 4 2 4 2" xfId="29705" xr:uid="{00000000-0005-0000-0000-0000CA040000}"/>
    <cellStyle name="Normal 13 4 2 4 3" xfId="39885" xr:uid="{00000000-0005-0000-0000-0000CB040000}"/>
    <cellStyle name="Normal 13 4 2 4 4" xfId="19526" xr:uid="{00000000-0005-0000-0000-0000CC040000}"/>
    <cellStyle name="Normal 13 4 2 5" xfId="24210" xr:uid="{00000000-0005-0000-0000-0000CD040000}"/>
    <cellStyle name="Normal 13 4 2 6" xfId="34390" xr:uid="{00000000-0005-0000-0000-0000CE040000}"/>
    <cellStyle name="Normal 13 4 2 7" xfId="14030" xr:uid="{00000000-0005-0000-0000-0000CF040000}"/>
    <cellStyle name="Normal 13 4 2 8" xfId="5024" xr:uid="{00000000-0005-0000-0000-0000D0040000}"/>
    <cellStyle name="Normal 13 4 3" xfId="1971" xr:uid="{00000000-0005-0000-0000-0000D1040000}"/>
    <cellStyle name="Normal 13 4 3 2" xfId="25086" xr:uid="{00000000-0005-0000-0000-0000D2040000}"/>
    <cellStyle name="Normal 13 4 3 3" xfId="35266" xr:uid="{00000000-0005-0000-0000-0000D3040000}"/>
    <cellStyle name="Normal 13 4 3 4" xfId="14906" xr:uid="{00000000-0005-0000-0000-0000D4040000}"/>
    <cellStyle name="Normal 13 4 3 5" xfId="5900" xr:uid="{00000000-0005-0000-0000-0000D5040000}"/>
    <cellStyle name="Normal 13 4 4" xfId="3319" xr:uid="{00000000-0005-0000-0000-0000D6040000}"/>
    <cellStyle name="Normal 13 4 4 2" xfId="26839" xr:uid="{00000000-0005-0000-0000-0000D7040000}"/>
    <cellStyle name="Normal 13 4 4 3" xfId="37019" xr:uid="{00000000-0005-0000-0000-0000D8040000}"/>
    <cellStyle name="Normal 13 4 4 4" xfId="16659" xr:uid="{00000000-0005-0000-0000-0000D9040000}"/>
    <cellStyle name="Normal 13 4 4 5" xfId="7653" xr:uid="{00000000-0005-0000-0000-0000DA040000}"/>
    <cellStyle name="Normal 13 4 5" xfId="9646" xr:uid="{00000000-0005-0000-0000-0000DB040000}"/>
    <cellStyle name="Normal 13 4 5 2" xfId="28829" xr:uid="{00000000-0005-0000-0000-0000DC040000}"/>
    <cellStyle name="Normal 13 4 5 3" xfId="39009" xr:uid="{00000000-0005-0000-0000-0000DD040000}"/>
    <cellStyle name="Normal 13 4 5 4" xfId="18650" xr:uid="{00000000-0005-0000-0000-0000DE040000}"/>
    <cellStyle name="Normal 13 4 6" xfId="11399" xr:uid="{00000000-0005-0000-0000-0000DF040000}"/>
    <cellStyle name="Normal 13 4 6 2" xfId="30582" xr:uid="{00000000-0005-0000-0000-0000E0040000}"/>
    <cellStyle name="Normal 13 4 6 3" xfId="40762" xr:uid="{00000000-0005-0000-0000-0000E1040000}"/>
    <cellStyle name="Normal 13 4 6 4" xfId="20403" xr:uid="{00000000-0005-0000-0000-0000E2040000}"/>
    <cellStyle name="Normal 13 4 7" xfId="12275" xr:uid="{00000000-0005-0000-0000-0000E3040000}"/>
    <cellStyle name="Normal 13 4 7 2" xfId="31458" xr:uid="{00000000-0005-0000-0000-0000E4040000}"/>
    <cellStyle name="Normal 13 4 7 3" xfId="41638" xr:uid="{00000000-0005-0000-0000-0000E5040000}"/>
    <cellStyle name="Normal 13 4 7 4" xfId="21279" xr:uid="{00000000-0005-0000-0000-0000E6040000}"/>
    <cellStyle name="Normal 13 4 8" xfId="22155" xr:uid="{00000000-0005-0000-0000-0000E7040000}"/>
    <cellStyle name="Normal 13 4 8 2" xfId="32335" xr:uid="{00000000-0005-0000-0000-0000E8040000}"/>
    <cellStyle name="Normal 13 4 8 3" xfId="42515" xr:uid="{00000000-0005-0000-0000-0000E9040000}"/>
    <cellStyle name="Normal 13 4 9" xfId="23334" xr:uid="{00000000-0005-0000-0000-0000EA040000}"/>
    <cellStyle name="Normal 13 5" xfId="960" xr:uid="{00000000-0005-0000-0000-0000EB040000}"/>
    <cellStyle name="Normal 13 5 2" xfId="2310" xr:uid="{00000000-0005-0000-0000-0000EC040000}"/>
    <cellStyle name="Normal 13 5 2 2" xfId="25524" xr:uid="{00000000-0005-0000-0000-0000ED040000}"/>
    <cellStyle name="Normal 13 5 2 3" xfId="35704" xr:uid="{00000000-0005-0000-0000-0000EE040000}"/>
    <cellStyle name="Normal 13 5 2 4" xfId="15344" xr:uid="{00000000-0005-0000-0000-0000EF040000}"/>
    <cellStyle name="Normal 13 5 2 5" xfId="6338" xr:uid="{00000000-0005-0000-0000-0000F0040000}"/>
    <cellStyle name="Normal 13 5 3" xfId="8091" xr:uid="{00000000-0005-0000-0000-0000F1040000}"/>
    <cellStyle name="Normal 13 5 3 2" xfId="27277" xr:uid="{00000000-0005-0000-0000-0000F2040000}"/>
    <cellStyle name="Normal 13 5 3 3" xfId="37457" xr:uid="{00000000-0005-0000-0000-0000F3040000}"/>
    <cellStyle name="Normal 13 5 3 4" xfId="17097" xr:uid="{00000000-0005-0000-0000-0000F4040000}"/>
    <cellStyle name="Normal 13 5 4" xfId="10084" xr:uid="{00000000-0005-0000-0000-0000F5040000}"/>
    <cellStyle name="Normal 13 5 4 2" xfId="29267" xr:uid="{00000000-0005-0000-0000-0000F6040000}"/>
    <cellStyle name="Normal 13 5 4 3" xfId="39447" xr:uid="{00000000-0005-0000-0000-0000F7040000}"/>
    <cellStyle name="Normal 13 5 4 4" xfId="19088" xr:uid="{00000000-0005-0000-0000-0000F8040000}"/>
    <cellStyle name="Normal 13 5 5" xfId="23772" xr:uid="{00000000-0005-0000-0000-0000F9040000}"/>
    <cellStyle name="Normal 13 5 6" xfId="33952" xr:uid="{00000000-0005-0000-0000-0000FA040000}"/>
    <cellStyle name="Normal 13 5 7" xfId="13592" xr:uid="{00000000-0005-0000-0000-0000FB040000}"/>
    <cellStyle name="Normal 13 5 8" xfId="4586" xr:uid="{00000000-0005-0000-0000-0000FC040000}"/>
    <cellStyle name="Normal 13 6" xfId="1636" xr:uid="{00000000-0005-0000-0000-0000FD040000}"/>
    <cellStyle name="Normal 13 6 2" xfId="8985" xr:uid="{00000000-0005-0000-0000-0000FE040000}"/>
    <cellStyle name="Normal 13 6 2 2" xfId="28168" xr:uid="{00000000-0005-0000-0000-0000FF040000}"/>
    <cellStyle name="Normal 13 6 2 3" xfId="38348" xr:uid="{00000000-0005-0000-0000-000000050000}"/>
    <cellStyle name="Normal 13 6 2 4" xfId="17989" xr:uid="{00000000-0005-0000-0000-000001050000}"/>
    <cellStyle name="Normal 13 6 3" xfId="24648" xr:uid="{00000000-0005-0000-0000-000002050000}"/>
    <cellStyle name="Normal 13 6 4" xfId="34828" xr:uid="{00000000-0005-0000-0000-000003050000}"/>
    <cellStyle name="Normal 13 6 5" xfId="14468" xr:uid="{00000000-0005-0000-0000-000004050000}"/>
    <cellStyle name="Normal 13 6 6" xfId="5462" xr:uid="{00000000-0005-0000-0000-000005050000}"/>
    <cellStyle name="Normal 13 7" xfId="2984" xr:uid="{00000000-0005-0000-0000-000006050000}"/>
    <cellStyle name="Normal 13 7 2" xfId="26401" xr:uid="{00000000-0005-0000-0000-000007050000}"/>
    <cellStyle name="Normal 13 7 3" xfId="36581" xr:uid="{00000000-0005-0000-0000-000008050000}"/>
    <cellStyle name="Normal 13 7 4" xfId="16221" xr:uid="{00000000-0005-0000-0000-000009050000}"/>
    <cellStyle name="Normal 13 7 5" xfId="7215" xr:uid="{00000000-0005-0000-0000-00000A050000}"/>
    <cellStyle name="Normal 13 8" xfId="9208" xr:uid="{00000000-0005-0000-0000-00000B050000}"/>
    <cellStyle name="Normal 13 8 2" xfId="28391" xr:uid="{00000000-0005-0000-0000-00000C050000}"/>
    <cellStyle name="Normal 13 8 3" xfId="38571" xr:uid="{00000000-0005-0000-0000-00000D050000}"/>
    <cellStyle name="Normal 13 8 4" xfId="18212" xr:uid="{00000000-0005-0000-0000-00000E050000}"/>
    <cellStyle name="Normal 13 9" xfId="10961" xr:uid="{00000000-0005-0000-0000-00000F050000}"/>
    <cellStyle name="Normal 13 9 2" xfId="30144" xr:uid="{00000000-0005-0000-0000-000010050000}"/>
    <cellStyle name="Normal 13 9 3" xfId="40324" xr:uid="{00000000-0005-0000-0000-000011050000}"/>
    <cellStyle name="Normal 13 9 4" xfId="19965" xr:uid="{00000000-0005-0000-0000-000012050000}"/>
    <cellStyle name="Normal 14" xfId="184" xr:uid="{00000000-0005-0000-0000-000013050000}"/>
    <cellStyle name="Normal 14 10" xfId="11839" xr:uid="{00000000-0005-0000-0000-000014050000}"/>
    <cellStyle name="Normal 14 10 2" xfId="31022" xr:uid="{00000000-0005-0000-0000-000015050000}"/>
    <cellStyle name="Normal 14 10 3" xfId="41202" xr:uid="{00000000-0005-0000-0000-000016050000}"/>
    <cellStyle name="Normal 14 10 4" xfId="20843" xr:uid="{00000000-0005-0000-0000-000017050000}"/>
    <cellStyle name="Normal 14 11" xfId="21720" xr:uid="{00000000-0005-0000-0000-000018050000}"/>
    <cellStyle name="Normal 14 11 2" xfId="31899" xr:uid="{00000000-0005-0000-0000-000019050000}"/>
    <cellStyle name="Normal 14 11 3" xfId="42079" xr:uid="{00000000-0005-0000-0000-00001A050000}"/>
    <cellStyle name="Normal 14 12" xfId="22612" xr:uid="{00000000-0005-0000-0000-00001B050000}"/>
    <cellStyle name="Normal 14 12 2" xfId="32792" xr:uid="{00000000-0005-0000-0000-00001C050000}"/>
    <cellStyle name="Normal 14 12 3" xfId="42972" xr:uid="{00000000-0005-0000-0000-00001D050000}"/>
    <cellStyle name="Normal 14 13" xfId="22851" xr:uid="{00000000-0005-0000-0000-00001E050000}"/>
    <cellStyle name="Normal 14 14" xfId="33031" xr:uid="{00000000-0005-0000-0000-00001F050000}"/>
    <cellStyle name="Normal 14 15" xfId="43211" xr:uid="{00000000-0005-0000-0000-000020050000}"/>
    <cellStyle name="Normal 14 16" xfId="43450" xr:uid="{00000000-0005-0000-0000-000021050000}"/>
    <cellStyle name="Normal 14 17" xfId="12718" xr:uid="{00000000-0005-0000-0000-000022050000}"/>
    <cellStyle name="Normal 14 18" xfId="3701" xr:uid="{00000000-0005-0000-0000-000023050000}"/>
    <cellStyle name="Normal 14 2" xfId="363" xr:uid="{00000000-0005-0000-0000-000024050000}"/>
    <cellStyle name="Normal 14 2 10" xfId="21834" xr:uid="{00000000-0005-0000-0000-000025050000}"/>
    <cellStyle name="Normal 14 2 10 2" xfId="32014" xr:uid="{00000000-0005-0000-0000-000026050000}"/>
    <cellStyle name="Normal 14 2 10 3" xfId="42194" xr:uid="{00000000-0005-0000-0000-000027050000}"/>
    <cellStyle name="Normal 14 2 11" xfId="22730" xr:uid="{00000000-0005-0000-0000-000028050000}"/>
    <cellStyle name="Normal 14 2 11 2" xfId="32910" xr:uid="{00000000-0005-0000-0000-000029050000}"/>
    <cellStyle name="Normal 14 2 11 3" xfId="43090" xr:uid="{00000000-0005-0000-0000-00002A050000}"/>
    <cellStyle name="Normal 14 2 12" xfId="22969" xr:uid="{00000000-0005-0000-0000-00002B050000}"/>
    <cellStyle name="Normal 14 2 13" xfId="33149" xr:uid="{00000000-0005-0000-0000-00002C050000}"/>
    <cellStyle name="Normal 14 2 14" xfId="43329" xr:uid="{00000000-0005-0000-0000-00002D050000}"/>
    <cellStyle name="Normal 14 2 15" xfId="43568" xr:uid="{00000000-0005-0000-0000-00002E050000}"/>
    <cellStyle name="Normal 14 2 16" xfId="12833" xr:uid="{00000000-0005-0000-0000-00002F050000}"/>
    <cellStyle name="Normal 14 2 17" xfId="3825" xr:uid="{00000000-0005-0000-0000-000030050000}"/>
    <cellStyle name="Normal 14 2 2" xfId="529" xr:uid="{00000000-0005-0000-0000-000031050000}"/>
    <cellStyle name="Normal 14 2 2 10" xfId="23232" xr:uid="{00000000-0005-0000-0000-000032050000}"/>
    <cellStyle name="Normal 14 2 2 11" xfId="33412" xr:uid="{00000000-0005-0000-0000-000033050000}"/>
    <cellStyle name="Normal 14 2 2 12" xfId="13052" xr:uid="{00000000-0005-0000-0000-000034050000}"/>
    <cellStyle name="Normal 14 2 2 13" xfId="4045" xr:uid="{00000000-0005-0000-0000-000035050000}"/>
    <cellStyle name="Normal 14 2 2 2" xfId="864" xr:uid="{00000000-0005-0000-0000-000036050000}"/>
    <cellStyle name="Normal 14 2 2 2 10" xfId="33850" xr:uid="{00000000-0005-0000-0000-000037050000}"/>
    <cellStyle name="Normal 14 2 2 2 11" xfId="13490" xr:uid="{00000000-0005-0000-0000-000038050000}"/>
    <cellStyle name="Normal 14 2 2 2 12" xfId="4483" xr:uid="{00000000-0005-0000-0000-000039050000}"/>
    <cellStyle name="Normal 14 2 2 2 2" xfId="1537" xr:uid="{00000000-0005-0000-0000-00003A050000}"/>
    <cellStyle name="Normal 14 2 2 2 2 2" xfId="2887" xr:uid="{00000000-0005-0000-0000-00003B050000}"/>
    <cellStyle name="Normal 14 2 2 2 2 2 2" xfId="26298" xr:uid="{00000000-0005-0000-0000-00003C050000}"/>
    <cellStyle name="Normal 14 2 2 2 2 2 3" xfId="36478" xr:uid="{00000000-0005-0000-0000-00003D050000}"/>
    <cellStyle name="Normal 14 2 2 2 2 2 4" xfId="16118" xr:uid="{00000000-0005-0000-0000-00003E050000}"/>
    <cellStyle name="Normal 14 2 2 2 2 2 5" xfId="7112" xr:uid="{00000000-0005-0000-0000-00003F050000}"/>
    <cellStyle name="Normal 14 2 2 2 2 3" xfId="8865" xr:uid="{00000000-0005-0000-0000-000040050000}"/>
    <cellStyle name="Normal 14 2 2 2 2 3 2" xfId="28051" xr:uid="{00000000-0005-0000-0000-000041050000}"/>
    <cellStyle name="Normal 14 2 2 2 2 3 3" xfId="38231" xr:uid="{00000000-0005-0000-0000-000042050000}"/>
    <cellStyle name="Normal 14 2 2 2 2 3 4" xfId="17871" xr:uid="{00000000-0005-0000-0000-000043050000}"/>
    <cellStyle name="Normal 14 2 2 2 2 4" xfId="10858" xr:uid="{00000000-0005-0000-0000-000044050000}"/>
    <cellStyle name="Normal 14 2 2 2 2 4 2" xfId="30041" xr:uid="{00000000-0005-0000-0000-000045050000}"/>
    <cellStyle name="Normal 14 2 2 2 2 4 3" xfId="40221" xr:uid="{00000000-0005-0000-0000-000046050000}"/>
    <cellStyle name="Normal 14 2 2 2 2 4 4" xfId="19862" xr:uid="{00000000-0005-0000-0000-000047050000}"/>
    <cellStyle name="Normal 14 2 2 2 2 5" xfId="24546" xr:uid="{00000000-0005-0000-0000-000048050000}"/>
    <cellStyle name="Normal 14 2 2 2 2 6" xfId="34726" xr:uid="{00000000-0005-0000-0000-000049050000}"/>
    <cellStyle name="Normal 14 2 2 2 2 7" xfId="14366" xr:uid="{00000000-0005-0000-0000-00004A050000}"/>
    <cellStyle name="Normal 14 2 2 2 2 8" xfId="5360" xr:uid="{00000000-0005-0000-0000-00004B050000}"/>
    <cellStyle name="Normal 14 2 2 2 3" xfId="2213" xr:uid="{00000000-0005-0000-0000-00004C050000}"/>
    <cellStyle name="Normal 14 2 2 2 3 2" xfId="25422" xr:uid="{00000000-0005-0000-0000-00004D050000}"/>
    <cellStyle name="Normal 14 2 2 2 3 3" xfId="35602" xr:uid="{00000000-0005-0000-0000-00004E050000}"/>
    <cellStyle name="Normal 14 2 2 2 3 4" xfId="15242" xr:uid="{00000000-0005-0000-0000-00004F050000}"/>
    <cellStyle name="Normal 14 2 2 2 3 5" xfId="6236" xr:uid="{00000000-0005-0000-0000-000050050000}"/>
    <cellStyle name="Normal 14 2 2 2 4" xfId="3561" xr:uid="{00000000-0005-0000-0000-000051050000}"/>
    <cellStyle name="Normal 14 2 2 2 4 2" xfId="27175" xr:uid="{00000000-0005-0000-0000-000052050000}"/>
    <cellStyle name="Normal 14 2 2 2 4 3" xfId="37355" xr:uid="{00000000-0005-0000-0000-000053050000}"/>
    <cellStyle name="Normal 14 2 2 2 4 4" xfId="16995" xr:uid="{00000000-0005-0000-0000-000054050000}"/>
    <cellStyle name="Normal 14 2 2 2 4 5" xfId="7989" xr:uid="{00000000-0005-0000-0000-000055050000}"/>
    <cellStyle name="Normal 14 2 2 2 5" xfId="9982" xr:uid="{00000000-0005-0000-0000-000056050000}"/>
    <cellStyle name="Normal 14 2 2 2 5 2" xfId="29165" xr:uid="{00000000-0005-0000-0000-000057050000}"/>
    <cellStyle name="Normal 14 2 2 2 5 3" xfId="39345" xr:uid="{00000000-0005-0000-0000-000058050000}"/>
    <cellStyle name="Normal 14 2 2 2 5 4" xfId="18986" xr:uid="{00000000-0005-0000-0000-000059050000}"/>
    <cellStyle name="Normal 14 2 2 2 6" xfId="11735" xr:uid="{00000000-0005-0000-0000-00005A050000}"/>
    <cellStyle name="Normal 14 2 2 2 6 2" xfId="30918" xr:uid="{00000000-0005-0000-0000-00005B050000}"/>
    <cellStyle name="Normal 14 2 2 2 6 3" xfId="41098" xr:uid="{00000000-0005-0000-0000-00005C050000}"/>
    <cellStyle name="Normal 14 2 2 2 6 4" xfId="20739" xr:uid="{00000000-0005-0000-0000-00005D050000}"/>
    <cellStyle name="Normal 14 2 2 2 7" xfId="12611" xr:uid="{00000000-0005-0000-0000-00005E050000}"/>
    <cellStyle name="Normal 14 2 2 2 7 2" xfId="31794" xr:uid="{00000000-0005-0000-0000-00005F050000}"/>
    <cellStyle name="Normal 14 2 2 2 7 3" xfId="41974" xr:uid="{00000000-0005-0000-0000-000060050000}"/>
    <cellStyle name="Normal 14 2 2 2 7 4" xfId="21615" xr:uid="{00000000-0005-0000-0000-000061050000}"/>
    <cellStyle name="Normal 14 2 2 2 8" xfId="22491" xr:uid="{00000000-0005-0000-0000-000062050000}"/>
    <cellStyle name="Normal 14 2 2 2 8 2" xfId="32671" xr:uid="{00000000-0005-0000-0000-000063050000}"/>
    <cellStyle name="Normal 14 2 2 2 8 3" xfId="42851" xr:uid="{00000000-0005-0000-0000-000064050000}"/>
    <cellStyle name="Normal 14 2 2 2 9" xfId="23670" xr:uid="{00000000-0005-0000-0000-000065050000}"/>
    <cellStyle name="Normal 14 2 2 3" xfId="1202" xr:uid="{00000000-0005-0000-0000-000066050000}"/>
    <cellStyle name="Normal 14 2 2 3 2" xfId="2552" xr:uid="{00000000-0005-0000-0000-000067050000}"/>
    <cellStyle name="Normal 14 2 2 3 2 2" xfId="25860" xr:uid="{00000000-0005-0000-0000-000068050000}"/>
    <cellStyle name="Normal 14 2 2 3 2 3" xfId="36040" xr:uid="{00000000-0005-0000-0000-000069050000}"/>
    <cellStyle name="Normal 14 2 2 3 2 4" xfId="15680" xr:uid="{00000000-0005-0000-0000-00006A050000}"/>
    <cellStyle name="Normal 14 2 2 3 2 5" xfId="6674" xr:uid="{00000000-0005-0000-0000-00006B050000}"/>
    <cellStyle name="Normal 14 2 2 3 3" xfId="8427" xr:uid="{00000000-0005-0000-0000-00006C050000}"/>
    <cellStyle name="Normal 14 2 2 3 3 2" xfId="27613" xr:uid="{00000000-0005-0000-0000-00006D050000}"/>
    <cellStyle name="Normal 14 2 2 3 3 3" xfId="37793" xr:uid="{00000000-0005-0000-0000-00006E050000}"/>
    <cellStyle name="Normal 14 2 2 3 3 4" xfId="17433" xr:uid="{00000000-0005-0000-0000-00006F050000}"/>
    <cellStyle name="Normal 14 2 2 3 4" xfId="10420" xr:uid="{00000000-0005-0000-0000-000070050000}"/>
    <cellStyle name="Normal 14 2 2 3 4 2" xfId="29603" xr:uid="{00000000-0005-0000-0000-000071050000}"/>
    <cellStyle name="Normal 14 2 2 3 4 3" xfId="39783" xr:uid="{00000000-0005-0000-0000-000072050000}"/>
    <cellStyle name="Normal 14 2 2 3 4 4" xfId="19424" xr:uid="{00000000-0005-0000-0000-000073050000}"/>
    <cellStyle name="Normal 14 2 2 3 5" xfId="24108" xr:uid="{00000000-0005-0000-0000-000074050000}"/>
    <cellStyle name="Normal 14 2 2 3 6" xfId="34288" xr:uid="{00000000-0005-0000-0000-000075050000}"/>
    <cellStyle name="Normal 14 2 2 3 7" xfId="13928" xr:uid="{00000000-0005-0000-0000-000076050000}"/>
    <cellStyle name="Normal 14 2 2 3 8" xfId="4922" xr:uid="{00000000-0005-0000-0000-000077050000}"/>
    <cellStyle name="Normal 14 2 2 4" xfId="1878" xr:uid="{00000000-0005-0000-0000-000078050000}"/>
    <cellStyle name="Normal 14 2 2 4 2" xfId="24984" xr:uid="{00000000-0005-0000-0000-000079050000}"/>
    <cellStyle name="Normal 14 2 2 4 3" xfId="35164" xr:uid="{00000000-0005-0000-0000-00007A050000}"/>
    <cellStyle name="Normal 14 2 2 4 4" xfId="14804" xr:uid="{00000000-0005-0000-0000-00007B050000}"/>
    <cellStyle name="Normal 14 2 2 4 5" xfId="5798" xr:uid="{00000000-0005-0000-0000-00007C050000}"/>
    <cellStyle name="Normal 14 2 2 5" xfId="3226" xr:uid="{00000000-0005-0000-0000-00007D050000}"/>
    <cellStyle name="Normal 14 2 2 5 2" xfId="26737" xr:uid="{00000000-0005-0000-0000-00007E050000}"/>
    <cellStyle name="Normal 14 2 2 5 3" xfId="36917" xr:uid="{00000000-0005-0000-0000-00007F050000}"/>
    <cellStyle name="Normal 14 2 2 5 4" xfId="16557" xr:uid="{00000000-0005-0000-0000-000080050000}"/>
    <cellStyle name="Normal 14 2 2 5 5" xfId="7551" xr:uid="{00000000-0005-0000-0000-000081050000}"/>
    <cellStyle name="Normal 14 2 2 6" xfId="9544" xr:uid="{00000000-0005-0000-0000-000082050000}"/>
    <cellStyle name="Normal 14 2 2 6 2" xfId="28727" xr:uid="{00000000-0005-0000-0000-000083050000}"/>
    <cellStyle name="Normal 14 2 2 6 3" xfId="38907" xr:uid="{00000000-0005-0000-0000-000084050000}"/>
    <cellStyle name="Normal 14 2 2 6 4" xfId="18548" xr:uid="{00000000-0005-0000-0000-000085050000}"/>
    <cellStyle name="Normal 14 2 2 7" xfId="11297" xr:uid="{00000000-0005-0000-0000-000086050000}"/>
    <cellStyle name="Normal 14 2 2 7 2" xfId="30480" xr:uid="{00000000-0005-0000-0000-000087050000}"/>
    <cellStyle name="Normal 14 2 2 7 3" xfId="40660" xr:uid="{00000000-0005-0000-0000-000088050000}"/>
    <cellStyle name="Normal 14 2 2 7 4" xfId="20301" xr:uid="{00000000-0005-0000-0000-000089050000}"/>
    <cellStyle name="Normal 14 2 2 8" xfId="12173" xr:uid="{00000000-0005-0000-0000-00008A050000}"/>
    <cellStyle name="Normal 14 2 2 8 2" xfId="31356" xr:uid="{00000000-0005-0000-0000-00008B050000}"/>
    <cellStyle name="Normal 14 2 2 8 3" xfId="41536" xr:uid="{00000000-0005-0000-0000-00008C050000}"/>
    <cellStyle name="Normal 14 2 2 8 4" xfId="21177" xr:uid="{00000000-0005-0000-0000-00008D050000}"/>
    <cellStyle name="Normal 14 2 2 9" xfId="22053" xr:uid="{00000000-0005-0000-0000-00008E050000}"/>
    <cellStyle name="Normal 14 2 2 9 2" xfId="32233" xr:uid="{00000000-0005-0000-0000-00008F050000}"/>
    <cellStyle name="Normal 14 2 2 9 3" xfId="42413" xr:uid="{00000000-0005-0000-0000-000090050000}"/>
    <cellStyle name="Normal 14 2 3" xfId="698" xr:uid="{00000000-0005-0000-0000-000091050000}"/>
    <cellStyle name="Normal 14 2 3 10" xfId="33631" xr:uid="{00000000-0005-0000-0000-000092050000}"/>
    <cellStyle name="Normal 14 2 3 11" xfId="13271" xr:uid="{00000000-0005-0000-0000-000093050000}"/>
    <cellStyle name="Normal 14 2 3 12" xfId="4264" xr:uid="{00000000-0005-0000-0000-000094050000}"/>
    <cellStyle name="Normal 14 2 3 2" xfId="1371" xr:uid="{00000000-0005-0000-0000-000095050000}"/>
    <cellStyle name="Normal 14 2 3 2 2" xfId="2721" xr:uid="{00000000-0005-0000-0000-000096050000}"/>
    <cellStyle name="Normal 14 2 3 2 2 2" xfId="26079" xr:uid="{00000000-0005-0000-0000-000097050000}"/>
    <cellStyle name="Normal 14 2 3 2 2 3" xfId="36259" xr:uid="{00000000-0005-0000-0000-000098050000}"/>
    <cellStyle name="Normal 14 2 3 2 2 4" xfId="15899" xr:uid="{00000000-0005-0000-0000-000099050000}"/>
    <cellStyle name="Normal 14 2 3 2 2 5" xfId="6893" xr:uid="{00000000-0005-0000-0000-00009A050000}"/>
    <cellStyle name="Normal 14 2 3 2 3" xfId="8646" xr:uid="{00000000-0005-0000-0000-00009B050000}"/>
    <cellStyle name="Normal 14 2 3 2 3 2" xfId="27832" xr:uid="{00000000-0005-0000-0000-00009C050000}"/>
    <cellStyle name="Normal 14 2 3 2 3 3" xfId="38012" xr:uid="{00000000-0005-0000-0000-00009D050000}"/>
    <cellStyle name="Normal 14 2 3 2 3 4" xfId="17652" xr:uid="{00000000-0005-0000-0000-00009E050000}"/>
    <cellStyle name="Normal 14 2 3 2 4" xfId="10639" xr:uid="{00000000-0005-0000-0000-00009F050000}"/>
    <cellStyle name="Normal 14 2 3 2 4 2" xfId="29822" xr:uid="{00000000-0005-0000-0000-0000A0050000}"/>
    <cellStyle name="Normal 14 2 3 2 4 3" xfId="40002" xr:uid="{00000000-0005-0000-0000-0000A1050000}"/>
    <cellStyle name="Normal 14 2 3 2 4 4" xfId="19643" xr:uid="{00000000-0005-0000-0000-0000A2050000}"/>
    <cellStyle name="Normal 14 2 3 2 5" xfId="24327" xr:uid="{00000000-0005-0000-0000-0000A3050000}"/>
    <cellStyle name="Normal 14 2 3 2 6" xfId="34507" xr:uid="{00000000-0005-0000-0000-0000A4050000}"/>
    <cellStyle name="Normal 14 2 3 2 7" xfId="14147" xr:uid="{00000000-0005-0000-0000-0000A5050000}"/>
    <cellStyle name="Normal 14 2 3 2 8" xfId="5141" xr:uid="{00000000-0005-0000-0000-0000A6050000}"/>
    <cellStyle name="Normal 14 2 3 3" xfId="2047" xr:uid="{00000000-0005-0000-0000-0000A7050000}"/>
    <cellStyle name="Normal 14 2 3 3 2" xfId="25203" xr:uid="{00000000-0005-0000-0000-0000A8050000}"/>
    <cellStyle name="Normal 14 2 3 3 3" xfId="35383" xr:uid="{00000000-0005-0000-0000-0000A9050000}"/>
    <cellStyle name="Normal 14 2 3 3 4" xfId="15023" xr:uid="{00000000-0005-0000-0000-0000AA050000}"/>
    <cellStyle name="Normal 14 2 3 3 5" xfId="6017" xr:uid="{00000000-0005-0000-0000-0000AB050000}"/>
    <cellStyle name="Normal 14 2 3 4" xfId="3395" xr:uid="{00000000-0005-0000-0000-0000AC050000}"/>
    <cellStyle name="Normal 14 2 3 4 2" xfId="26956" xr:uid="{00000000-0005-0000-0000-0000AD050000}"/>
    <cellStyle name="Normal 14 2 3 4 3" xfId="37136" xr:uid="{00000000-0005-0000-0000-0000AE050000}"/>
    <cellStyle name="Normal 14 2 3 4 4" xfId="16776" xr:uid="{00000000-0005-0000-0000-0000AF050000}"/>
    <cellStyle name="Normal 14 2 3 4 5" xfId="7770" xr:uid="{00000000-0005-0000-0000-0000B0050000}"/>
    <cellStyle name="Normal 14 2 3 5" xfId="9763" xr:uid="{00000000-0005-0000-0000-0000B1050000}"/>
    <cellStyle name="Normal 14 2 3 5 2" xfId="28946" xr:uid="{00000000-0005-0000-0000-0000B2050000}"/>
    <cellStyle name="Normal 14 2 3 5 3" xfId="39126" xr:uid="{00000000-0005-0000-0000-0000B3050000}"/>
    <cellStyle name="Normal 14 2 3 5 4" xfId="18767" xr:uid="{00000000-0005-0000-0000-0000B4050000}"/>
    <cellStyle name="Normal 14 2 3 6" xfId="11516" xr:uid="{00000000-0005-0000-0000-0000B5050000}"/>
    <cellStyle name="Normal 14 2 3 6 2" xfId="30699" xr:uid="{00000000-0005-0000-0000-0000B6050000}"/>
    <cellStyle name="Normal 14 2 3 6 3" xfId="40879" xr:uid="{00000000-0005-0000-0000-0000B7050000}"/>
    <cellStyle name="Normal 14 2 3 6 4" xfId="20520" xr:uid="{00000000-0005-0000-0000-0000B8050000}"/>
    <cellStyle name="Normal 14 2 3 7" xfId="12392" xr:uid="{00000000-0005-0000-0000-0000B9050000}"/>
    <cellStyle name="Normal 14 2 3 7 2" xfId="31575" xr:uid="{00000000-0005-0000-0000-0000BA050000}"/>
    <cellStyle name="Normal 14 2 3 7 3" xfId="41755" xr:uid="{00000000-0005-0000-0000-0000BB050000}"/>
    <cellStyle name="Normal 14 2 3 7 4" xfId="21396" xr:uid="{00000000-0005-0000-0000-0000BC050000}"/>
    <cellStyle name="Normal 14 2 3 8" xfId="22272" xr:uid="{00000000-0005-0000-0000-0000BD050000}"/>
    <cellStyle name="Normal 14 2 3 8 2" xfId="32452" xr:uid="{00000000-0005-0000-0000-0000BE050000}"/>
    <cellStyle name="Normal 14 2 3 8 3" xfId="42632" xr:uid="{00000000-0005-0000-0000-0000BF050000}"/>
    <cellStyle name="Normal 14 2 3 9" xfId="23451" xr:uid="{00000000-0005-0000-0000-0000C0050000}"/>
    <cellStyle name="Normal 14 2 4" xfId="1036" xr:uid="{00000000-0005-0000-0000-0000C1050000}"/>
    <cellStyle name="Normal 14 2 4 2" xfId="2386" xr:uid="{00000000-0005-0000-0000-0000C2050000}"/>
    <cellStyle name="Normal 14 2 4 2 2" xfId="25641" xr:uid="{00000000-0005-0000-0000-0000C3050000}"/>
    <cellStyle name="Normal 14 2 4 2 3" xfId="35821" xr:uid="{00000000-0005-0000-0000-0000C4050000}"/>
    <cellStyle name="Normal 14 2 4 2 4" xfId="15461" xr:uid="{00000000-0005-0000-0000-0000C5050000}"/>
    <cellStyle name="Normal 14 2 4 2 5" xfId="6455" xr:uid="{00000000-0005-0000-0000-0000C6050000}"/>
    <cellStyle name="Normal 14 2 4 3" xfId="8208" xr:uid="{00000000-0005-0000-0000-0000C7050000}"/>
    <cellStyle name="Normal 14 2 4 3 2" xfId="27394" xr:uid="{00000000-0005-0000-0000-0000C8050000}"/>
    <cellStyle name="Normal 14 2 4 3 3" xfId="37574" xr:uid="{00000000-0005-0000-0000-0000C9050000}"/>
    <cellStyle name="Normal 14 2 4 3 4" xfId="17214" xr:uid="{00000000-0005-0000-0000-0000CA050000}"/>
    <cellStyle name="Normal 14 2 4 4" xfId="10201" xr:uid="{00000000-0005-0000-0000-0000CB050000}"/>
    <cellStyle name="Normal 14 2 4 4 2" xfId="29384" xr:uid="{00000000-0005-0000-0000-0000CC050000}"/>
    <cellStyle name="Normal 14 2 4 4 3" xfId="39564" xr:uid="{00000000-0005-0000-0000-0000CD050000}"/>
    <cellStyle name="Normal 14 2 4 4 4" xfId="19205" xr:uid="{00000000-0005-0000-0000-0000CE050000}"/>
    <cellStyle name="Normal 14 2 4 5" xfId="23889" xr:uid="{00000000-0005-0000-0000-0000CF050000}"/>
    <cellStyle name="Normal 14 2 4 6" xfId="34069" xr:uid="{00000000-0005-0000-0000-0000D0050000}"/>
    <cellStyle name="Normal 14 2 4 7" xfId="13709" xr:uid="{00000000-0005-0000-0000-0000D1050000}"/>
    <cellStyle name="Normal 14 2 4 8" xfId="4703" xr:uid="{00000000-0005-0000-0000-0000D2050000}"/>
    <cellStyle name="Normal 14 2 5" xfId="1712" xr:uid="{00000000-0005-0000-0000-0000D3050000}"/>
    <cellStyle name="Normal 14 2 5 2" xfId="9105" xr:uid="{00000000-0005-0000-0000-0000D4050000}"/>
    <cellStyle name="Normal 14 2 5 2 2" xfId="28288" xr:uid="{00000000-0005-0000-0000-0000D5050000}"/>
    <cellStyle name="Normal 14 2 5 2 3" xfId="38468" xr:uid="{00000000-0005-0000-0000-0000D6050000}"/>
    <cellStyle name="Normal 14 2 5 2 4" xfId="18109" xr:uid="{00000000-0005-0000-0000-0000D7050000}"/>
    <cellStyle name="Normal 14 2 5 3" xfId="24765" xr:uid="{00000000-0005-0000-0000-0000D8050000}"/>
    <cellStyle name="Normal 14 2 5 4" xfId="34945" xr:uid="{00000000-0005-0000-0000-0000D9050000}"/>
    <cellStyle name="Normal 14 2 5 5" xfId="14585" xr:uid="{00000000-0005-0000-0000-0000DA050000}"/>
    <cellStyle name="Normal 14 2 5 6" xfId="5579" xr:uid="{00000000-0005-0000-0000-0000DB050000}"/>
    <cellStyle name="Normal 14 2 6" xfId="3060" xr:uid="{00000000-0005-0000-0000-0000DC050000}"/>
    <cellStyle name="Normal 14 2 6 2" xfId="26518" xr:uid="{00000000-0005-0000-0000-0000DD050000}"/>
    <cellStyle name="Normal 14 2 6 3" xfId="36698" xr:uid="{00000000-0005-0000-0000-0000DE050000}"/>
    <cellStyle name="Normal 14 2 6 4" xfId="16338" xr:uid="{00000000-0005-0000-0000-0000DF050000}"/>
    <cellStyle name="Normal 14 2 6 5" xfId="7332" xr:uid="{00000000-0005-0000-0000-0000E0050000}"/>
    <cellStyle name="Normal 14 2 7" xfId="9325" xr:uid="{00000000-0005-0000-0000-0000E1050000}"/>
    <cellStyle name="Normal 14 2 7 2" xfId="28508" xr:uid="{00000000-0005-0000-0000-0000E2050000}"/>
    <cellStyle name="Normal 14 2 7 3" xfId="38688" xr:uid="{00000000-0005-0000-0000-0000E3050000}"/>
    <cellStyle name="Normal 14 2 7 4" xfId="18329" xr:uid="{00000000-0005-0000-0000-0000E4050000}"/>
    <cellStyle name="Normal 14 2 8" xfId="11078" xr:uid="{00000000-0005-0000-0000-0000E5050000}"/>
    <cellStyle name="Normal 14 2 8 2" xfId="30261" xr:uid="{00000000-0005-0000-0000-0000E6050000}"/>
    <cellStyle name="Normal 14 2 8 3" xfId="40441" xr:uid="{00000000-0005-0000-0000-0000E7050000}"/>
    <cellStyle name="Normal 14 2 8 4" xfId="20082" xr:uid="{00000000-0005-0000-0000-0000E8050000}"/>
    <cellStyle name="Normal 14 2 9" xfId="11954" xr:uid="{00000000-0005-0000-0000-0000E9050000}"/>
    <cellStyle name="Normal 14 2 9 2" xfId="31137" xr:uid="{00000000-0005-0000-0000-0000EA050000}"/>
    <cellStyle name="Normal 14 2 9 3" xfId="41317" xr:uid="{00000000-0005-0000-0000-0000EB050000}"/>
    <cellStyle name="Normal 14 2 9 4" xfId="20958" xr:uid="{00000000-0005-0000-0000-0000EC050000}"/>
    <cellStyle name="Normal 14 3" xfId="454" xr:uid="{00000000-0005-0000-0000-0000ED050000}"/>
    <cellStyle name="Normal 14 3 10" xfId="23117" xr:uid="{00000000-0005-0000-0000-0000EE050000}"/>
    <cellStyle name="Normal 14 3 11" xfId="33297" xr:uid="{00000000-0005-0000-0000-0000EF050000}"/>
    <cellStyle name="Normal 14 3 12" xfId="12937" xr:uid="{00000000-0005-0000-0000-0000F0050000}"/>
    <cellStyle name="Normal 14 3 13" xfId="3930" xr:uid="{00000000-0005-0000-0000-0000F1050000}"/>
    <cellStyle name="Normal 14 3 2" xfId="789" xr:uid="{00000000-0005-0000-0000-0000F2050000}"/>
    <cellStyle name="Normal 14 3 2 10" xfId="33735" xr:uid="{00000000-0005-0000-0000-0000F3050000}"/>
    <cellStyle name="Normal 14 3 2 11" xfId="13375" xr:uid="{00000000-0005-0000-0000-0000F4050000}"/>
    <cellStyle name="Normal 14 3 2 12" xfId="4368" xr:uid="{00000000-0005-0000-0000-0000F5050000}"/>
    <cellStyle name="Normal 14 3 2 2" xfId="1462" xr:uid="{00000000-0005-0000-0000-0000F6050000}"/>
    <cellStyle name="Normal 14 3 2 2 2" xfId="2812" xr:uid="{00000000-0005-0000-0000-0000F7050000}"/>
    <cellStyle name="Normal 14 3 2 2 2 2" xfId="26183" xr:uid="{00000000-0005-0000-0000-0000F8050000}"/>
    <cellStyle name="Normal 14 3 2 2 2 3" xfId="36363" xr:uid="{00000000-0005-0000-0000-0000F9050000}"/>
    <cellStyle name="Normal 14 3 2 2 2 4" xfId="16003" xr:uid="{00000000-0005-0000-0000-0000FA050000}"/>
    <cellStyle name="Normal 14 3 2 2 2 5" xfId="6997" xr:uid="{00000000-0005-0000-0000-0000FB050000}"/>
    <cellStyle name="Normal 14 3 2 2 3" xfId="8750" xr:uid="{00000000-0005-0000-0000-0000FC050000}"/>
    <cellStyle name="Normal 14 3 2 2 3 2" xfId="27936" xr:uid="{00000000-0005-0000-0000-0000FD050000}"/>
    <cellStyle name="Normal 14 3 2 2 3 3" xfId="38116" xr:uid="{00000000-0005-0000-0000-0000FE050000}"/>
    <cellStyle name="Normal 14 3 2 2 3 4" xfId="17756" xr:uid="{00000000-0005-0000-0000-0000FF050000}"/>
    <cellStyle name="Normal 14 3 2 2 4" xfId="10743" xr:uid="{00000000-0005-0000-0000-000000060000}"/>
    <cellStyle name="Normal 14 3 2 2 4 2" xfId="29926" xr:uid="{00000000-0005-0000-0000-000001060000}"/>
    <cellStyle name="Normal 14 3 2 2 4 3" xfId="40106" xr:uid="{00000000-0005-0000-0000-000002060000}"/>
    <cellStyle name="Normal 14 3 2 2 4 4" xfId="19747" xr:uid="{00000000-0005-0000-0000-000003060000}"/>
    <cellStyle name="Normal 14 3 2 2 5" xfId="24431" xr:uid="{00000000-0005-0000-0000-000004060000}"/>
    <cellStyle name="Normal 14 3 2 2 6" xfId="34611" xr:uid="{00000000-0005-0000-0000-000005060000}"/>
    <cellStyle name="Normal 14 3 2 2 7" xfId="14251" xr:uid="{00000000-0005-0000-0000-000006060000}"/>
    <cellStyle name="Normal 14 3 2 2 8" xfId="5245" xr:uid="{00000000-0005-0000-0000-000007060000}"/>
    <cellStyle name="Normal 14 3 2 3" xfId="2138" xr:uid="{00000000-0005-0000-0000-000008060000}"/>
    <cellStyle name="Normal 14 3 2 3 2" xfId="25307" xr:uid="{00000000-0005-0000-0000-000009060000}"/>
    <cellStyle name="Normal 14 3 2 3 3" xfId="35487" xr:uid="{00000000-0005-0000-0000-00000A060000}"/>
    <cellStyle name="Normal 14 3 2 3 4" xfId="15127" xr:uid="{00000000-0005-0000-0000-00000B060000}"/>
    <cellStyle name="Normal 14 3 2 3 5" xfId="6121" xr:uid="{00000000-0005-0000-0000-00000C060000}"/>
    <cellStyle name="Normal 14 3 2 4" xfId="3486" xr:uid="{00000000-0005-0000-0000-00000D060000}"/>
    <cellStyle name="Normal 14 3 2 4 2" xfId="27060" xr:uid="{00000000-0005-0000-0000-00000E060000}"/>
    <cellStyle name="Normal 14 3 2 4 3" xfId="37240" xr:uid="{00000000-0005-0000-0000-00000F060000}"/>
    <cellStyle name="Normal 14 3 2 4 4" xfId="16880" xr:uid="{00000000-0005-0000-0000-000010060000}"/>
    <cellStyle name="Normal 14 3 2 4 5" xfId="7874" xr:uid="{00000000-0005-0000-0000-000011060000}"/>
    <cellStyle name="Normal 14 3 2 5" xfId="9867" xr:uid="{00000000-0005-0000-0000-000012060000}"/>
    <cellStyle name="Normal 14 3 2 5 2" xfId="29050" xr:uid="{00000000-0005-0000-0000-000013060000}"/>
    <cellStyle name="Normal 14 3 2 5 3" xfId="39230" xr:uid="{00000000-0005-0000-0000-000014060000}"/>
    <cellStyle name="Normal 14 3 2 5 4" xfId="18871" xr:uid="{00000000-0005-0000-0000-000015060000}"/>
    <cellStyle name="Normal 14 3 2 6" xfId="11620" xr:uid="{00000000-0005-0000-0000-000016060000}"/>
    <cellStyle name="Normal 14 3 2 6 2" xfId="30803" xr:uid="{00000000-0005-0000-0000-000017060000}"/>
    <cellStyle name="Normal 14 3 2 6 3" xfId="40983" xr:uid="{00000000-0005-0000-0000-000018060000}"/>
    <cellStyle name="Normal 14 3 2 6 4" xfId="20624" xr:uid="{00000000-0005-0000-0000-000019060000}"/>
    <cellStyle name="Normal 14 3 2 7" xfId="12496" xr:uid="{00000000-0005-0000-0000-00001A060000}"/>
    <cellStyle name="Normal 14 3 2 7 2" xfId="31679" xr:uid="{00000000-0005-0000-0000-00001B060000}"/>
    <cellStyle name="Normal 14 3 2 7 3" xfId="41859" xr:uid="{00000000-0005-0000-0000-00001C060000}"/>
    <cellStyle name="Normal 14 3 2 7 4" xfId="21500" xr:uid="{00000000-0005-0000-0000-00001D060000}"/>
    <cellStyle name="Normal 14 3 2 8" xfId="22376" xr:uid="{00000000-0005-0000-0000-00001E060000}"/>
    <cellStyle name="Normal 14 3 2 8 2" xfId="32556" xr:uid="{00000000-0005-0000-0000-00001F060000}"/>
    <cellStyle name="Normal 14 3 2 8 3" xfId="42736" xr:uid="{00000000-0005-0000-0000-000020060000}"/>
    <cellStyle name="Normal 14 3 2 9" xfId="23555" xr:uid="{00000000-0005-0000-0000-000021060000}"/>
    <cellStyle name="Normal 14 3 3" xfId="1127" xr:uid="{00000000-0005-0000-0000-000022060000}"/>
    <cellStyle name="Normal 14 3 3 2" xfId="2477" xr:uid="{00000000-0005-0000-0000-000023060000}"/>
    <cellStyle name="Normal 14 3 3 2 2" xfId="25745" xr:uid="{00000000-0005-0000-0000-000024060000}"/>
    <cellStyle name="Normal 14 3 3 2 3" xfId="35925" xr:uid="{00000000-0005-0000-0000-000025060000}"/>
    <cellStyle name="Normal 14 3 3 2 4" xfId="15565" xr:uid="{00000000-0005-0000-0000-000026060000}"/>
    <cellStyle name="Normal 14 3 3 2 5" xfId="6559" xr:uid="{00000000-0005-0000-0000-000027060000}"/>
    <cellStyle name="Normal 14 3 3 3" xfId="8312" xr:uid="{00000000-0005-0000-0000-000028060000}"/>
    <cellStyle name="Normal 14 3 3 3 2" xfId="27498" xr:uid="{00000000-0005-0000-0000-000029060000}"/>
    <cellStyle name="Normal 14 3 3 3 3" xfId="37678" xr:uid="{00000000-0005-0000-0000-00002A060000}"/>
    <cellStyle name="Normal 14 3 3 3 4" xfId="17318" xr:uid="{00000000-0005-0000-0000-00002B060000}"/>
    <cellStyle name="Normal 14 3 3 4" xfId="10305" xr:uid="{00000000-0005-0000-0000-00002C060000}"/>
    <cellStyle name="Normal 14 3 3 4 2" xfId="29488" xr:uid="{00000000-0005-0000-0000-00002D060000}"/>
    <cellStyle name="Normal 14 3 3 4 3" xfId="39668" xr:uid="{00000000-0005-0000-0000-00002E060000}"/>
    <cellStyle name="Normal 14 3 3 4 4" xfId="19309" xr:uid="{00000000-0005-0000-0000-00002F060000}"/>
    <cellStyle name="Normal 14 3 3 5" xfId="23993" xr:uid="{00000000-0005-0000-0000-000030060000}"/>
    <cellStyle name="Normal 14 3 3 6" xfId="34173" xr:uid="{00000000-0005-0000-0000-000031060000}"/>
    <cellStyle name="Normal 14 3 3 7" xfId="13813" xr:uid="{00000000-0005-0000-0000-000032060000}"/>
    <cellStyle name="Normal 14 3 3 8" xfId="4807" xr:uid="{00000000-0005-0000-0000-000033060000}"/>
    <cellStyle name="Normal 14 3 4" xfId="1803" xr:uid="{00000000-0005-0000-0000-000034060000}"/>
    <cellStyle name="Normal 14 3 4 2" xfId="24869" xr:uid="{00000000-0005-0000-0000-000035060000}"/>
    <cellStyle name="Normal 14 3 4 3" xfId="35049" xr:uid="{00000000-0005-0000-0000-000036060000}"/>
    <cellStyle name="Normal 14 3 4 4" xfId="14689" xr:uid="{00000000-0005-0000-0000-000037060000}"/>
    <cellStyle name="Normal 14 3 4 5" xfId="5683" xr:uid="{00000000-0005-0000-0000-000038060000}"/>
    <cellStyle name="Normal 14 3 5" xfId="3151" xr:uid="{00000000-0005-0000-0000-000039060000}"/>
    <cellStyle name="Normal 14 3 5 2" xfId="26622" xr:uid="{00000000-0005-0000-0000-00003A060000}"/>
    <cellStyle name="Normal 14 3 5 3" xfId="36802" xr:uid="{00000000-0005-0000-0000-00003B060000}"/>
    <cellStyle name="Normal 14 3 5 4" xfId="16442" xr:uid="{00000000-0005-0000-0000-00003C060000}"/>
    <cellStyle name="Normal 14 3 5 5" xfId="7436" xr:uid="{00000000-0005-0000-0000-00003D060000}"/>
    <cellStyle name="Normal 14 3 6" xfId="9429" xr:uid="{00000000-0005-0000-0000-00003E060000}"/>
    <cellStyle name="Normal 14 3 6 2" xfId="28612" xr:uid="{00000000-0005-0000-0000-00003F060000}"/>
    <cellStyle name="Normal 14 3 6 3" xfId="38792" xr:uid="{00000000-0005-0000-0000-000040060000}"/>
    <cellStyle name="Normal 14 3 6 4" xfId="18433" xr:uid="{00000000-0005-0000-0000-000041060000}"/>
    <cellStyle name="Normal 14 3 7" xfId="11182" xr:uid="{00000000-0005-0000-0000-000042060000}"/>
    <cellStyle name="Normal 14 3 7 2" xfId="30365" xr:uid="{00000000-0005-0000-0000-000043060000}"/>
    <cellStyle name="Normal 14 3 7 3" xfId="40545" xr:uid="{00000000-0005-0000-0000-000044060000}"/>
    <cellStyle name="Normal 14 3 7 4" xfId="20186" xr:uid="{00000000-0005-0000-0000-000045060000}"/>
    <cellStyle name="Normal 14 3 8" xfId="12058" xr:uid="{00000000-0005-0000-0000-000046060000}"/>
    <cellStyle name="Normal 14 3 8 2" xfId="31241" xr:uid="{00000000-0005-0000-0000-000047060000}"/>
    <cellStyle name="Normal 14 3 8 3" xfId="41421" xr:uid="{00000000-0005-0000-0000-000048060000}"/>
    <cellStyle name="Normal 14 3 8 4" xfId="21062" xr:uid="{00000000-0005-0000-0000-000049060000}"/>
    <cellStyle name="Normal 14 3 9" xfId="21938" xr:uid="{00000000-0005-0000-0000-00004A060000}"/>
    <cellStyle name="Normal 14 3 9 2" xfId="32118" xr:uid="{00000000-0005-0000-0000-00004B060000}"/>
    <cellStyle name="Normal 14 3 9 3" xfId="42298" xr:uid="{00000000-0005-0000-0000-00004C060000}"/>
    <cellStyle name="Normal 14 4" xfId="623" xr:uid="{00000000-0005-0000-0000-00004D060000}"/>
    <cellStyle name="Normal 14 4 10" xfId="33516" xr:uid="{00000000-0005-0000-0000-00004E060000}"/>
    <cellStyle name="Normal 14 4 11" xfId="13156" xr:uid="{00000000-0005-0000-0000-00004F060000}"/>
    <cellStyle name="Normal 14 4 12" xfId="4149" xr:uid="{00000000-0005-0000-0000-000050060000}"/>
    <cellStyle name="Normal 14 4 2" xfId="1296" xr:uid="{00000000-0005-0000-0000-000051060000}"/>
    <cellStyle name="Normal 14 4 2 2" xfId="2646" xr:uid="{00000000-0005-0000-0000-000052060000}"/>
    <cellStyle name="Normal 14 4 2 2 2" xfId="25964" xr:uid="{00000000-0005-0000-0000-000053060000}"/>
    <cellStyle name="Normal 14 4 2 2 3" xfId="36144" xr:uid="{00000000-0005-0000-0000-000054060000}"/>
    <cellStyle name="Normal 14 4 2 2 4" xfId="15784" xr:uid="{00000000-0005-0000-0000-000055060000}"/>
    <cellStyle name="Normal 14 4 2 2 5" xfId="6778" xr:uid="{00000000-0005-0000-0000-000056060000}"/>
    <cellStyle name="Normal 14 4 2 3" xfId="8531" xr:uid="{00000000-0005-0000-0000-000057060000}"/>
    <cellStyle name="Normal 14 4 2 3 2" xfId="27717" xr:uid="{00000000-0005-0000-0000-000058060000}"/>
    <cellStyle name="Normal 14 4 2 3 3" xfId="37897" xr:uid="{00000000-0005-0000-0000-000059060000}"/>
    <cellStyle name="Normal 14 4 2 3 4" xfId="17537" xr:uid="{00000000-0005-0000-0000-00005A060000}"/>
    <cellStyle name="Normal 14 4 2 4" xfId="10524" xr:uid="{00000000-0005-0000-0000-00005B060000}"/>
    <cellStyle name="Normal 14 4 2 4 2" xfId="29707" xr:uid="{00000000-0005-0000-0000-00005C060000}"/>
    <cellStyle name="Normal 14 4 2 4 3" xfId="39887" xr:uid="{00000000-0005-0000-0000-00005D060000}"/>
    <cellStyle name="Normal 14 4 2 4 4" xfId="19528" xr:uid="{00000000-0005-0000-0000-00005E060000}"/>
    <cellStyle name="Normal 14 4 2 5" xfId="24212" xr:uid="{00000000-0005-0000-0000-00005F060000}"/>
    <cellStyle name="Normal 14 4 2 6" xfId="34392" xr:uid="{00000000-0005-0000-0000-000060060000}"/>
    <cellStyle name="Normal 14 4 2 7" xfId="14032" xr:uid="{00000000-0005-0000-0000-000061060000}"/>
    <cellStyle name="Normal 14 4 2 8" xfId="5026" xr:uid="{00000000-0005-0000-0000-000062060000}"/>
    <cellStyle name="Normal 14 4 3" xfId="1972" xr:uid="{00000000-0005-0000-0000-000063060000}"/>
    <cellStyle name="Normal 14 4 3 2" xfId="25088" xr:uid="{00000000-0005-0000-0000-000064060000}"/>
    <cellStyle name="Normal 14 4 3 3" xfId="35268" xr:uid="{00000000-0005-0000-0000-000065060000}"/>
    <cellStyle name="Normal 14 4 3 4" xfId="14908" xr:uid="{00000000-0005-0000-0000-000066060000}"/>
    <cellStyle name="Normal 14 4 3 5" xfId="5902" xr:uid="{00000000-0005-0000-0000-000067060000}"/>
    <cellStyle name="Normal 14 4 4" xfId="3320" xr:uid="{00000000-0005-0000-0000-000068060000}"/>
    <cellStyle name="Normal 14 4 4 2" xfId="26841" xr:uid="{00000000-0005-0000-0000-000069060000}"/>
    <cellStyle name="Normal 14 4 4 3" xfId="37021" xr:uid="{00000000-0005-0000-0000-00006A060000}"/>
    <cellStyle name="Normal 14 4 4 4" xfId="16661" xr:uid="{00000000-0005-0000-0000-00006B060000}"/>
    <cellStyle name="Normal 14 4 4 5" xfId="7655" xr:uid="{00000000-0005-0000-0000-00006C060000}"/>
    <cellStyle name="Normal 14 4 5" xfId="9648" xr:uid="{00000000-0005-0000-0000-00006D060000}"/>
    <cellStyle name="Normal 14 4 5 2" xfId="28831" xr:uid="{00000000-0005-0000-0000-00006E060000}"/>
    <cellStyle name="Normal 14 4 5 3" xfId="39011" xr:uid="{00000000-0005-0000-0000-00006F060000}"/>
    <cellStyle name="Normal 14 4 5 4" xfId="18652" xr:uid="{00000000-0005-0000-0000-000070060000}"/>
    <cellStyle name="Normal 14 4 6" xfId="11401" xr:uid="{00000000-0005-0000-0000-000071060000}"/>
    <cellStyle name="Normal 14 4 6 2" xfId="30584" xr:uid="{00000000-0005-0000-0000-000072060000}"/>
    <cellStyle name="Normal 14 4 6 3" xfId="40764" xr:uid="{00000000-0005-0000-0000-000073060000}"/>
    <cellStyle name="Normal 14 4 6 4" xfId="20405" xr:uid="{00000000-0005-0000-0000-000074060000}"/>
    <cellStyle name="Normal 14 4 7" xfId="12277" xr:uid="{00000000-0005-0000-0000-000075060000}"/>
    <cellStyle name="Normal 14 4 7 2" xfId="31460" xr:uid="{00000000-0005-0000-0000-000076060000}"/>
    <cellStyle name="Normal 14 4 7 3" xfId="41640" xr:uid="{00000000-0005-0000-0000-000077060000}"/>
    <cellStyle name="Normal 14 4 7 4" xfId="21281" xr:uid="{00000000-0005-0000-0000-000078060000}"/>
    <cellStyle name="Normal 14 4 8" xfId="22157" xr:uid="{00000000-0005-0000-0000-000079060000}"/>
    <cellStyle name="Normal 14 4 8 2" xfId="32337" xr:uid="{00000000-0005-0000-0000-00007A060000}"/>
    <cellStyle name="Normal 14 4 8 3" xfId="42517" xr:uid="{00000000-0005-0000-0000-00007B060000}"/>
    <cellStyle name="Normal 14 4 9" xfId="23336" xr:uid="{00000000-0005-0000-0000-00007C060000}"/>
    <cellStyle name="Normal 14 5" xfId="961" xr:uid="{00000000-0005-0000-0000-00007D060000}"/>
    <cellStyle name="Normal 14 5 2" xfId="2311" xr:uid="{00000000-0005-0000-0000-00007E060000}"/>
    <cellStyle name="Normal 14 5 2 2" xfId="25526" xr:uid="{00000000-0005-0000-0000-00007F060000}"/>
    <cellStyle name="Normal 14 5 2 3" xfId="35706" xr:uid="{00000000-0005-0000-0000-000080060000}"/>
    <cellStyle name="Normal 14 5 2 4" xfId="15346" xr:uid="{00000000-0005-0000-0000-000081060000}"/>
    <cellStyle name="Normal 14 5 2 5" xfId="6340" xr:uid="{00000000-0005-0000-0000-000082060000}"/>
    <cellStyle name="Normal 14 5 3" xfId="8093" xr:uid="{00000000-0005-0000-0000-000083060000}"/>
    <cellStyle name="Normal 14 5 3 2" xfId="27279" xr:uid="{00000000-0005-0000-0000-000084060000}"/>
    <cellStyle name="Normal 14 5 3 3" xfId="37459" xr:uid="{00000000-0005-0000-0000-000085060000}"/>
    <cellStyle name="Normal 14 5 3 4" xfId="17099" xr:uid="{00000000-0005-0000-0000-000086060000}"/>
    <cellStyle name="Normal 14 5 4" xfId="10086" xr:uid="{00000000-0005-0000-0000-000087060000}"/>
    <cellStyle name="Normal 14 5 4 2" xfId="29269" xr:uid="{00000000-0005-0000-0000-000088060000}"/>
    <cellStyle name="Normal 14 5 4 3" xfId="39449" xr:uid="{00000000-0005-0000-0000-000089060000}"/>
    <cellStyle name="Normal 14 5 4 4" xfId="19090" xr:uid="{00000000-0005-0000-0000-00008A060000}"/>
    <cellStyle name="Normal 14 5 5" xfId="23774" xr:uid="{00000000-0005-0000-0000-00008B060000}"/>
    <cellStyle name="Normal 14 5 6" xfId="33954" xr:uid="{00000000-0005-0000-0000-00008C060000}"/>
    <cellStyle name="Normal 14 5 7" xfId="13594" xr:uid="{00000000-0005-0000-0000-00008D060000}"/>
    <cellStyle name="Normal 14 5 8" xfId="4588" xr:uid="{00000000-0005-0000-0000-00008E060000}"/>
    <cellStyle name="Normal 14 6" xfId="1637" xr:uid="{00000000-0005-0000-0000-00008F060000}"/>
    <cellStyle name="Normal 14 6 2" xfId="8987" xr:uid="{00000000-0005-0000-0000-000090060000}"/>
    <cellStyle name="Normal 14 6 2 2" xfId="28170" xr:uid="{00000000-0005-0000-0000-000091060000}"/>
    <cellStyle name="Normal 14 6 2 3" xfId="38350" xr:uid="{00000000-0005-0000-0000-000092060000}"/>
    <cellStyle name="Normal 14 6 2 4" xfId="17991" xr:uid="{00000000-0005-0000-0000-000093060000}"/>
    <cellStyle name="Normal 14 6 3" xfId="24650" xr:uid="{00000000-0005-0000-0000-000094060000}"/>
    <cellStyle name="Normal 14 6 4" xfId="34830" xr:uid="{00000000-0005-0000-0000-000095060000}"/>
    <cellStyle name="Normal 14 6 5" xfId="14470" xr:uid="{00000000-0005-0000-0000-000096060000}"/>
    <cellStyle name="Normal 14 6 6" xfId="5464" xr:uid="{00000000-0005-0000-0000-000097060000}"/>
    <cellStyle name="Normal 14 7" xfId="2985" xr:uid="{00000000-0005-0000-0000-000098060000}"/>
    <cellStyle name="Normal 14 7 2" xfId="26403" xr:uid="{00000000-0005-0000-0000-000099060000}"/>
    <cellStyle name="Normal 14 7 3" xfId="36583" xr:uid="{00000000-0005-0000-0000-00009A060000}"/>
    <cellStyle name="Normal 14 7 4" xfId="16223" xr:uid="{00000000-0005-0000-0000-00009B060000}"/>
    <cellStyle name="Normal 14 7 5" xfId="7217" xr:uid="{00000000-0005-0000-0000-00009C060000}"/>
    <cellStyle name="Normal 14 8" xfId="9210" xr:uid="{00000000-0005-0000-0000-00009D060000}"/>
    <cellStyle name="Normal 14 8 2" xfId="28393" xr:uid="{00000000-0005-0000-0000-00009E060000}"/>
    <cellStyle name="Normal 14 8 3" xfId="38573" xr:uid="{00000000-0005-0000-0000-00009F060000}"/>
    <cellStyle name="Normal 14 8 4" xfId="18214" xr:uid="{00000000-0005-0000-0000-0000A0060000}"/>
    <cellStyle name="Normal 14 9" xfId="10963" xr:uid="{00000000-0005-0000-0000-0000A1060000}"/>
    <cellStyle name="Normal 14 9 2" xfId="30146" xr:uid="{00000000-0005-0000-0000-0000A2060000}"/>
    <cellStyle name="Normal 14 9 3" xfId="40326" xr:uid="{00000000-0005-0000-0000-0000A3060000}"/>
    <cellStyle name="Normal 14 9 4" xfId="19967" xr:uid="{00000000-0005-0000-0000-0000A4060000}"/>
    <cellStyle name="Normal 15" xfId="185" xr:uid="{00000000-0005-0000-0000-0000A5060000}"/>
    <cellStyle name="Normal 15 10" xfId="11841" xr:uid="{00000000-0005-0000-0000-0000A6060000}"/>
    <cellStyle name="Normal 15 10 2" xfId="31024" xr:uid="{00000000-0005-0000-0000-0000A7060000}"/>
    <cellStyle name="Normal 15 10 3" xfId="41204" xr:uid="{00000000-0005-0000-0000-0000A8060000}"/>
    <cellStyle name="Normal 15 10 4" xfId="20845" xr:uid="{00000000-0005-0000-0000-0000A9060000}"/>
    <cellStyle name="Normal 15 11" xfId="21722" xr:uid="{00000000-0005-0000-0000-0000AA060000}"/>
    <cellStyle name="Normal 15 11 2" xfId="31901" xr:uid="{00000000-0005-0000-0000-0000AB060000}"/>
    <cellStyle name="Normal 15 11 3" xfId="42081" xr:uid="{00000000-0005-0000-0000-0000AC060000}"/>
    <cellStyle name="Normal 15 12" xfId="22614" xr:uid="{00000000-0005-0000-0000-0000AD060000}"/>
    <cellStyle name="Normal 15 12 2" xfId="32794" xr:uid="{00000000-0005-0000-0000-0000AE060000}"/>
    <cellStyle name="Normal 15 12 3" xfId="42974" xr:uid="{00000000-0005-0000-0000-0000AF060000}"/>
    <cellStyle name="Normal 15 13" xfId="22853" xr:uid="{00000000-0005-0000-0000-0000B0060000}"/>
    <cellStyle name="Normal 15 14" xfId="33033" xr:uid="{00000000-0005-0000-0000-0000B1060000}"/>
    <cellStyle name="Normal 15 15" xfId="43213" xr:uid="{00000000-0005-0000-0000-0000B2060000}"/>
    <cellStyle name="Normal 15 16" xfId="43452" xr:uid="{00000000-0005-0000-0000-0000B3060000}"/>
    <cellStyle name="Normal 15 17" xfId="12720" xr:uid="{00000000-0005-0000-0000-0000B4060000}"/>
    <cellStyle name="Normal 15 18" xfId="3703" xr:uid="{00000000-0005-0000-0000-0000B5060000}"/>
    <cellStyle name="Normal 15 2" xfId="186" xr:uid="{00000000-0005-0000-0000-0000B6060000}"/>
    <cellStyle name="Normal 15 2 10" xfId="21836" xr:uid="{00000000-0005-0000-0000-0000B7060000}"/>
    <cellStyle name="Normal 15 2 10 2" xfId="32016" xr:uid="{00000000-0005-0000-0000-0000B8060000}"/>
    <cellStyle name="Normal 15 2 10 3" xfId="42196" xr:uid="{00000000-0005-0000-0000-0000B9060000}"/>
    <cellStyle name="Normal 15 2 11" xfId="22732" xr:uid="{00000000-0005-0000-0000-0000BA060000}"/>
    <cellStyle name="Normal 15 2 11 2" xfId="32912" xr:uid="{00000000-0005-0000-0000-0000BB060000}"/>
    <cellStyle name="Normal 15 2 11 3" xfId="43092" xr:uid="{00000000-0005-0000-0000-0000BC060000}"/>
    <cellStyle name="Normal 15 2 12" xfId="22971" xr:uid="{00000000-0005-0000-0000-0000BD060000}"/>
    <cellStyle name="Normal 15 2 13" xfId="33151" xr:uid="{00000000-0005-0000-0000-0000BE060000}"/>
    <cellStyle name="Normal 15 2 14" xfId="43331" xr:uid="{00000000-0005-0000-0000-0000BF060000}"/>
    <cellStyle name="Normal 15 2 15" xfId="43570" xr:uid="{00000000-0005-0000-0000-0000C0060000}"/>
    <cellStyle name="Normal 15 2 16" xfId="12835" xr:uid="{00000000-0005-0000-0000-0000C1060000}"/>
    <cellStyle name="Normal 15 2 17" xfId="3827" xr:uid="{00000000-0005-0000-0000-0000C2060000}"/>
    <cellStyle name="Normal 15 2 2" xfId="187" xr:uid="{00000000-0005-0000-0000-0000C3060000}"/>
    <cellStyle name="Normal 15 2 2 10" xfId="23234" xr:uid="{00000000-0005-0000-0000-0000C4060000}"/>
    <cellStyle name="Normal 15 2 2 11" xfId="33414" xr:uid="{00000000-0005-0000-0000-0000C5060000}"/>
    <cellStyle name="Normal 15 2 2 12" xfId="13054" xr:uid="{00000000-0005-0000-0000-0000C6060000}"/>
    <cellStyle name="Normal 15 2 2 13" xfId="4047" xr:uid="{00000000-0005-0000-0000-0000C7060000}"/>
    <cellStyle name="Normal 15 2 2 2" xfId="366" xr:uid="{00000000-0005-0000-0000-0000C8060000}"/>
    <cellStyle name="Normal 15 2 2 2 10" xfId="33852" xr:uid="{00000000-0005-0000-0000-0000C9060000}"/>
    <cellStyle name="Normal 15 2 2 2 11" xfId="13492" xr:uid="{00000000-0005-0000-0000-0000CA060000}"/>
    <cellStyle name="Normal 15 2 2 2 12" xfId="4485" xr:uid="{00000000-0005-0000-0000-0000CB060000}"/>
    <cellStyle name="Normal 15 2 2 2 2" xfId="532" xr:uid="{00000000-0005-0000-0000-0000CC060000}"/>
    <cellStyle name="Normal 15 2 2 2 2 2" xfId="867" xr:uid="{00000000-0005-0000-0000-0000CD060000}"/>
    <cellStyle name="Normal 15 2 2 2 2 2 2" xfId="1540" xr:uid="{00000000-0005-0000-0000-0000CE060000}"/>
    <cellStyle name="Normal 15 2 2 2 2 2 2 2" xfId="2890" xr:uid="{00000000-0005-0000-0000-0000CF060000}"/>
    <cellStyle name="Normal 15 2 2 2 2 2 2 3" xfId="26300" xr:uid="{00000000-0005-0000-0000-0000D0060000}"/>
    <cellStyle name="Normal 15 2 2 2 2 2 3" xfId="2216" xr:uid="{00000000-0005-0000-0000-0000D1060000}"/>
    <cellStyle name="Normal 15 2 2 2 2 2 3 2" xfId="36480" xr:uid="{00000000-0005-0000-0000-0000D2060000}"/>
    <cellStyle name="Normal 15 2 2 2 2 2 4" xfId="3564" xr:uid="{00000000-0005-0000-0000-0000D3060000}"/>
    <cellStyle name="Normal 15 2 2 2 2 2 4 2" xfId="16120" xr:uid="{00000000-0005-0000-0000-0000D4060000}"/>
    <cellStyle name="Normal 15 2 2 2 2 2 5" xfId="7114" xr:uid="{00000000-0005-0000-0000-0000D5060000}"/>
    <cellStyle name="Normal 15 2 2 2 2 3" xfId="1205" xr:uid="{00000000-0005-0000-0000-0000D6060000}"/>
    <cellStyle name="Normal 15 2 2 2 2 3 2" xfId="2555" xr:uid="{00000000-0005-0000-0000-0000D7060000}"/>
    <cellStyle name="Normal 15 2 2 2 2 3 2 2" xfId="28053" xr:uid="{00000000-0005-0000-0000-0000D8060000}"/>
    <cellStyle name="Normal 15 2 2 2 2 3 3" xfId="38233" xr:uid="{00000000-0005-0000-0000-0000D9060000}"/>
    <cellStyle name="Normal 15 2 2 2 2 3 4" xfId="17873" xr:uid="{00000000-0005-0000-0000-0000DA060000}"/>
    <cellStyle name="Normal 15 2 2 2 2 3 5" xfId="8867" xr:uid="{00000000-0005-0000-0000-0000DB060000}"/>
    <cellStyle name="Normal 15 2 2 2 2 4" xfId="1881" xr:uid="{00000000-0005-0000-0000-0000DC060000}"/>
    <cellStyle name="Normal 15 2 2 2 2 4 2" xfId="30043" xr:uid="{00000000-0005-0000-0000-0000DD060000}"/>
    <cellStyle name="Normal 15 2 2 2 2 4 3" xfId="40223" xr:uid="{00000000-0005-0000-0000-0000DE060000}"/>
    <cellStyle name="Normal 15 2 2 2 2 4 4" xfId="19864" xr:uid="{00000000-0005-0000-0000-0000DF060000}"/>
    <cellStyle name="Normal 15 2 2 2 2 4 5" xfId="10860" xr:uid="{00000000-0005-0000-0000-0000E0060000}"/>
    <cellStyle name="Normal 15 2 2 2 2 5" xfId="3229" xr:uid="{00000000-0005-0000-0000-0000E1060000}"/>
    <cellStyle name="Normal 15 2 2 2 2 5 2" xfId="24548" xr:uid="{00000000-0005-0000-0000-0000E2060000}"/>
    <cellStyle name="Normal 15 2 2 2 2 6" xfId="34728" xr:uid="{00000000-0005-0000-0000-0000E3060000}"/>
    <cellStyle name="Normal 15 2 2 2 2 7" xfId="14368" xr:uid="{00000000-0005-0000-0000-0000E4060000}"/>
    <cellStyle name="Normal 15 2 2 2 2 8" xfId="5362" xr:uid="{00000000-0005-0000-0000-0000E5060000}"/>
    <cellStyle name="Normal 15 2 2 2 3" xfId="701" xr:uid="{00000000-0005-0000-0000-0000E6060000}"/>
    <cellStyle name="Normal 15 2 2 2 3 2" xfId="1374" xr:uid="{00000000-0005-0000-0000-0000E7060000}"/>
    <cellStyle name="Normal 15 2 2 2 3 2 2" xfId="2724" xr:uid="{00000000-0005-0000-0000-0000E8060000}"/>
    <cellStyle name="Normal 15 2 2 2 3 2 3" xfId="25424" xr:uid="{00000000-0005-0000-0000-0000E9060000}"/>
    <cellStyle name="Normal 15 2 2 2 3 3" xfId="2050" xr:uid="{00000000-0005-0000-0000-0000EA060000}"/>
    <cellStyle name="Normal 15 2 2 2 3 3 2" xfId="35604" xr:uid="{00000000-0005-0000-0000-0000EB060000}"/>
    <cellStyle name="Normal 15 2 2 2 3 4" xfId="3398" xr:uid="{00000000-0005-0000-0000-0000EC060000}"/>
    <cellStyle name="Normal 15 2 2 2 3 4 2" xfId="15244" xr:uid="{00000000-0005-0000-0000-0000ED060000}"/>
    <cellStyle name="Normal 15 2 2 2 3 5" xfId="6238" xr:uid="{00000000-0005-0000-0000-0000EE060000}"/>
    <cellStyle name="Normal 15 2 2 2 4" xfId="1039" xr:uid="{00000000-0005-0000-0000-0000EF060000}"/>
    <cellStyle name="Normal 15 2 2 2 4 2" xfId="2389" xr:uid="{00000000-0005-0000-0000-0000F0060000}"/>
    <cellStyle name="Normal 15 2 2 2 4 2 2" xfId="27177" xr:uid="{00000000-0005-0000-0000-0000F1060000}"/>
    <cellStyle name="Normal 15 2 2 2 4 3" xfId="37357" xr:uid="{00000000-0005-0000-0000-0000F2060000}"/>
    <cellStyle name="Normal 15 2 2 2 4 4" xfId="16997" xr:uid="{00000000-0005-0000-0000-0000F3060000}"/>
    <cellStyle name="Normal 15 2 2 2 4 5" xfId="7991" xr:uid="{00000000-0005-0000-0000-0000F4060000}"/>
    <cellStyle name="Normal 15 2 2 2 5" xfId="1715" xr:uid="{00000000-0005-0000-0000-0000F5060000}"/>
    <cellStyle name="Normal 15 2 2 2 5 2" xfId="29167" xr:uid="{00000000-0005-0000-0000-0000F6060000}"/>
    <cellStyle name="Normal 15 2 2 2 5 3" xfId="39347" xr:uid="{00000000-0005-0000-0000-0000F7060000}"/>
    <cellStyle name="Normal 15 2 2 2 5 4" xfId="18988" xr:uid="{00000000-0005-0000-0000-0000F8060000}"/>
    <cellStyle name="Normal 15 2 2 2 5 5" xfId="9984" xr:uid="{00000000-0005-0000-0000-0000F9060000}"/>
    <cellStyle name="Normal 15 2 2 2 6" xfId="3063" xr:uid="{00000000-0005-0000-0000-0000FA060000}"/>
    <cellStyle name="Normal 15 2 2 2 6 2" xfId="30920" xr:uid="{00000000-0005-0000-0000-0000FB060000}"/>
    <cellStyle name="Normal 15 2 2 2 6 3" xfId="41100" xr:uid="{00000000-0005-0000-0000-0000FC060000}"/>
    <cellStyle name="Normal 15 2 2 2 6 4" xfId="20741" xr:uid="{00000000-0005-0000-0000-0000FD060000}"/>
    <cellStyle name="Normal 15 2 2 2 6 5" xfId="11737" xr:uid="{00000000-0005-0000-0000-0000FE060000}"/>
    <cellStyle name="Normal 15 2 2 2 7" xfId="12613" xr:uid="{00000000-0005-0000-0000-0000FF060000}"/>
    <cellStyle name="Normal 15 2 2 2 7 2" xfId="31796" xr:uid="{00000000-0005-0000-0000-000000070000}"/>
    <cellStyle name="Normal 15 2 2 2 7 3" xfId="41976" xr:uid="{00000000-0005-0000-0000-000001070000}"/>
    <cellStyle name="Normal 15 2 2 2 7 4" xfId="21617" xr:uid="{00000000-0005-0000-0000-000002070000}"/>
    <cellStyle name="Normal 15 2 2 2 8" xfId="22493" xr:uid="{00000000-0005-0000-0000-000003070000}"/>
    <cellStyle name="Normal 15 2 2 2 8 2" xfId="32673" xr:uid="{00000000-0005-0000-0000-000004070000}"/>
    <cellStyle name="Normal 15 2 2 2 8 3" xfId="42853" xr:uid="{00000000-0005-0000-0000-000005070000}"/>
    <cellStyle name="Normal 15 2 2 2 9" xfId="23672" xr:uid="{00000000-0005-0000-0000-000006070000}"/>
    <cellStyle name="Normal 15 2 2 3" xfId="457" xr:uid="{00000000-0005-0000-0000-000007070000}"/>
    <cellStyle name="Normal 15 2 2 3 2" xfId="792" xr:uid="{00000000-0005-0000-0000-000008070000}"/>
    <cellStyle name="Normal 15 2 2 3 2 2" xfId="1465" xr:uid="{00000000-0005-0000-0000-000009070000}"/>
    <cellStyle name="Normal 15 2 2 3 2 2 2" xfId="2815" xr:uid="{00000000-0005-0000-0000-00000A070000}"/>
    <cellStyle name="Normal 15 2 2 3 2 2 3" xfId="25862" xr:uid="{00000000-0005-0000-0000-00000B070000}"/>
    <cellStyle name="Normal 15 2 2 3 2 3" xfId="2141" xr:uid="{00000000-0005-0000-0000-00000C070000}"/>
    <cellStyle name="Normal 15 2 2 3 2 3 2" xfId="36042" xr:uid="{00000000-0005-0000-0000-00000D070000}"/>
    <cellStyle name="Normal 15 2 2 3 2 4" xfId="3489" xr:uid="{00000000-0005-0000-0000-00000E070000}"/>
    <cellStyle name="Normal 15 2 2 3 2 4 2" xfId="15682" xr:uid="{00000000-0005-0000-0000-00000F070000}"/>
    <cellStyle name="Normal 15 2 2 3 2 5" xfId="6676" xr:uid="{00000000-0005-0000-0000-000010070000}"/>
    <cellStyle name="Normal 15 2 2 3 3" xfId="1130" xr:uid="{00000000-0005-0000-0000-000011070000}"/>
    <cellStyle name="Normal 15 2 2 3 3 2" xfId="2480" xr:uid="{00000000-0005-0000-0000-000012070000}"/>
    <cellStyle name="Normal 15 2 2 3 3 2 2" xfId="27615" xr:uid="{00000000-0005-0000-0000-000013070000}"/>
    <cellStyle name="Normal 15 2 2 3 3 3" xfId="37795" xr:uid="{00000000-0005-0000-0000-000014070000}"/>
    <cellStyle name="Normal 15 2 2 3 3 4" xfId="17435" xr:uid="{00000000-0005-0000-0000-000015070000}"/>
    <cellStyle name="Normal 15 2 2 3 3 5" xfId="8429" xr:uid="{00000000-0005-0000-0000-000016070000}"/>
    <cellStyle name="Normal 15 2 2 3 4" xfId="1806" xr:uid="{00000000-0005-0000-0000-000017070000}"/>
    <cellStyle name="Normal 15 2 2 3 4 2" xfId="29605" xr:uid="{00000000-0005-0000-0000-000018070000}"/>
    <cellStyle name="Normal 15 2 2 3 4 3" xfId="39785" xr:uid="{00000000-0005-0000-0000-000019070000}"/>
    <cellStyle name="Normal 15 2 2 3 4 4" xfId="19426" xr:uid="{00000000-0005-0000-0000-00001A070000}"/>
    <cellStyle name="Normal 15 2 2 3 4 5" xfId="10422" xr:uid="{00000000-0005-0000-0000-00001B070000}"/>
    <cellStyle name="Normal 15 2 2 3 5" xfId="3154" xr:uid="{00000000-0005-0000-0000-00001C070000}"/>
    <cellStyle name="Normal 15 2 2 3 5 2" xfId="24110" xr:uid="{00000000-0005-0000-0000-00001D070000}"/>
    <cellStyle name="Normal 15 2 2 3 6" xfId="34290" xr:uid="{00000000-0005-0000-0000-00001E070000}"/>
    <cellStyle name="Normal 15 2 2 3 7" xfId="13930" xr:uid="{00000000-0005-0000-0000-00001F070000}"/>
    <cellStyle name="Normal 15 2 2 3 8" xfId="4924" xr:uid="{00000000-0005-0000-0000-000020070000}"/>
    <cellStyle name="Normal 15 2 2 4" xfId="626" xr:uid="{00000000-0005-0000-0000-000021070000}"/>
    <cellStyle name="Normal 15 2 2 4 2" xfId="1299" xr:uid="{00000000-0005-0000-0000-000022070000}"/>
    <cellStyle name="Normal 15 2 2 4 2 2" xfId="2649" xr:uid="{00000000-0005-0000-0000-000023070000}"/>
    <cellStyle name="Normal 15 2 2 4 2 3" xfId="24986" xr:uid="{00000000-0005-0000-0000-000024070000}"/>
    <cellStyle name="Normal 15 2 2 4 3" xfId="1975" xr:uid="{00000000-0005-0000-0000-000025070000}"/>
    <cellStyle name="Normal 15 2 2 4 3 2" xfId="35166" xr:uid="{00000000-0005-0000-0000-000026070000}"/>
    <cellStyle name="Normal 15 2 2 4 4" xfId="3323" xr:uid="{00000000-0005-0000-0000-000027070000}"/>
    <cellStyle name="Normal 15 2 2 4 4 2" xfId="14806" xr:uid="{00000000-0005-0000-0000-000028070000}"/>
    <cellStyle name="Normal 15 2 2 4 5" xfId="5800" xr:uid="{00000000-0005-0000-0000-000029070000}"/>
    <cellStyle name="Normal 15 2 2 5" xfId="964" xr:uid="{00000000-0005-0000-0000-00002A070000}"/>
    <cellStyle name="Normal 15 2 2 5 2" xfId="2314" xr:uid="{00000000-0005-0000-0000-00002B070000}"/>
    <cellStyle name="Normal 15 2 2 5 2 2" xfId="26739" xr:uid="{00000000-0005-0000-0000-00002C070000}"/>
    <cellStyle name="Normal 15 2 2 5 3" xfId="36919" xr:uid="{00000000-0005-0000-0000-00002D070000}"/>
    <cellStyle name="Normal 15 2 2 5 4" xfId="16559" xr:uid="{00000000-0005-0000-0000-00002E070000}"/>
    <cellStyle name="Normal 15 2 2 5 5" xfId="7553" xr:uid="{00000000-0005-0000-0000-00002F070000}"/>
    <cellStyle name="Normal 15 2 2 6" xfId="1640" xr:uid="{00000000-0005-0000-0000-000030070000}"/>
    <cellStyle name="Normal 15 2 2 6 2" xfId="28729" xr:uid="{00000000-0005-0000-0000-000031070000}"/>
    <cellStyle name="Normal 15 2 2 6 3" xfId="38909" xr:uid="{00000000-0005-0000-0000-000032070000}"/>
    <cellStyle name="Normal 15 2 2 6 4" xfId="18550" xr:uid="{00000000-0005-0000-0000-000033070000}"/>
    <cellStyle name="Normal 15 2 2 6 5" xfId="9546" xr:uid="{00000000-0005-0000-0000-000034070000}"/>
    <cellStyle name="Normal 15 2 2 7" xfId="2988" xr:uid="{00000000-0005-0000-0000-000035070000}"/>
    <cellStyle name="Normal 15 2 2 7 2" xfId="30482" xr:uid="{00000000-0005-0000-0000-000036070000}"/>
    <cellStyle name="Normal 15 2 2 7 3" xfId="40662" xr:uid="{00000000-0005-0000-0000-000037070000}"/>
    <cellStyle name="Normal 15 2 2 7 4" xfId="20303" xr:uid="{00000000-0005-0000-0000-000038070000}"/>
    <cellStyle name="Normal 15 2 2 7 5" xfId="11299" xr:uid="{00000000-0005-0000-0000-000039070000}"/>
    <cellStyle name="Normal 15 2 2 8" xfId="12175" xr:uid="{00000000-0005-0000-0000-00003A070000}"/>
    <cellStyle name="Normal 15 2 2 8 2" xfId="31358" xr:uid="{00000000-0005-0000-0000-00003B070000}"/>
    <cellStyle name="Normal 15 2 2 8 3" xfId="41538" xr:uid="{00000000-0005-0000-0000-00003C070000}"/>
    <cellStyle name="Normal 15 2 2 8 4" xfId="21179" xr:uid="{00000000-0005-0000-0000-00003D070000}"/>
    <cellStyle name="Normal 15 2 2 9" xfId="22055" xr:uid="{00000000-0005-0000-0000-00003E070000}"/>
    <cellStyle name="Normal 15 2 2 9 2" xfId="32235" xr:uid="{00000000-0005-0000-0000-00003F070000}"/>
    <cellStyle name="Normal 15 2 2 9 3" xfId="42415" xr:uid="{00000000-0005-0000-0000-000040070000}"/>
    <cellStyle name="Normal 15 2 3" xfId="365" xr:uid="{00000000-0005-0000-0000-000041070000}"/>
    <cellStyle name="Normal 15 2 3 10" xfId="33633" xr:uid="{00000000-0005-0000-0000-000042070000}"/>
    <cellStyle name="Normal 15 2 3 11" xfId="13273" xr:uid="{00000000-0005-0000-0000-000043070000}"/>
    <cellStyle name="Normal 15 2 3 12" xfId="4266" xr:uid="{00000000-0005-0000-0000-000044070000}"/>
    <cellStyle name="Normal 15 2 3 2" xfId="531" xr:uid="{00000000-0005-0000-0000-000045070000}"/>
    <cellStyle name="Normal 15 2 3 2 2" xfId="866" xr:uid="{00000000-0005-0000-0000-000046070000}"/>
    <cellStyle name="Normal 15 2 3 2 2 2" xfId="1539" xr:uid="{00000000-0005-0000-0000-000047070000}"/>
    <cellStyle name="Normal 15 2 3 2 2 2 2" xfId="2889" xr:uid="{00000000-0005-0000-0000-000048070000}"/>
    <cellStyle name="Normal 15 2 3 2 2 2 3" xfId="26081" xr:uid="{00000000-0005-0000-0000-000049070000}"/>
    <cellStyle name="Normal 15 2 3 2 2 3" xfId="2215" xr:uid="{00000000-0005-0000-0000-00004A070000}"/>
    <cellStyle name="Normal 15 2 3 2 2 3 2" xfId="36261" xr:uid="{00000000-0005-0000-0000-00004B070000}"/>
    <cellStyle name="Normal 15 2 3 2 2 4" xfId="3563" xr:uid="{00000000-0005-0000-0000-00004C070000}"/>
    <cellStyle name="Normal 15 2 3 2 2 4 2" xfId="15901" xr:uid="{00000000-0005-0000-0000-00004D070000}"/>
    <cellStyle name="Normal 15 2 3 2 2 5" xfId="6895" xr:uid="{00000000-0005-0000-0000-00004E070000}"/>
    <cellStyle name="Normal 15 2 3 2 3" xfId="1204" xr:uid="{00000000-0005-0000-0000-00004F070000}"/>
    <cellStyle name="Normal 15 2 3 2 3 2" xfId="2554" xr:uid="{00000000-0005-0000-0000-000050070000}"/>
    <cellStyle name="Normal 15 2 3 2 3 2 2" xfId="27834" xr:uid="{00000000-0005-0000-0000-000051070000}"/>
    <cellStyle name="Normal 15 2 3 2 3 3" xfId="38014" xr:uid="{00000000-0005-0000-0000-000052070000}"/>
    <cellStyle name="Normal 15 2 3 2 3 4" xfId="17654" xr:uid="{00000000-0005-0000-0000-000053070000}"/>
    <cellStyle name="Normal 15 2 3 2 3 5" xfId="8648" xr:uid="{00000000-0005-0000-0000-000054070000}"/>
    <cellStyle name="Normal 15 2 3 2 4" xfId="1880" xr:uid="{00000000-0005-0000-0000-000055070000}"/>
    <cellStyle name="Normal 15 2 3 2 4 2" xfId="29824" xr:uid="{00000000-0005-0000-0000-000056070000}"/>
    <cellStyle name="Normal 15 2 3 2 4 3" xfId="40004" xr:uid="{00000000-0005-0000-0000-000057070000}"/>
    <cellStyle name="Normal 15 2 3 2 4 4" xfId="19645" xr:uid="{00000000-0005-0000-0000-000058070000}"/>
    <cellStyle name="Normal 15 2 3 2 4 5" xfId="10641" xr:uid="{00000000-0005-0000-0000-000059070000}"/>
    <cellStyle name="Normal 15 2 3 2 5" xfId="3228" xr:uid="{00000000-0005-0000-0000-00005A070000}"/>
    <cellStyle name="Normal 15 2 3 2 5 2" xfId="24329" xr:uid="{00000000-0005-0000-0000-00005B070000}"/>
    <cellStyle name="Normal 15 2 3 2 6" xfId="34509" xr:uid="{00000000-0005-0000-0000-00005C070000}"/>
    <cellStyle name="Normal 15 2 3 2 7" xfId="14149" xr:uid="{00000000-0005-0000-0000-00005D070000}"/>
    <cellStyle name="Normal 15 2 3 2 8" xfId="5143" xr:uid="{00000000-0005-0000-0000-00005E070000}"/>
    <cellStyle name="Normal 15 2 3 3" xfId="700" xr:uid="{00000000-0005-0000-0000-00005F070000}"/>
    <cellStyle name="Normal 15 2 3 3 2" xfId="1373" xr:uid="{00000000-0005-0000-0000-000060070000}"/>
    <cellStyle name="Normal 15 2 3 3 2 2" xfId="2723" xr:uid="{00000000-0005-0000-0000-000061070000}"/>
    <cellStyle name="Normal 15 2 3 3 2 3" xfId="25205" xr:uid="{00000000-0005-0000-0000-000062070000}"/>
    <cellStyle name="Normal 15 2 3 3 3" xfId="2049" xr:uid="{00000000-0005-0000-0000-000063070000}"/>
    <cellStyle name="Normal 15 2 3 3 3 2" xfId="35385" xr:uid="{00000000-0005-0000-0000-000064070000}"/>
    <cellStyle name="Normal 15 2 3 3 4" xfId="3397" xr:uid="{00000000-0005-0000-0000-000065070000}"/>
    <cellStyle name="Normal 15 2 3 3 4 2" xfId="15025" xr:uid="{00000000-0005-0000-0000-000066070000}"/>
    <cellStyle name="Normal 15 2 3 3 5" xfId="6019" xr:uid="{00000000-0005-0000-0000-000067070000}"/>
    <cellStyle name="Normal 15 2 3 4" xfId="1038" xr:uid="{00000000-0005-0000-0000-000068070000}"/>
    <cellStyle name="Normal 15 2 3 4 2" xfId="2388" xr:uid="{00000000-0005-0000-0000-000069070000}"/>
    <cellStyle name="Normal 15 2 3 4 2 2" xfId="26958" xr:uid="{00000000-0005-0000-0000-00006A070000}"/>
    <cellStyle name="Normal 15 2 3 4 3" xfId="37138" xr:uid="{00000000-0005-0000-0000-00006B070000}"/>
    <cellStyle name="Normal 15 2 3 4 4" xfId="16778" xr:uid="{00000000-0005-0000-0000-00006C070000}"/>
    <cellStyle name="Normal 15 2 3 4 5" xfId="7772" xr:uid="{00000000-0005-0000-0000-00006D070000}"/>
    <cellStyle name="Normal 15 2 3 5" xfId="1714" xr:uid="{00000000-0005-0000-0000-00006E070000}"/>
    <cellStyle name="Normal 15 2 3 5 2" xfId="28948" xr:uid="{00000000-0005-0000-0000-00006F070000}"/>
    <cellStyle name="Normal 15 2 3 5 3" xfId="39128" xr:uid="{00000000-0005-0000-0000-000070070000}"/>
    <cellStyle name="Normal 15 2 3 5 4" xfId="18769" xr:uid="{00000000-0005-0000-0000-000071070000}"/>
    <cellStyle name="Normal 15 2 3 5 5" xfId="9765" xr:uid="{00000000-0005-0000-0000-000072070000}"/>
    <cellStyle name="Normal 15 2 3 6" xfId="3062" xr:uid="{00000000-0005-0000-0000-000073070000}"/>
    <cellStyle name="Normal 15 2 3 6 2" xfId="30701" xr:uid="{00000000-0005-0000-0000-000074070000}"/>
    <cellStyle name="Normal 15 2 3 6 3" xfId="40881" xr:uid="{00000000-0005-0000-0000-000075070000}"/>
    <cellStyle name="Normal 15 2 3 6 4" xfId="20522" xr:uid="{00000000-0005-0000-0000-000076070000}"/>
    <cellStyle name="Normal 15 2 3 6 5" xfId="11518" xr:uid="{00000000-0005-0000-0000-000077070000}"/>
    <cellStyle name="Normal 15 2 3 7" xfId="12394" xr:uid="{00000000-0005-0000-0000-000078070000}"/>
    <cellStyle name="Normal 15 2 3 7 2" xfId="31577" xr:uid="{00000000-0005-0000-0000-000079070000}"/>
    <cellStyle name="Normal 15 2 3 7 3" xfId="41757" xr:uid="{00000000-0005-0000-0000-00007A070000}"/>
    <cellStyle name="Normal 15 2 3 7 4" xfId="21398" xr:uid="{00000000-0005-0000-0000-00007B070000}"/>
    <cellStyle name="Normal 15 2 3 8" xfId="22274" xr:uid="{00000000-0005-0000-0000-00007C070000}"/>
    <cellStyle name="Normal 15 2 3 8 2" xfId="32454" xr:uid="{00000000-0005-0000-0000-00007D070000}"/>
    <cellStyle name="Normal 15 2 3 8 3" xfId="42634" xr:uid="{00000000-0005-0000-0000-00007E070000}"/>
    <cellStyle name="Normal 15 2 3 9" xfId="23453" xr:uid="{00000000-0005-0000-0000-00007F070000}"/>
    <cellStyle name="Normal 15 2 4" xfId="456" xr:uid="{00000000-0005-0000-0000-000080070000}"/>
    <cellStyle name="Normal 15 2 4 2" xfId="791" xr:uid="{00000000-0005-0000-0000-000081070000}"/>
    <cellStyle name="Normal 15 2 4 2 2" xfId="1464" xr:uid="{00000000-0005-0000-0000-000082070000}"/>
    <cellStyle name="Normal 15 2 4 2 2 2" xfId="2814" xr:uid="{00000000-0005-0000-0000-000083070000}"/>
    <cellStyle name="Normal 15 2 4 2 2 3" xfId="25643" xr:uid="{00000000-0005-0000-0000-000084070000}"/>
    <cellStyle name="Normal 15 2 4 2 3" xfId="2140" xr:uid="{00000000-0005-0000-0000-000085070000}"/>
    <cellStyle name="Normal 15 2 4 2 3 2" xfId="35823" xr:uid="{00000000-0005-0000-0000-000086070000}"/>
    <cellStyle name="Normal 15 2 4 2 4" xfId="3488" xr:uid="{00000000-0005-0000-0000-000087070000}"/>
    <cellStyle name="Normal 15 2 4 2 4 2" xfId="15463" xr:uid="{00000000-0005-0000-0000-000088070000}"/>
    <cellStyle name="Normal 15 2 4 2 5" xfId="6457" xr:uid="{00000000-0005-0000-0000-000089070000}"/>
    <cellStyle name="Normal 15 2 4 3" xfId="1129" xr:uid="{00000000-0005-0000-0000-00008A070000}"/>
    <cellStyle name="Normal 15 2 4 3 2" xfId="2479" xr:uid="{00000000-0005-0000-0000-00008B070000}"/>
    <cellStyle name="Normal 15 2 4 3 2 2" xfId="27396" xr:uid="{00000000-0005-0000-0000-00008C070000}"/>
    <cellStyle name="Normal 15 2 4 3 3" xfId="37576" xr:uid="{00000000-0005-0000-0000-00008D070000}"/>
    <cellStyle name="Normal 15 2 4 3 4" xfId="17216" xr:uid="{00000000-0005-0000-0000-00008E070000}"/>
    <cellStyle name="Normal 15 2 4 3 5" xfId="8210" xr:uid="{00000000-0005-0000-0000-00008F070000}"/>
    <cellStyle name="Normal 15 2 4 4" xfId="1805" xr:uid="{00000000-0005-0000-0000-000090070000}"/>
    <cellStyle name="Normal 15 2 4 4 2" xfId="29386" xr:uid="{00000000-0005-0000-0000-000091070000}"/>
    <cellStyle name="Normal 15 2 4 4 3" xfId="39566" xr:uid="{00000000-0005-0000-0000-000092070000}"/>
    <cellStyle name="Normal 15 2 4 4 4" xfId="19207" xr:uid="{00000000-0005-0000-0000-000093070000}"/>
    <cellStyle name="Normal 15 2 4 4 5" xfId="10203" xr:uid="{00000000-0005-0000-0000-000094070000}"/>
    <cellStyle name="Normal 15 2 4 5" xfId="3153" xr:uid="{00000000-0005-0000-0000-000095070000}"/>
    <cellStyle name="Normal 15 2 4 5 2" xfId="23891" xr:uid="{00000000-0005-0000-0000-000096070000}"/>
    <cellStyle name="Normal 15 2 4 6" xfId="34071" xr:uid="{00000000-0005-0000-0000-000097070000}"/>
    <cellStyle name="Normal 15 2 4 7" xfId="13711" xr:uid="{00000000-0005-0000-0000-000098070000}"/>
    <cellStyle name="Normal 15 2 4 8" xfId="4705" xr:uid="{00000000-0005-0000-0000-000099070000}"/>
    <cellStyle name="Normal 15 2 5" xfId="625" xr:uid="{00000000-0005-0000-0000-00009A070000}"/>
    <cellStyle name="Normal 15 2 5 2" xfId="1298" xr:uid="{00000000-0005-0000-0000-00009B070000}"/>
    <cellStyle name="Normal 15 2 5 2 2" xfId="2648" xr:uid="{00000000-0005-0000-0000-00009C070000}"/>
    <cellStyle name="Normal 15 2 5 2 2 2" xfId="28290" xr:uid="{00000000-0005-0000-0000-00009D070000}"/>
    <cellStyle name="Normal 15 2 5 2 3" xfId="38470" xr:uid="{00000000-0005-0000-0000-00009E070000}"/>
    <cellStyle name="Normal 15 2 5 2 4" xfId="18111" xr:uid="{00000000-0005-0000-0000-00009F070000}"/>
    <cellStyle name="Normal 15 2 5 2 5" xfId="9107" xr:uid="{00000000-0005-0000-0000-0000A0070000}"/>
    <cellStyle name="Normal 15 2 5 3" xfId="1974" xr:uid="{00000000-0005-0000-0000-0000A1070000}"/>
    <cellStyle name="Normal 15 2 5 3 2" xfId="24767" xr:uid="{00000000-0005-0000-0000-0000A2070000}"/>
    <cellStyle name="Normal 15 2 5 4" xfId="3322" xr:uid="{00000000-0005-0000-0000-0000A3070000}"/>
    <cellStyle name="Normal 15 2 5 4 2" xfId="34947" xr:uid="{00000000-0005-0000-0000-0000A4070000}"/>
    <cellStyle name="Normal 15 2 5 5" xfId="14587" xr:uid="{00000000-0005-0000-0000-0000A5070000}"/>
    <cellStyle name="Normal 15 2 5 6" xfId="5581" xr:uid="{00000000-0005-0000-0000-0000A6070000}"/>
    <cellStyle name="Normal 15 2 6" xfId="963" xr:uid="{00000000-0005-0000-0000-0000A7070000}"/>
    <cellStyle name="Normal 15 2 6 2" xfId="2313" xr:uid="{00000000-0005-0000-0000-0000A8070000}"/>
    <cellStyle name="Normal 15 2 6 2 2" xfId="26520" xr:uid="{00000000-0005-0000-0000-0000A9070000}"/>
    <cellStyle name="Normal 15 2 6 3" xfId="36700" xr:uid="{00000000-0005-0000-0000-0000AA070000}"/>
    <cellStyle name="Normal 15 2 6 4" xfId="16340" xr:uid="{00000000-0005-0000-0000-0000AB070000}"/>
    <cellStyle name="Normal 15 2 6 5" xfId="7334" xr:uid="{00000000-0005-0000-0000-0000AC070000}"/>
    <cellStyle name="Normal 15 2 7" xfId="1639" xr:uid="{00000000-0005-0000-0000-0000AD070000}"/>
    <cellStyle name="Normal 15 2 7 2" xfId="28510" xr:uid="{00000000-0005-0000-0000-0000AE070000}"/>
    <cellStyle name="Normal 15 2 7 3" xfId="38690" xr:uid="{00000000-0005-0000-0000-0000AF070000}"/>
    <cellStyle name="Normal 15 2 7 4" xfId="18331" xr:uid="{00000000-0005-0000-0000-0000B0070000}"/>
    <cellStyle name="Normal 15 2 7 5" xfId="9327" xr:uid="{00000000-0005-0000-0000-0000B1070000}"/>
    <cellStyle name="Normal 15 2 8" xfId="2987" xr:uid="{00000000-0005-0000-0000-0000B2070000}"/>
    <cellStyle name="Normal 15 2 8 2" xfId="30263" xr:uid="{00000000-0005-0000-0000-0000B3070000}"/>
    <cellStyle name="Normal 15 2 8 3" xfId="40443" xr:uid="{00000000-0005-0000-0000-0000B4070000}"/>
    <cellStyle name="Normal 15 2 8 4" xfId="20084" xr:uid="{00000000-0005-0000-0000-0000B5070000}"/>
    <cellStyle name="Normal 15 2 8 5" xfId="11080" xr:uid="{00000000-0005-0000-0000-0000B6070000}"/>
    <cellStyle name="Normal 15 2 9" xfId="11956" xr:uid="{00000000-0005-0000-0000-0000B7070000}"/>
    <cellStyle name="Normal 15 2 9 2" xfId="31139" xr:uid="{00000000-0005-0000-0000-0000B8070000}"/>
    <cellStyle name="Normal 15 2 9 3" xfId="41319" xr:uid="{00000000-0005-0000-0000-0000B9070000}"/>
    <cellStyle name="Normal 15 2 9 4" xfId="20960" xr:uid="{00000000-0005-0000-0000-0000BA070000}"/>
    <cellStyle name="Normal 15 3" xfId="364" xr:uid="{00000000-0005-0000-0000-0000BB070000}"/>
    <cellStyle name="Normal 15 3 10" xfId="23119" xr:uid="{00000000-0005-0000-0000-0000BC070000}"/>
    <cellStyle name="Normal 15 3 11" xfId="33299" xr:uid="{00000000-0005-0000-0000-0000BD070000}"/>
    <cellStyle name="Normal 15 3 12" xfId="12939" xr:uid="{00000000-0005-0000-0000-0000BE070000}"/>
    <cellStyle name="Normal 15 3 13" xfId="3932" xr:uid="{00000000-0005-0000-0000-0000BF070000}"/>
    <cellStyle name="Normal 15 3 2" xfId="530" xr:uid="{00000000-0005-0000-0000-0000C0070000}"/>
    <cellStyle name="Normal 15 3 2 10" xfId="33737" xr:uid="{00000000-0005-0000-0000-0000C1070000}"/>
    <cellStyle name="Normal 15 3 2 11" xfId="13377" xr:uid="{00000000-0005-0000-0000-0000C2070000}"/>
    <cellStyle name="Normal 15 3 2 12" xfId="4370" xr:uid="{00000000-0005-0000-0000-0000C3070000}"/>
    <cellStyle name="Normal 15 3 2 2" xfId="865" xr:uid="{00000000-0005-0000-0000-0000C4070000}"/>
    <cellStyle name="Normal 15 3 2 2 2" xfId="1538" xr:uid="{00000000-0005-0000-0000-0000C5070000}"/>
    <cellStyle name="Normal 15 3 2 2 2 2" xfId="2888" xr:uid="{00000000-0005-0000-0000-0000C6070000}"/>
    <cellStyle name="Normal 15 3 2 2 2 2 2" xfId="26185" xr:uid="{00000000-0005-0000-0000-0000C7070000}"/>
    <cellStyle name="Normal 15 3 2 2 2 3" xfId="36365" xr:uid="{00000000-0005-0000-0000-0000C8070000}"/>
    <cellStyle name="Normal 15 3 2 2 2 4" xfId="16005" xr:uid="{00000000-0005-0000-0000-0000C9070000}"/>
    <cellStyle name="Normal 15 3 2 2 2 5" xfId="6999" xr:uid="{00000000-0005-0000-0000-0000CA070000}"/>
    <cellStyle name="Normal 15 3 2 2 3" xfId="2214" xr:uid="{00000000-0005-0000-0000-0000CB070000}"/>
    <cellStyle name="Normal 15 3 2 2 3 2" xfId="27938" xr:uid="{00000000-0005-0000-0000-0000CC070000}"/>
    <cellStyle name="Normal 15 3 2 2 3 3" xfId="38118" xr:uid="{00000000-0005-0000-0000-0000CD070000}"/>
    <cellStyle name="Normal 15 3 2 2 3 4" xfId="17758" xr:uid="{00000000-0005-0000-0000-0000CE070000}"/>
    <cellStyle name="Normal 15 3 2 2 3 5" xfId="8752" xr:uid="{00000000-0005-0000-0000-0000CF070000}"/>
    <cellStyle name="Normal 15 3 2 2 4" xfId="3562" xr:uid="{00000000-0005-0000-0000-0000D0070000}"/>
    <cellStyle name="Normal 15 3 2 2 4 2" xfId="29928" xr:uid="{00000000-0005-0000-0000-0000D1070000}"/>
    <cellStyle name="Normal 15 3 2 2 4 3" xfId="40108" xr:uid="{00000000-0005-0000-0000-0000D2070000}"/>
    <cellStyle name="Normal 15 3 2 2 4 4" xfId="19749" xr:uid="{00000000-0005-0000-0000-0000D3070000}"/>
    <cellStyle name="Normal 15 3 2 2 4 5" xfId="10745" xr:uid="{00000000-0005-0000-0000-0000D4070000}"/>
    <cellStyle name="Normal 15 3 2 2 5" xfId="24433" xr:uid="{00000000-0005-0000-0000-0000D5070000}"/>
    <cellStyle name="Normal 15 3 2 2 6" xfId="34613" xr:uid="{00000000-0005-0000-0000-0000D6070000}"/>
    <cellStyle name="Normal 15 3 2 2 7" xfId="14253" xr:uid="{00000000-0005-0000-0000-0000D7070000}"/>
    <cellStyle name="Normal 15 3 2 2 8" xfId="5247" xr:uid="{00000000-0005-0000-0000-0000D8070000}"/>
    <cellStyle name="Normal 15 3 2 3" xfId="1203" xr:uid="{00000000-0005-0000-0000-0000D9070000}"/>
    <cellStyle name="Normal 15 3 2 3 2" xfId="2553" xr:uid="{00000000-0005-0000-0000-0000DA070000}"/>
    <cellStyle name="Normal 15 3 2 3 2 2" xfId="25309" xr:uid="{00000000-0005-0000-0000-0000DB070000}"/>
    <cellStyle name="Normal 15 3 2 3 3" xfId="35489" xr:uid="{00000000-0005-0000-0000-0000DC070000}"/>
    <cellStyle name="Normal 15 3 2 3 4" xfId="15129" xr:uid="{00000000-0005-0000-0000-0000DD070000}"/>
    <cellStyle name="Normal 15 3 2 3 5" xfId="6123" xr:uid="{00000000-0005-0000-0000-0000DE070000}"/>
    <cellStyle name="Normal 15 3 2 4" xfId="1879" xr:uid="{00000000-0005-0000-0000-0000DF070000}"/>
    <cellStyle name="Normal 15 3 2 4 2" xfId="27062" xr:uid="{00000000-0005-0000-0000-0000E0070000}"/>
    <cellStyle name="Normal 15 3 2 4 3" xfId="37242" xr:uid="{00000000-0005-0000-0000-0000E1070000}"/>
    <cellStyle name="Normal 15 3 2 4 4" xfId="16882" xr:uid="{00000000-0005-0000-0000-0000E2070000}"/>
    <cellStyle name="Normal 15 3 2 4 5" xfId="7876" xr:uid="{00000000-0005-0000-0000-0000E3070000}"/>
    <cellStyle name="Normal 15 3 2 5" xfId="3227" xr:uid="{00000000-0005-0000-0000-0000E4070000}"/>
    <cellStyle name="Normal 15 3 2 5 2" xfId="29052" xr:uid="{00000000-0005-0000-0000-0000E5070000}"/>
    <cellStyle name="Normal 15 3 2 5 3" xfId="39232" xr:uid="{00000000-0005-0000-0000-0000E6070000}"/>
    <cellStyle name="Normal 15 3 2 5 4" xfId="18873" xr:uid="{00000000-0005-0000-0000-0000E7070000}"/>
    <cellStyle name="Normal 15 3 2 5 5" xfId="9869" xr:uid="{00000000-0005-0000-0000-0000E8070000}"/>
    <cellStyle name="Normal 15 3 2 6" xfId="11622" xr:uid="{00000000-0005-0000-0000-0000E9070000}"/>
    <cellStyle name="Normal 15 3 2 6 2" xfId="30805" xr:uid="{00000000-0005-0000-0000-0000EA070000}"/>
    <cellStyle name="Normal 15 3 2 6 3" xfId="40985" xr:uid="{00000000-0005-0000-0000-0000EB070000}"/>
    <cellStyle name="Normal 15 3 2 6 4" xfId="20626" xr:uid="{00000000-0005-0000-0000-0000EC070000}"/>
    <cellStyle name="Normal 15 3 2 7" xfId="12498" xr:uid="{00000000-0005-0000-0000-0000ED070000}"/>
    <cellStyle name="Normal 15 3 2 7 2" xfId="31681" xr:uid="{00000000-0005-0000-0000-0000EE070000}"/>
    <cellStyle name="Normal 15 3 2 7 3" xfId="41861" xr:uid="{00000000-0005-0000-0000-0000EF070000}"/>
    <cellStyle name="Normal 15 3 2 7 4" xfId="21502" xr:uid="{00000000-0005-0000-0000-0000F0070000}"/>
    <cellStyle name="Normal 15 3 2 8" xfId="22378" xr:uid="{00000000-0005-0000-0000-0000F1070000}"/>
    <cellStyle name="Normal 15 3 2 8 2" xfId="32558" xr:uid="{00000000-0005-0000-0000-0000F2070000}"/>
    <cellStyle name="Normal 15 3 2 8 3" xfId="42738" xr:uid="{00000000-0005-0000-0000-0000F3070000}"/>
    <cellStyle name="Normal 15 3 2 9" xfId="23557" xr:uid="{00000000-0005-0000-0000-0000F4070000}"/>
    <cellStyle name="Normal 15 3 3" xfId="699" xr:uid="{00000000-0005-0000-0000-0000F5070000}"/>
    <cellStyle name="Normal 15 3 3 2" xfId="1372" xr:uid="{00000000-0005-0000-0000-0000F6070000}"/>
    <cellStyle name="Normal 15 3 3 2 2" xfId="2722" xr:uid="{00000000-0005-0000-0000-0000F7070000}"/>
    <cellStyle name="Normal 15 3 3 2 2 2" xfId="25747" xr:uid="{00000000-0005-0000-0000-0000F8070000}"/>
    <cellStyle name="Normal 15 3 3 2 3" xfId="35927" xr:uid="{00000000-0005-0000-0000-0000F9070000}"/>
    <cellStyle name="Normal 15 3 3 2 4" xfId="15567" xr:uid="{00000000-0005-0000-0000-0000FA070000}"/>
    <cellStyle name="Normal 15 3 3 2 5" xfId="6561" xr:uid="{00000000-0005-0000-0000-0000FB070000}"/>
    <cellStyle name="Normal 15 3 3 3" xfId="2048" xr:uid="{00000000-0005-0000-0000-0000FC070000}"/>
    <cellStyle name="Normal 15 3 3 3 2" xfId="27500" xr:uid="{00000000-0005-0000-0000-0000FD070000}"/>
    <cellStyle name="Normal 15 3 3 3 3" xfId="37680" xr:uid="{00000000-0005-0000-0000-0000FE070000}"/>
    <cellStyle name="Normal 15 3 3 3 4" xfId="17320" xr:uid="{00000000-0005-0000-0000-0000FF070000}"/>
    <cellStyle name="Normal 15 3 3 3 5" xfId="8314" xr:uid="{00000000-0005-0000-0000-000000080000}"/>
    <cellStyle name="Normal 15 3 3 4" xfId="3396" xr:uid="{00000000-0005-0000-0000-000001080000}"/>
    <cellStyle name="Normal 15 3 3 4 2" xfId="29490" xr:uid="{00000000-0005-0000-0000-000002080000}"/>
    <cellStyle name="Normal 15 3 3 4 3" xfId="39670" xr:uid="{00000000-0005-0000-0000-000003080000}"/>
    <cellStyle name="Normal 15 3 3 4 4" xfId="19311" xr:uid="{00000000-0005-0000-0000-000004080000}"/>
    <cellStyle name="Normal 15 3 3 4 5" xfId="10307" xr:uid="{00000000-0005-0000-0000-000005080000}"/>
    <cellStyle name="Normal 15 3 3 5" xfId="23995" xr:uid="{00000000-0005-0000-0000-000006080000}"/>
    <cellStyle name="Normal 15 3 3 6" xfId="34175" xr:uid="{00000000-0005-0000-0000-000007080000}"/>
    <cellStyle name="Normal 15 3 3 7" xfId="13815" xr:uid="{00000000-0005-0000-0000-000008080000}"/>
    <cellStyle name="Normal 15 3 3 8" xfId="4809" xr:uid="{00000000-0005-0000-0000-000009080000}"/>
    <cellStyle name="Normal 15 3 4" xfId="1037" xr:uid="{00000000-0005-0000-0000-00000A080000}"/>
    <cellStyle name="Normal 15 3 4 2" xfId="2387" xr:uid="{00000000-0005-0000-0000-00000B080000}"/>
    <cellStyle name="Normal 15 3 4 2 2" xfId="24871" xr:uid="{00000000-0005-0000-0000-00000C080000}"/>
    <cellStyle name="Normal 15 3 4 3" xfId="35051" xr:uid="{00000000-0005-0000-0000-00000D080000}"/>
    <cellStyle name="Normal 15 3 4 4" xfId="14691" xr:uid="{00000000-0005-0000-0000-00000E080000}"/>
    <cellStyle name="Normal 15 3 4 5" xfId="5685" xr:uid="{00000000-0005-0000-0000-00000F080000}"/>
    <cellStyle name="Normal 15 3 5" xfId="1713" xr:uid="{00000000-0005-0000-0000-000010080000}"/>
    <cellStyle name="Normal 15 3 5 2" xfId="26624" xr:uid="{00000000-0005-0000-0000-000011080000}"/>
    <cellStyle name="Normal 15 3 5 3" xfId="36804" xr:uid="{00000000-0005-0000-0000-000012080000}"/>
    <cellStyle name="Normal 15 3 5 4" xfId="16444" xr:uid="{00000000-0005-0000-0000-000013080000}"/>
    <cellStyle name="Normal 15 3 5 5" xfId="7438" xr:uid="{00000000-0005-0000-0000-000014080000}"/>
    <cellStyle name="Normal 15 3 6" xfId="3061" xr:uid="{00000000-0005-0000-0000-000015080000}"/>
    <cellStyle name="Normal 15 3 6 2" xfId="28614" xr:uid="{00000000-0005-0000-0000-000016080000}"/>
    <cellStyle name="Normal 15 3 6 3" xfId="38794" xr:uid="{00000000-0005-0000-0000-000017080000}"/>
    <cellStyle name="Normal 15 3 6 4" xfId="18435" xr:uid="{00000000-0005-0000-0000-000018080000}"/>
    <cellStyle name="Normal 15 3 6 5" xfId="9431" xr:uid="{00000000-0005-0000-0000-000019080000}"/>
    <cellStyle name="Normal 15 3 7" xfId="11184" xr:uid="{00000000-0005-0000-0000-00001A080000}"/>
    <cellStyle name="Normal 15 3 7 2" xfId="30367" xr:uid="{00000000-0005-0000-0000-00001B080000}"/>
    <cellStyle name="Normal 15 3 7 3" xfId="40547" xr:uid="{00000000-0005-0000-0000-00001C080000}"/>
    <cellStyle name="Normal 15 3 7 4" xfId="20188" xr:uid="{00000000-0005-0000-0000-00001D080000}"/>
    <cellStyle name="Normal 15 3 8" xfId="12060" xr:uid="{00000000-0005-0000-0000-00001E080000}"/>
    <cellStyle name="Normal 15 3 8 2" xfId="31243" xr:uid="{00000000-0005-0000-0000-00001F080000}"/>
    <cellStyle name="Normal 15 3 8 3" xfId="41423" xr:uid="{00000000-0005-0000-0000-000020080000}"/>
    <cellStyle name="Normal 15 3 8 4" xfId="21064" xr:uid="{00000000-0005-0000-0000-000021080000}"/>
    <cellStyle name="Normal 15 3 9" xfId="21940" xr:uid="{00000000-0005-0000-0000-000022080000}"/>
    <cellStyle name="Normal 15 3 9 2" xfId="32120" xr:uid="{00000000-0005-0000-0000-000023080000}"/>
    <cellStyle name="Normal 15 3 9 3" xfId="42300" xr:uid="{00000000-0005-0000-0000-000024080000}"/>
    <cellStyle name="Normal 15 4" xfId="455" xr:uid="{00000000-0005-0000-0000-000025080000}"/>
    <cellStyle name="Normal 15 4 10" xfId="33518" xr:uid="{00000000-0005-0000-0000-000026080000}"/>
    <cellStyle name="Normal 15 4 11" xfId="13158" xr:uid="{00000000-0005-0000-0000-000027080000}"/>
    <cellStyle name="Normal 15 4 12" xfId="4151" xr:uid="{00000000-0005-0000-0000-000028080000}"/>
    <cellStyle name="Normal 15 4 2" xfId="790" xr:uid="{00000000-0005-0000-0000-000029080000}"/>
    <cellStyle name="Normal 15 4 2 2" xfId="1463" xr:uid="{00000000-0005-0000-0000-00002A080000}"/>
    <cellStyle name="Normal 15 4 2 2 2" xfId="2813" xr:uid="{00000000-0005-0000-0000-00002B080000}"/>
    <cellStyle name="Normal 15 4 2 2 2 2" xfId="25966" xr:uid="{00000000-0005-0000-0000-00002C080000}"/>
    <cellStyle name="Normal 15 4 2 2 3" xfId="36146" xr:uid="{00000000-0005-0000-0000-00002D080000}"/>
    <cellStyle name="Normal 15 4 2 2 4" xfId="15786" xr:uid="{00000000-0005-0000-0000-00002E080000}"/>
    <cellStyle name="Normal 15 4 2 2 5" xfId="6780" xr:uid="{00000000-0005-0000-0000-00002F080000}"/>
    <cellStyle name="Normal 15 4 2 3" xfId="2139" xr:uid="{00000000-0005-0000-0000-000030080000}"/>
    <cellStyle name="Normal 15 4 2 3 2" xfId="27719" xr:uid="{00000000-0005-0000-0000-000031080000}"/>
    <cellStyle name="Normal 15 4 2 3 3" xfId="37899" xr:uid="{00000000-0005-0000-0000-000032080000}"/>
    <cellStyle name="Normal 15 4 2 3 4" xfId="17539" xr:uid="{00000000-0005-0000-0000-000033080000}"/>
    <cellStyle name="Normal 15 4 2 3 5" xfId="8533" xr:uid="{00000000-0005-0000-0000-000034080000}"/>
    <cellStyle name="Normal 15 4 2 4" xfId="3487" xr:uid="{00000000-0005-0000-0000-000035080000}"/>
    <cellStyle name="Normal 15 4 2 4 2" xfId="29709" xr:uid="{00000000-0005-0000-0000-000036080000}"/>
    <cellStyle name="Normal 15 4 2 4 3" xfId="39889" xr:uid="{00000000-0005-0000-0000-000037080000}"/>
    <cellStyle name="Normal 15 4 2 4 4" xfId="19530" xr:uid="{00000000-0005-0000-0000-000038080000}"/>
    <cellStyle name="Normal 15 4 2 4 5" xfId="10526" xr:uid="{00000000-0005-0000-0000-000039080000}"/>
    <cellStyle name="Normal 15 4 2 5" xfId="24214" xr:uid="{00000000-0005-0000-0000-00003A080000}"/>
    <cellStyle name="Normal 15 4 2 6" xfId="34394" xr:uid="{00000000-0005-0000-0000-00003B080000}"/>
    <cellStyle name="Normal 15 4 2 7" xfId="14034" xr:uid="{00000000-0005-0000-0000-00003C080000}"/>
    <cellStyle name="Normal 15 4 2 8" xfId="5028" xr:uid="{00000000-0005-0000-0000-00003D080000}"/>
    <cellStyle name="Normal 15 4 3" xfId="1128" xr:uid="{00000000-0005-0000-0000-00003E080000}"/>
    <cellStyle name="Normal 15 4 3 2" xfId="2478" xr:uid="{00000000-0005-0000-0000-00003F080000}"/>
    <cellStyle name="Normal 15 4 3 2 2" xfId="25090" xr:uid="{00000000-0005-0000-0000-000040080000}"/>
    <cellStyle name="Normal 15 4 3 3" xfId="35270" xr:uid="{00000000-0005-0000-0000-000041080000}"/>
    <cellStyle name="Normal 15 4 3 4" xfId="14910" xr:uid="{00000000-0005-0000-0000-000042080000}"/>
    <cellStyle name="Normal 15 4 3 5" xfId="5904" xr:uid="{00000000-0005-0000-0000-000043080000}"/>
    <cellStyle name="Normal 15 4 4" xfId="1804" xr:uid="{00000000-0005-0000-0000-000044080000}"/>
    <cellStyle name="Normal 15 4 4 2" xfId="26843" xr:uid="{00000000-0005-0000-0000-000045080000}"/>
    <cellStyle name="Normal 15 4 4 3" xfId="37023" xr:uid="{00000000-0005-0000-0000-000046080000}"/>
    <cellStyle name="Normal 15 4 4 4" xfId="16663" xr:uid="{00000000-0005-0000-0000-000047080000}"/>
    <cellStyle name="Normal 15 4 4 5" xfId="7657" xr:uid="{00000000-0005-0000-0000-000048080000}"/>
    <cellStyle name="Normal 15 4 5" xfId="3152" xr:uid="{00000000-0005-0000-0000-000049080000}"/>
    <cellStyle name="Normal 15 4 5 2" xfId="28833" xr:uid="{00000000-0005-0000-0000-00004A080000}"/>
    <cellStyle name="Normal 15 4 5 3" xfId="39013" xr:uid="{00000000-0005-0000-0000-00004B080000}"/>
    <cellStyle name="Normal 15 4 5 4" xfId="18654" xr:uid="{00000000-0005-0000-0000-00004C080000}"/>
    <cellStyle name="Normal 15 4 5 5" xfId="9650" xr:uid="{00000000-0005-0000-0000-00004D080000}"/>
    <cellStyle name="Normal 15 4 6" xfId="11403" xr:uid="{00000000-0005-0000-0000-00004E080000}"/>
    <cellStyle name="Normal 15 4 6 2" xfId="30586" xr:uid="{00000000-0005-0000-0000-00004F080000}"/>
    <cellStyle name="Normal 15 4 6 3" xfId="40766" xr:uid="{00000000-0005-0000-0000-000050080000}"/>
    <cellStyle name="Normal 15 4 6 4" xfId="20407" xr:uid="{00000000-0005-0000-0000-000051080000}"/>
    <cellStyle name="Normal 15 4 7" xfId="12279" xr:uid="{00000000-0005-0000-0000-000052080000}"/>
    <cellStyle name="Normal 15 4 7 2" xfId="31462" xr:uid="{00000000-0005-0000-0000-000053080000}"/>
    <cellStyle name="Normal 15 4 7 3" xfId="41642" xr:uid="{00000000-0005-0000-0000-000054080000}"/>
    <cellStyle name="Normal 15 4 7 4" xfId="21283" xr:uid="{00000000-0005-0000-0000-000055080000}"/>
    <cellStyle name="Normal 15 4 8" xfId="22159" xr:uid="{00000000-0005-0000-0000-000056080000}"/>
    <cellStyle name="Normal 15 4 8 2" xfId="32339" xr:uid="{00000000-0005-0000-0000-000057080000}"/>
    <cellStyle name="Normal 15 4 8 3" xfId="42519" xr:uid="{00000000-0005-0000-0000-000058080000}"/>
    <cellStyle name="Normal 15 4 9" xfId="23338" xr:uid="{00000000-0005-0000-0000-000059080000}"/>
    <cellStyle name="Normal 15 5" xfId="624" xr:uid="{00000000-0005-0000-0000-00005A080000}"/>
    <cellStyle name="Normal 15 5 2" xfId="1297" xr:uid="{00000000-0005-0000-0000-00005B080000}"/>
    <cellStyle name="Normal 15 5 2 2" xfId="2647" xr:uid="{00000000-0005-0000-0000-00005C080000}"/>
    <cellStyle name="Normal 15 5 2 2 2" xfId="25528" xr:uid="{00000000-0005-0000-0000-00005D080000}"/>
    <cellStyle name="Normal 15 5 2 3" xfId="35708" xr:uid="{00000000-0005-0000-0000-00005E080000}"/>
    <cellStyle name="Normal 15 5 2 4" xfId="15348" xr:uid="{00000000-0005-0000-0000-00005F080000}"/>
    <cellStyle name="Normal 15 5 2 5" xfId="6342" xr:uid="{00000000-0005-0000-0000-000060080000}"/>
    <cellStyle name="Normal 15 5 3" xfId="1973" xr:uid="{00000000-0005-0000-0000-000061080000}"/>
    <cellStyle name="Normal 15 5 3 2" xfId="27281" xr:uid="{00000000-0005-0000-0000-000062080000}"/>
    <cellStyle name="Normal 15 5 3 3" xfId="37461" xr:uid="{00000000-0005-0000-0000-000063080000}"/>
    <cellStyle name="Normal 15 5 3 4" xfId="17101" xr:uid="{00000000-0005-0000-0000-000064080000}"/>
    <cellStyle name="Normal 15 5 3 5" xfId="8095" xr:uid="{00000000-0005-0000-0000-000065080000}"/>
    <cellStyle name="Normal 15 5 4" xfId="3321" xr:uid="{00000000-0005-0000-0000-000066080000}"/>
    <cellStyle name="Normal 15 5 4 2" xfId="29271" xr:uid="{00000000-0005-0000-0000-000067080000}"/>
    <cellStyle name="Normal 15 5 4 3" xfId="39451" xr:uid="{00000000-0005-0000-0000-000068080000}"/>
    <cellStyle name="Normal 15 5 4 4" xfId="19092" xr:uid="{00000000-0005-0000-0000-000069080000}"/>
    <cellStyle name="Normal 15 5 4 5" xfId="10088" xr:uid="{00000000-0005-0000-0000-00006A080000}"/>
    <cellStyle name="Normal 15 5 5" xfId="23776" xr:uid="{00000000-0005-0000-0000-00006B080000}"/>
    <cellStyle name="Normal 15 5 6" xfId="33956" xr:uid="{00000000-0005-0000-0000-00006C080000}"/>
    <cellStyle name="Normal 15 5 7" xfId="13596" xr:uid="{00000000-0005-0000-0000-00006D080000}"/>
    <cellStyle name="Normal 15 5 8" xfId="4590" xr:uid="{00000000-0005-0000-0000-00006E080000}"/>
    <cellStyle name="Normal 15 6" xfId="962" xr:uid="{00000000-0005-0000-0000-00006F080000}"/>
    <cellStyle name="Normal 15 6 2" xfId="2312" xr:uid="{00000000-0005-0000-0000-000070080000}"/>
    <cellStyle name="Normal 15 6 2 2" xfId="28172" xr:uid="{00000000-0005-0000-0000-000071080000}"/>
    <cellStyle name="Normal 15 6 2 3" xfId="38352" xr:uid="{00000000-0005-0000-0000-000072080000}"/>
    <cellStyle name="Normal 15 6 2 4" xfId="17993" xr:uid="{00000000-0005-0000-0000-000073080000}"/>
    <cellStyle name="Normal 15 6 2 5" xfId="8989" xr:uid="{00000000-0005-0000-0000-000074080000}"/>
    <cellStyle name="Normal 15 6 3" xfId="24652" xr:uid="{00000000-0005-0000-0000-000075080000}"/>
    <cellStyle name="Normal 15 6 4" xfId="34832" xr:uid="{00000000-0005-0000-0000-000076080000}"/>
    <cellStyle name="Normal 15 6 5" xfId="14472" xr:uid="{00000000-0005-0000-0000-000077080000}"/>
    <cellStyle name="Normal 15 6 6" xfId="5466" xr:uid="{00000000-0005-0000-0000-000078080000}"/>
    <cellStyle name="Normal 15 7" xfId="1638" xr:uid="{00000000-0005-0000-0000-000079080000}"/>
    <cellStyle name="Normal 15 7 2" xfId="26405" xr:uid="{00000000-0005-0000-0000-00007A080000}"/>
    <cellStyle name="Normal 15 7 3" xfId="36585" xr:uid="{00000000-0005-0000-0000-00007B080000}"/>
    <cellStyle name="Normal 15 7 4" xfId="16225" xr:uid="{00000000-0005-0000-0000-00007C080000}"/>
    <cellStyle name="Normal 15 7 5" xfId="7219" xr:uid="{00000000-0005-0000-0000-00007D080000}"/>
    <cellStyle name="Normal 15 8" xfId="2986" xr:uid="{00000000-0005-0000-0000-00007E080000}"/>
    <cellStyle name="Normal 15 8 2" xfId="28395" xr:uid="{00000000-0005-0000-0000-00007F080000}"/>
    <cellStyle name="Normal 15 8 3" xfId="38575" xr:uid="{00000000-0005-0000-0000-000080080000}"/>
    <cellStyle name="Normal 15 8 4" xfId="18216" xr:uid="{00000000-0005-0000-0000-000081080000}"/>
    <cellStyle name="Normal 15 8 5" xfId="9212" xr:uid="{00000000-0005-0000-0000-000082080000}"/>
    <cellStyle name="Normal 15 9" xfId="10965" xr:uid="{00000000-0005-0000-0000-000083080000}"/>
    <cellStyle name="Normal 15 9 2" xfId="30148" xr:uid="{00000000-0005-0000-0000-000084080000}"/>
    <cellStyle name="Normal 15 9 3" xfId="40328" xr:uid="{00000000-0005-0000-0000-000085080000}"/>
    <cellStyle name="Normal 15 9 4" xfId="19969" xr:uid="{00000000-0005-0000-0000-000086080000}"/>
    <cellStyle name="Normal 16" xfId="188" xr:uid="{00000000-0005-0000-0000-000087080000}"/>
    <cellStyle name="Normal 16 2" xfId="367" xr:uid="{00000000-0005-0000-0000-000088080000}"/>
    <cellStyle name="Normal 16 2 2" xfId="533" xr:uid="{00000000-0005-0000-0000-000089080000}"/>
    <cellStyle name="Normal 16 2 2 2" xfId="868" xr:uid="{00000000-0005-0000-0000-00008A080000}"/>
    <cellStyle name="Normal 16 2 2 2 2" xfId="1541" xr:uid="{00000000-0005-0000-0000-00008B080000}"/>
    <cellStyle name="Normal 16 2 2 2 2 2" xfId="2891" xr:uid="{00000000-0005-0000-0000-00008C080000}"/>
    <cellStyle name="Normal 16 2 2 2 3" xfId="2217" xr:uid="{00000000-0005-0000-0000-00008D080000}"/>
    <cellStyle name="Normal 16 2 2 2 4" xfId="3565" xr:uid="{00000000-0005-0000-0000-00008E080000}"/>
    <cellStyle name="Normal 16 2 2 3" xfId="1206" xr:uid="{00000000-0005-0000-0000-00008F080000}"/>
    <cellStyle name="Normal 16 2 2 3 2" xfId="2556" xr:uid="{00000000-0005-0000-0000-000090080000}"/>
    <cellStyle name="Normal 16 2 2 4" xfId="1882" xr:uid="{00000000-0005-0000-0000-000091080000}"/>
    <cellStyle name="Normal 16 2 2 5" xfId="3230" xr:uid="{00000000-0005-0000-0000-000092080000}"/>
    <cellStyle name="Normal 16 2 3" xfId="702" xr:uid="{00000000-0005-0000-0000-000093080000}"/>
    <cellStyle name="Normal 16 2 3 2" xfId="1375" xr:uid="{00000000-0005-0000-0000-000094080000}"/>
    <cellStyle name="Normal 16 2 3 2 2" xfId="2725" xr:uid="{00000000-0005-0000-0000-000095080000}"/>
    <cellStyle name="Normal 16 2 3 3" xfId="2051" xr:uid="{00000000-0005-0000-0000-000096080000}"/>
    <cellStyle name="Normal 16 2 3 4" xfId="3399" xr:uid="{00000000-0005-0000-0000-000097080000}"/>
    <cellStyle name="Normal 16 2 4" xfId="1040" xr:uid="{00000000-0005-0000-0000-000098080000}"/>
    <cellStyle name="Normal 16 2 4 2" xfId="2390" xr:uid="{00000000-0005-0000-0000-000099080000}"/>
    <cellStyle name="Normal 16 2 5" xfId="1716" xr:uid="{00000000-0005-0000-0000-00009A080000}"/>
    <cellStyle name="Normal 16 2 6" xfId="3064" xr:uid="{00000000-0005-0000-0000-00009B080000}"/>
    <cellStyle name="Normal 16 3" xfId="458" xr:uid="{00000000-0005-0000-0000-00009C080000}"/>
    <cellStyle name="Normal 16 3 2" xfId="793" xr:uid="{00000000-0005-0000-0000-00009D080000}"/>
    <cellStyle name="Normal 16 3 2 2" xfId="1466" xr:uid="{00000000-0005-0000-0000-00009E080000}"/>
    <cellStyle name="Normal 16 3 2 2 2" xfId="2816" xr:uid="{00000000-0005-0000-0000-00009F080000}"/>
    <cellStyle name="Normal 16 3 2 3" xfId="2142" xr:uid="{00000000-0005-0000-0000-0000A0080000}"/>
    <cellStyle name="Normal 16 3 2 4" xfId="3490" xr:uid="{00000000-0005-0000-0000-0000A1080000}"/>
    <cellStyle name="Normal 16 3 3" xfId="1131" xr:uid="{00000000-0005-0000-0000-0000A2080000}"/>
    <cellStyle name="Normal 16 3 3 2" xfId="2481" xr:uid="{00000000-0005-0000-0000-0000A3080000}"/>
    <cellStyle name="Normal 16 3 4" xfId="1807" xr:uid="{00000000-0005-0000-0000-0000A4080000}"/>
    <cellStyle name="Normal 16 3 5" xfId="3155" xr:uid="{00000000-0005-0000-0000-0000A5080000}"/>
    <cellStyle name="Normal 16 4" xfId="627" xr:uid="{00000000-0005-0000-0000-0000A6080000}"/>
    <cellStyle name="Normal 16 4 2" xfId="1300" xr:uid="{00000000-0005-0000-0000-0000A7080000}"/>
    <cellStyle name="Normal 16 4 2 2" xfId="2650" xr:uid="{00000000-0005-0000-0000-0000A8080000}"/>
    <cellStyle name="Normal 16 4 3" xfId="1976" xr:uid="{00000000-0005-0000-0000-0000A9080000}"/>
    <cellStyle name="Normal 16 4 4" xfId="3324" xr:uid="{00000000-0005-0000-0000-0000AA080000}"/>
    <cellStyle name="Normal 16 5" xfId="965" xr:uid="{00000000-0005-0000-0000-0000AB080000}"/>
    <cellStyle name="Normal 16 5 2" xfId="2315" xr:uid="{00000000-0005-0000-0000-0000AC080000}"/>
    <cellStyle name="Normal 16 6" xfId="1641" xr:uid="{00000000-0005-0000-0000-0000AD080000}"/>
    <cellStyle name="Normal 16 7" xfId="2989" xr:uid="{00000000-0005-0000-0000-0000AE080000}"/>
    <cellStyle name="Normal 16 8" xfId="3780" xr:uid="{00000000-0005-0000-0000-0000AF080000}"/>
    <cellStyle name="Normal 17" xfId="189" xr:uid="{00000000-0005-0000-0000-0000B0080000}"/>
    <cellStyle name="Normal 17 10" xfId="11912" xr:uid="{00000000-0005-0000-0000-0000B1080000}"/>
    <cellStyle name="Normal 17 10 2" xfId="31095" xr:uid="{00000000-0005-0000-0000-0000B2080000}"/>
    <cellStyle name="Normal 17 10 3" xfId="41275" xr:uid="{00000000-0005-0000-0000-0000B3080000}"/>
    <cellStyle name="Normal 17 10 4" xfId="20916" xr:uid="{00000000-0005-0000-0000-0000B4080000}"/>
    <cellStyle name="Normal 17 11" xfId="21793" xr:uid="{00000000-0005-0000-0000-0000B5080000}"/>
    <cellStyle name="Normal 17 11 2" xfId="31972" xr:uid="{00000000-0005-0000-0000-0000B6080000}"/>
    <cellStyle name="Normal 17 11 3" xfId="42152" xr:uid="{00000000-0005-0000-0000-0000B7080000}"/>
    <cellStyle name="Normal 17 12" xfId="22688" xr:uid="{00000000-0005-0000-0000-0000B8080000}"/>
    <cellStyle name="Normal 17 12 2" xfId="32868" xr:uid="{00000000-0005-0000-0000-0000B9080000}"/>
    <cellStyle name="Normal 17 12 3" xfId="43048" xr:uid="{00000000-0005-0000-0000-0000BA080000}"/>
    <cellStyle name="Normal 17 13" xfId="22927" xr:uid="{00000000-0005-0000-0000-0000BB080000}"/>
    <cellStyle name="Normal 17 14" xfId="33107" xr:uid="{00000000-0005-0000-0000-0000BC080000}"/>
    <cellStyle name="Normal 17 15" xfId="43287" xr:uid="{00000000-0005-0000-0000-0000BD080000}"/>
    <cellStyle name="Normal 17 16" xfId="43526" xr:uid="{00000000-0005-0000-0000-0000BE080000}"/>
    <cellStyle name="Normal 17 17" xfId="12791" xr:uid="{00000000-0005-0000-0000-0000BF080000}"/>
    <cellStyle name="Normal 17 18" xfId="3781" xr:uid="{00000000-0005-0000-0000-0000C0080000}"/>
    <cellStyle name="Normal 17 2" xfId="368" xr:uid="{00000000-0005-0000-0000-0000C1080000}"/>
    <cellStyle name="Normal 17 2 10" xfId="21910" xr:uid="{00000000-0005-0000-0000-0000C2080000}"/>
    <cellStyle name="Normal 17 2 10 2" xfId="32090" xr:uid="{00000000-0005-0000-0000-0000C3080000}"/>
    <cellStyle name="Normal 17 2 10 3" xfId="42270" xr:uid="{00000000-0005-0000-0000-0000C4080000}"/>
    <cellStyle name="Normal 17 2 11" xfId="22806" xr:uid="{00000000-0005-0000-0000-0000C5080000}"/>
    <cellStyle name="Normal 17 2 11 2" xfId="32986" xr:uid="{00000000-0005-0000-0000-0000C6080000}"/>
    <cellStyle name="Normal 17 2 11 3" xfId="43166" xr:uid="{00000000-0005-0000-0000-0000C7080000}"/>
    <cellStyle name="Normal 17 2 12" xfId="23045" xr:uid="{00000000-0005-0000-0000-0000C8080000}"/>
    <cellStyle name="Normal 17 2 13" xfId="33225" xr:uid="{00000000-0005-0000-0000-0000C9080000}"/>
    <cellStyle name="Normal 17 2 14" xfId="43405" xr:uid="{00000000-0005-0000-0000-0000CA080000}"/>
    <cellStyle name="Normal 17 2 15" xfId="43644" xr:uid="{00000000-0005-0000-0000-0000CB080000}"/>
    <cellStyle name="Normal 17 2 16" xfId="12909" xr:uid="{00000000-0005-0000-0000-0000CC080000}"/>
    <cellStyle name="Normal 17 2 17" xfId="3901" xr:uid="{00000000-0005-0000-0000-0000CD080000}"/>
    <cellStyle name="Normal 17 2 2" xfId="534" xr:uid="{00000000-0005-0000-0000-0000CE080000}"/>
    <cellStyle name="Normal 17 2 2 10" xfId="23308" xr:uid="{00000000-0005-0000-0000-0000CF080000}"/>
    <cellStyle name="Normal 17 2 2 11" xfId="33488" xr:uid="{00000000-0005-0000-0000-0000D0080000}"/>
    <cellStyle name="Normal 17 2 2 12" xfId="13128" xr:uid="{00000000-0005-0000-0000-0000D1080000}"/>
    <cellStyle name="Normal 17 2 2 13" xfId="4121" xr:uid="{00000000-0005-0000-0000-0000D2080000}"/>
    <cellStyle name="Normal 17 2 2 2" xfId="869" xr:uid="{00000000-0005-0000-0000-0000D3080000}"/>
    <cellStyle name="Normal 17 2 2 2 10" xfId="33926" xr:uid="{00000000-0005-0000-0000-0000D4080000}"/>
    <cellStyle name="Normal 17 2 2 2 11" xfId="13566" xr:uid="{00000000-0005-0000-0000-0000D5080000}"/>
    <cellStyle name="Normal 17 2 2 2 12" xfId="4559" xr:uid="{00000000-0005-0000-0000-0000D6080000}"/>
    <cellStyle name="Normal 17 2 2 2 2" xfId="1542" xr:uid="{00000000-0005-0000-0000-0000D7080000}"/>
    <cellStyle name="Normal 17 2 2 2 2 2" xfId="2892" xr:uid="{00000000-0005-0000-0000-0000D8080000}"/>
    <cellStyle name="Normal 17 2 2 2 2 2 2" xfId="26374" xr:uid="{00000000-0005-0000-0000-0000D9080000}"/>
    <cellStyle name="Normal 17 2 2 2 2 2 3" xfId="36554" xr:uid="{00000000-0005-0000-0000-0000DA080000}"/>
    <cellStyle name="Normal 17 2 2 2 2 2 4" xfId="16194" xr:uid="{00000000-0005-0000-0000-0000DB080000}"/>
    <cellStyle name="Normal 17 2 2 2 2 2 5" xfId="7188" xr:uid="{00000000-0005-0000-0000-0000DC080000}"/>
    <cellStyle name="Normal 17 2 2 2 2 3" xfId="8941" xr:uid="{00000000-0005-0000-0000-0000DD080000}"/>
    <cellStyle name="Normal 17 2 2 2 2 3 2" xfId="28127" xr:uid="{00000000-0005-0000-0000-0000DE080000}"/>
    <cellStyle name="Normal 17 2 2 2 2 3 3" xfId="38307" xr:uid="{00000000-0005-0000-0000-0000DF080000}"/>
    <cellStyle name="Normal 17 2 2 2 2 3 4" xfId="17947" xr:uid="{00000000-0005-0000-0000-0000E0080000}"/>
    <cellStyle name="Normal 17 2 2 2 2 4" xfId="10934" xr:uid="{00000000-0005-0000-0000-0000E1080000}"/>
    <cellStyle name="Normal 17 2 2 2 2 4 2" xfId="30117" xr:uid="{00000000-0005-0000-0000-0000E2080000}"/>
    <cellStyle name="Normal 17 2 2 2 2 4 3" xfId="40297" xr:uid="{00000000-0005-0000-0000-0000E3080000}"/>
    <cellStyle name="Normal 17 2 2 2 2 4 4" xfId="19938" xr:uid="{00000000-0005-0000-0000-0000E4080000}"/>
    <cellStyle name="Normal 17 2 2 2 2 5" xfId="24622" xr:uid="{00000000-0005-0000-0000-0000E5080000}"/>
    <cellStyle name="Normal 17 2 2 2 2 6" xfId="34802" xr:uid="{00000000-0005-0000-0000-0000E6080000}"/>
    <cellStyle name="Normal 17 2 2 2 2 7" xfId="14442" xr:uid="{00000000-0005-0000-0000-0000E7080000}"/>
    <cellStyle name="Normal 17 2 2 2 2 8" xfId="5436" xr:uid="{00000000-0005-0000-0000-0000E8080000}"/>
    <cellStyle name="Normal 17 2 2 2 3" xfId="2218" xr:uid="{00000000-0005-0000-0000-0000E9080000}"/>
    <cellStyle name="Normal 17 2 2 2 3 2" xfId="25498" xr:uid="{00000000-0005-0000-0000-0000EA080000}"/>
    <cellStyle name="Normal 17 2 2 2 3 3" xfId="35678" xr:uid="{00000000-0005-0000-0000-0000EB080000}"/>
    <cellStyle name="Normal 17 2 2 2 3 4" xfId="15318" xr:uid="{00000000-0005-0000-0000-0000EC080000}"/>
    <cellStyle name="Normal 17 2 2 2 3 5" xfId="6312" xr:uid="{00000000-0005-0000-0000-0000ED080000}"/>
    <cellStyle name="Normal 17 2 2 2 4" xfId="3566" xr:uid="{00000000-0005-0000-0000-0000EE080000}"/>
    <cellStyle name="Normal 17 2 2 2 4 2" xfId="27251" xr:uid="{00000000-0005-0000-0000-0000EF080000}"/>
    <cellStyle name="Normal 17 2 2 2 4 3" xfId="37431" xr:uid="{00000000-0005-0000-0000-0000F0080000}"/>
    <cellStyle name="Normal 17 2 2 2 4 4" xfId="17071" xr:uid="{00000000-0005-0000-0000-0000F1080000}"/>
    <cellStyle name="Normal 17 2 2 2 4 5" xfId="8065" xr:uid="{00000000-0005-0000-0000-0000F2080000}"/>
    <cellStyle name="Normal 17 2 2 2 5" xfId="10058" xr:uid="{00000000-0005-0000-0000-0000F3080000}"/>
    <cellStyle name="Normal 17 2 2 2 5 2" xfId="29241" xr:uid="{00000000-0005-0000-0000-0000F4080000}"/>
    <cellStyle name="Normal 17 2 2 2 5 3" xfId="39421" xr:uid="{00000000-0005-0000-0000-0000F5080000}"/>
    <cellStyle name="Normal 17 2 2 2 5 4" xfId="19062" xr:uid="{00000000-0005-0000-0000-0000F6080000}"/>
    <cellStyle name="Normal 17 2 2 2 6" xfId="11811" xr:uid="{00000000-0005-0000-0000-0000F7080000}"/>
    <cellStyle name="Normal 17 2 2 2 6 2" xfId="30994" xr:uid="{00000000-0005-0000-0000-0000F8080000}"/>
    <cellStyle name="Normal 17 2 2 2 6 3" xfId="41174" xr:uid="{00000000-0005-0000-0000-0000F9080000}"/>
    <cellStyle name="Normal 17 2 2 2 6 4" xfId="20815" xr:uid="{00000000-0005-0000-0000-0000FA080000}"/>
    <cellStyle name="Normal 17 2 2 2 7" xfId="12687" xr:uid="{00000000-0005-0000-0000-0000FB080000}"/>
    <cellStyle name="Normal 17 2 2 2 7 2" xfId="31870" xr:uid="{00000000-0005-0000-0000-0000FC080000}"/>
    <cellStyle name="Normal 17 2 2 2 7 3" xfId="42050" xr:uid="{00000000-0005-0000-0000-0000FD080000}"/>
    <cellStyle name="Normal 17 2 2 2 7 4" xfId="21691" xr:uid="{00000000-0005-0000-0000-0000FE080000}"/>
    <cellStyle name="Normal 17 2 2 2 8" xfId="22567" xr:uid="{00000000-0005-0000-0000-0000FF080000}"/>
    <cellStyle name="Normal 17 2 2 2 8 2" xfId="32747" xr:uid="{00000000-0005-0000-0000-000000090000}"/>
    <cellStyle name="Normal 17 2 2 2 8 3" xfId="42927" xr:uid="{00000000-0005-0000-0000-000001090000}"/>
    <cellStyle name="Normal 17 2 2 2 9" xfId="23746" xr:uid="{00000000-0005-0000-0000-000002090000}"/>
    <cellStyle name="Normal 17 2 2 3" xfId="1207" xr:uid="{00000000-0005-0000-0000-000003090000}"/>
    <cellStyle name="Normal 17 2 2 3 2" xfId="2557" xr:uid="{00000000-0005-0000-0000-000004090000}"/>
    <cellStyle name="Normal 17 2 2 3 2 2" xfId="25936" xr:uid="{00000000-0005-0000-0000-000005090000}"/>
    <cellStyle name="Normal 17 2 2 3 2 3" xfId="36116" xr:uid="{00000000-0005-0000-0000-000006090000}"/>
    <cellStyle name="Normal 17 2 2 3 2 4" xfId="15756" xr:uid="{00000000-0005-0000-0000-000007090000}"/>
    <cellStyle name="Normal 17 2 2 3 2 5" xfId="6750" xr:uid="{00000000-0005-0000-0000-000008090000}"/>
    <cellStyle name="Normal 17 2 2 3 3" xfId="8503" xr:uid="{00000000-0005-0000-0000-000009090000}"/>
    <cellStyle name="Normal 17 2 2 3 3 2" xfId="27689" xr:uid="{00000000-0005-0000-0000-00000A090000}"/>
    <cellStyle name="Normal 17 2 2 3 3 3" xfId="37869" xr:uid="{00000000-0005-0000-0000-00000B090000}"/>
    <cellStyle name="Normal 17 2 2 3 3 4" xfId="17509" xr:uid="{00000000-0005-0000-0000-00000C090000}"/>
    <cellStyle name="Normal 17 2 2 3 4" xfId="10496" xr:uid="{00000000-0005-0000-0000-00000D090000}"/>
    <cellStyle name="Normal 17 2 2 3 4 2" xfId="29679" xr:uid="{00000000-0005-0000-0000-00000E090000}"/>
    <cellStyle name="Normal 17 2 2 3 4 3" xfId="39859" xr:uid="{00000000-0005-0000-0000-00000F090000}"/>
    <cellStyle name="Normal 17 2 2 3 4 4" xfId="19500" xr:uid="{00000000-0005-0000-0000-000010090000}"/>
    <cellStyle name="Normal 17 2 2 3 5" xfId="24184" xr:uid="{00000000-0005-0000-0000-000011090000}"/>
    <cellStyle name="Normal 17 2 2 3 6" xfId="34364" xr:uid="{00000000-0005-0000-0000-000012090000}"/>
    <cellStyle name="Normal 17 2 2 3 7" xfId="14004" xr:uid="{00000000-0005-0000-0000-000013090000}"/>
    <cellStyle name="Normal 17 2 2 3 8" xfId="4998" xr:uid="{00000000-0005-0000-0000-000014090000}"/>
    <cellStyle name="Normal 17 2 2 4" xfId="1883" xr:uid="{00000000-0005-0000-0000-000015090000}"/>
    <cellStyle name="Normal 17 2 2 4 2" xfId="25060" xr:uid="{00000000-0005-0000-0000-000016090000}"/>
    <cellStyle name="Normal 17 2 2 4 3" xfId="35240" xr:uid="{00000000-0005-0000-0000-000017090000}"/>
    <cellStyle name="Normal 17 2 2 4 4" xfId="14880" xr:uid="{00000000-0005-0000-0000-000018090000}"/>
    <cellStyle name="Normal 17 2 2 4 5" xfId="5874" xr:uid="{00000000-0005-0000-0000-000019090000}"/>
    <cellStyle name="Normal 17 2 2 5" xfId="3231" xr:uid="{00000000-0005-0000-0000-00001A090000}"/>
    <cellStyle name="Normal 17 2 2 5 2" xfId="26813" xr:uid="{00000000-0005-0000-0000-00001B090000}"/>
    <cellStyle name="Normal 17 2 2 5 3" xfId="36993" xr:uid="{00000000-0005-0000-0000-00001C090000}"/>
    <cellStyle name="Normal 17 2 2 5 4" xfId="16633" xr:uid="{00000000-0005-0000-0000-00001D090000}"/>
    <cellStyle name="Normal 17 2 2 5 5" xfId="7627" xr:uid="{00000000-0005-0000-0000-00001E090000}"/>
    <cellStyle name="Normal 17 2 2 6" xfId="9620" xr:uid="{00000000-0005-0000-0000-00001F090000}"/>
    <cellStyle name="Normal 17 2 2 6 2" xfId="28803" xr:uid="{00000000-0005-0000-0000-000020090000}"/>
    <cellStyle name="Normal 17 2 2 6 3" xfId="38983" xr:uid="{00000000-0005-0000-0000-000021090000}"/>
    <cellStyle name="Normal 17 2 2 6 4" xfId="18624" xr:uid="{00000000-0005-0000-0000-000022090000}"/>
    <cellStyle name="Normal 17 2 2 7" xfId="11373" xr:uid="{00000000-0005-0000-0000-000023090000}"/>
    <cellStyle name="Normal 17 2 2 7 2" xfId="30556" xr:uid="{00000000-0005-0000-0000-000024090000}"/>
    <cellStyle name="Normal 17 2 2 7 3" xfId="40736" xr:uid="{00000000-0005-0000-0000-000025090000}"/>
    <cellStyle name="Normal 17 2 2 7 4" xfId="20377" xr:uid="{00000000-0005-0000-0000-000026090000}"/>
    <cellStyle name="Normal 17 2 2 8" xfId="12249" xr:uid="{00000000-0005-0000-0000-000027090000}"/>
    <cellStyle name="Normal 17 2 2 8 2" xfId="31432" xr:uid="{00000000-0005-0000-0000-000028090000}"/>
    <cellStyle name="Normal 17 2 2 8 3" xfId="41612" xr:uid="{00000000-0005-0000-0000-000029090000}"/>
    <cellStyle name="Normal 17 2 2 8 4" xfId="21253" xr:uid="{00000000-0005-0000-0000-00002A090000}"/>
    <cellStyle name="Normal 17 2 2 9" xfId="22129" xr:uid="{00000000-0005-0000-0000-00002B090000}"/>
    <cellStyle name="Normal 17 2 2 9 2" xfId="32309" xr:uid="{00000000-0005-0000-0000-00002C090000}"/>
    <cellStyle name="Normal 17 2 2 9 3" xfId="42489" xr:uid="{00000000-0005-0000-0000-00002D090000}"/>
    <cellStyle name="Normal 17 2 3" xfId="703" xr:uid="{00000000-0005-0000-0000-00002E090000}"/>
    <cellStyle name="Normal 17 2 3 10" xfId="33707" xr:uid="{00000000-0005-0000-0000-00002F090000}"/>
    <cellStyle name="Normal 17 2 3 11" xfId="13347" xr:uid="{00000000-0005-0000-0000-000030090000}"/>
    <cellStyle name="Normal 17 2 3 12" xfId="4340" xr:uid="{00000000-0005-0000-0000-000031090000}"/>
    <cellStyle name="Normal 17 2 3 2" xfId="1376" xr:uid="{00000000-0005-0000-0000-000032090000}"/>
    <cellStyle name="Normal 17 2 3 2 2" xfId="2726" xr:uid="{00000000-0005-0000-0000-000033090000}"/>
    <cellStyle name="Normal 17 2 3 2 2 2" xfId="26155" xr:uid="{00000000-0005-0000-0000-000034090000}"/>
    <cellStyle name="Normal 17 2 3 2 2 3" xfId="36335" xr:uid="{00000000-0005-0000-0000-000035090000}"/>
    <cellStyle name="Normal 17 2 3 2 2 4" xfId="15975" xr:uid="{00000000-0005-0000-0000-000036090000}"/>
    <cellStyle name="Normal 17 2 3 2 2 5" xfId="6969" xr:uid="{00000000-0005-0000-0000-000037090000}"/>
    <cellStyle name="Normal 17 2 3 2 3" xfId="8722" xr:uid="{00000000-0005-0000-0000-000038090000}"/>
    <cellStyle name="Normal 17 2 3 2 3 2" xfId="27908" xr:uid="{00000000-0005-0000-0000-000039090000}"/>
    <cellStyle name="Normal 17 2 3 2 3 3" xfId="38088" xr:uid="{00000000-0005-0000-0000-00003A090000}"/>
    <cellStyle name="Normal 17 2 3 2 3 4" xfId="17728" xr:uid="{00000000-0005-0000-0000-00003B090000}"/>
    <cellStyle name="Normal 17 2 3 2 4" xfId="10715" xr:uid="{00000000-0005-0000-0000-00003C090000}"/>
    <cellStyle name="Normal 17 2 3 2 4 2" xfId="29898" xr:uid="{00000000-0005-0000-0000-00003D090000}"/>
    <cellStyle name="Normal 17 2 3 2 4 3" xfId="40078" xr:uid="{00000000-0005-0000-0000-00003E090000}"/>
    <cellStyle name="Normal 17 2 3 2 4 4" xfId="19719" xr:uid="{00000000-0005-0000-0000-00003F090000}"/>
    <cellStyle name="Normal 17 2 3 2 5" xfId="24403" xr:uid="{00000000-0005-0000-0000-000040090000}"/>
    <cellStyle name="Normal 17 2 3 2 6" xfId="34583" xr:uid="{00000000-0005-0000-0000-000041090000}"/>
    <cellStyle name="Normal 17 2 3 2 7" xfId="14223" xr:uid="{00000000-0005-0000-0000-000042090000}"/>
    <cellStyle name="Normal 17 2 3 2 8" xfId="5217" xr:uid="{00000000-0005-0000-0000-000043090000}"/>
    <cellStyle name="Normal 17 2 3 3" xfId="2052" xr:uid="{00000000-0005-0000-0000-000044090000}"/>
    <cellStyle name="Normal 17 2 3 3 2" xfId="25279" xr:uid="{00000000-0005-0000-0000-000045090000}"/>
    <cellStyle name="Normal 17 2 3 3 3" xfId="35459" xr:uid="{00000000-0005-0000-0000-000046090000}"/>
    <cellStyle name="Normal 17 2 3 3 4" xfId="15099" xr:uid="{00000000-0005-0000-0000-000047090000}"/>
    <cellStyle name="Normal 17 2 3 3 5" xfId="6093" xr:uid="{00000000-0005-0000-0000-000048090000}"/>
    <cellStyle name="Normal 17 2 3 4" xfId="3400" xr:uid="{00000000-0005-0000-0000-000049090000}"/>
    <cellStyle name="Normal 17 2 3 4 2" xfId="27032" xr:uid="{00000000-0005-0000-0000-00004A090000}"/>
    <cellStyle name="Normal 17 2 3 4 3" xfId="37212" xr:uid="{00000000-0005-0000-0000-00004B090000}"/>
    <cellStyle name="Normal 17 2 3 4 4" xfId="16852" xr:uid="{00000000-0005-0000-0000-00004C090000}"/>
    <cellStyle name="Normal 17 2 3 4 5" xfId="7846" xr:uid="{00000000-0005-0000-0000-00004D090000}"/>
    <cellStyle name="Normal 17 2 3 5" xfId="9839" xr:uid="{00000000-0005-0000-0000-00004E090000}"/>
    <cellStyle name="Normal 17 2 3 5 2" xfId="29022" xr:uid="{00000000-0005-0000-0000-00004F090000}"/>
    <cellStyle name="Normal 17 2 3 5 3" xfId="39202" xr:uid="{00000000-0005-0000-0000-000050090000}"/>
    <cellStyle name="Normal 17 2 3 5 4" xfId="18843" xr:uid="{00000000-0005-0000-0000-000051090000}"/>
    <cellStyle name="Normal 17 2 3 6" xfId="11592" xr:uid="{00000000-0005-0000-0000-000052090000}"/>
    <cellStyle name="Normal 17 2 3 6 2" xfId="30775" xr:uid="{00000000-0005-0000-0000-000053090000}"/>
    <cellStyle name="Normal 17 2 3 6 3" xfId="40955" xr:uid="{00000000-0005-0000-0000-000054090000}"/>
    <cellStyle name="Normal 17 2 3 6 4" xfId="20596" xr:uid="{00000000-0005-0000-0000-000055090000}"/>
    <cellStyle name="Normal 17 2 3 7" xfId="12468" xr:uid="{00000000-0005-0000-0000-000056090000}"/>
    <cellStyle name="Normal 17 2 3 7 2" xfId="31651" xr:uid="{00000000-0005-0000-0000-000057090000}"/>
    <cellStyle name="Normal 17 2 3 7 3" xfId="41831" xr:uid="{00000000-0005-0000-0000-000058090000}"/>
    <cellStyle name="Normal 17 2 3 7 4" xfId="21472" xr:uid="{00000000-0005-0000-0000-000059090000}"/>
    <cellStyle name="Normal 17 2 3 8" xfId="22348" xr:uid="{00000000-0005-0000-0000-00005A090000}"/>
    <cellStyle name="Normal 17 2 3 8 2" xfId="32528" xr:uid="{00000000-0005-0000-0000-00005B090000}"/>
    <cellStyle name="Normal 17 2 3 8 3" xfId="42708" xr:uid="{00000000-0005-0000-0000-00005C090000}"/>
    <cellStyle name="Normal 17 2 3 9" xfId="23527" xr:uid="{00000000-0005-0000-0000-00005D090000}"/>
    <cellStyle name="Normal 17 2 4" xfId="1041" xr:uid="{00000000-0005-0000-0000-00005E090000}"/>
    <cellStyle name="Normal 17 2 4 2" xfId="2391" xr:uid="{00000000-0005-0000-0000-00005F090000}"/>
    <cellStyle name="Normal 17 2 4 2 2" xfId="25717" xr:uid="{00000000-0005-0000-0000-000060090000}"/>
    <cellStyle name="Normal 17 2 4 2 3" xfId="35897" xr:uid="{00000000-0005-0000-0000-000061090000}"/>
    <cellStyle name="Normal 17 2 4 2 4" xfId="15537" xr:uid="{00000000-0005-0000-0000-000062090000}"/>
    <cellStyle name="Normal 17 2 4 2 5" xfId="6531" xr:uid="{00000000-0005-0000-0000-000063090000}"/>
    <cellStyle name="Normal 17 2 4 3" xfId="8284" xr:uid="{00000000-0005-0000-0000-000064090000}"/>
    <cellStyle name="Normal 17 2 4 3 2" xfId="27470" xr:uid="{00000000-0005-0000-0000-000065090000}"/>
    <cellStyle name="Normal 17 2 4 3 3" xfId="37650" xr:uid="{00000000-0005-0000-0000-000066090000}"/>
    <cellStyle name="Normal 17 2 4 3 4" xfId="17290" xr:uid="{00000000-0005-0000-0000-000067090000}"/>
    <cellStyle name="Normal 17 2 4 4" xfId="10277" xr:uid="{00000000-0005-0000-0000-000068090000}"/>
    <cellStyle name="Normal 17 2 4 4 2" xfId="29460" xr:uid="{00000000-0005-0000-0000-000069090000}"/>
    <cellStyle name="Normal 17 2 4 4 3" xfId="39640" xr:uid="{00000000-0005-0000-0000-00006A090000}"/>
    <cellStyle name="Normal 17 2 4 4 4" xfId="19281" xr:uid="{00000000-0005-0000-0000-00006B090000}"/>
    <cellStyle name="Normal 17 2 4 5" xfId="23965" xr:uid="{00000000-0005-0000-0000-00006C090000}"/>
    <cellStyle name="Normal 17 2 4 6" xfId="34145" xr:uid="{00000000-0005-0000-0000-00006D090000}"/>
    <cellStyle name="Normal 17 2 4 7" xfId="13785" xr:uid="{00000000-0005-0000-0000-00006E090000}"/>
    <cellStyle name="Normal 17 2 4 8" xfId="4779" xr:uid="{00000000-0005-0000-0000-00006F090000}"/>
    <cellStyle name="Normal 17 2 5" xfId="1717" xr:uid="{00000000-0005-0000-0000-000070090000}"/>
    <cellStyle name="Normal 17 2 5 2" xfId="9181" xr:uid="{00000000-0005-0000-0000-000071090000}"/>
    <cellStyle name="Normal 17 2 5 2 2" xfId="28364" xr:uid="{00000000-0005-0000-0000-000072090000}"/>
    <cellStyle name="Normal 17 2 5 2 3" xfId="38544" xr:uid="{00000000-0005-0000-0000-000073090000}"/>
    <cellStyle name="Normal 17 2 5 2 4" xfId="18185" xr:uid="{00000000-0005-0000-0000-000074090000}"/>
    <cellStyle name="Normal 17 2 5 3" xfId="24841" xr:uid="{00000000-0005-0000-0000-000075090000}"/>
    <cellStyle name="Normal 17 2 5 4" xfId="35021" xr:uid="{00000000-0005-0000-0000-000076090000}"/>
    <cellStyle name="Normal 17 2 5 5" xfId="14661" xr:uid="{00000000-0005-0000-0000-000077090000}"/>
    <cellStyle name="Normal 17 2 5 6" xfId="5655" xr:uid="{00000000-0005-0000-0000-000078090000}"/>
    <cellStyle name="Normal 17 2 6" xfId="3065" xr:uid="{00000000-0005-0000-0000-000079090000}"/>
    <cellStyle name="Normal 17 2 6 2" xfId="26594" xr:uid="{00000000-0005-0000-0000-00007A090000}"/>
    <cellStyle name="Normal 17 2 6 3" xfId="36774" xr:uid="{00000000-0005-0000-0000-00007B090000}"/>
    <cellStyle name="Normal 17 2 6 4" xfId="16414" xr:uid="{00000000-0005-0000-0000-00007C090000}"/>
    <cellStyle name="Normal 17 2 6 5" xfId="7408" xr:uid="{00000000-0005-0000-0000-00007D090000}"/>
    <cellStyle name="Normal 17 2 7" xfId="9401" xr:uid="{00000000-0005-0000-0000-00007E090000}"/>
    <cellStyle name="Normal 17 2 7 2" xfId="28584" xr:uid="{00000000-0005-0000-0000-00007F090000}"/>
    <cellStyle name="Normal 17 2 7 3" xfId="38764" xr:uid="{00000000-0005-0000-0000-000080090000}"/>
    <cellStyle name="Normal 17 2 7 4" xfId="18405" xr:uid="{00000000-0005-0000-0000-000081090000}"/>
    <cellStyle name="Normal 17 2 8" xfId="11154" xr:uid="{00000000-0005-0000-0000-000082090000}"/>
    <cellStyle name="Normal 17 2 8 2" xfId="30337" xr:uid="{00000000-0005-0000-0000-000083090000}"/>
    <cellStyle name="Normal 17 2 8 3" xfId="40517" xr:uid="{00000000-0005-0000-0000-000084090000}"/>
    <cellStyle name="Normal 17 2 8 4" xfId="20158" xr:uid="{00000000-0005-0000-0000-000085090000}"/>
    <cellStyle name="Normal 17 2 9" xfId="12030" xr:uid="{00000000-0005-0000-0000-000086090000}"/>
    <cellStyle name="Normal 17 2 9 2" xfId="31213" xr:uid="{00000000-0005-0000-0000-000087090000}"/>
    <cellStyle name="Normal 17 2 9 3" xfId="41393" xr:uid="{00000000-0005-0000-0000-000088090000}"/>
    <cellStyle name="Normal 17 2 9 4" xfId="21034" xr:uid="{00000000-0005-0000-0000-000089090000}"/>
    <cellStyle name="Normal 17 3" xfId="459" xr:uid="{00000000-0005-0000-0000-00008A090000}"/>
    <cellStyle name="Normal 17 3 10" xfId="23190" xr:uid="{00000000-0005-0000-0000-00008B090000}"/>
    <cellStyle name="Normal 17 3 11" xfId="33370" xr:uid="{00000000-0005-0000-0000-00008C090000}"/>
    <cellStyle name="Normal 17 3 12" xfId="13010" xr:uid="{00000000-0005-0000-0000-00008D090000}"/>
    <cellStyle name="Normal 17 3 13" xfId="4003" xr:uid="{00000000-0005-0000-0000-00008E090000}"/>
    <cellStyle name="Normal 17 3 2" xfId="794" xr:uid="{00000000-0005-0000-0000-00008F090000}"/>
    <cellStyle name="Normal 17 3 2 10" xfId="33808" xr:uid="{00000000-0005-0000-0000-000090090000}"/>
    <cellStyle name="Normal 17 3 2 11" xfId="13448" xr:uid="{00000000-0005-0000-0000-000091090000}"/>
    <cellStyle name="Normal 17 3 2 12" xfId="4441" xr:uid="{00000000-0005-0000-0000-000092090000}"/>
    <cellStyle name="Normal 17 3 2 2" xfId="1467" xr:uid="{00000000-0005-0000-0000-000093090000}"/>
    <cellStyle name="Normal 17 3 2 2 2" xfId="2817" xr:uid="{00000000-0005-0000-0000-000094090000}"/>
    <cellStyle name="Normal 17 3 2 2 2 2" xfId="26256" xr:uid="{00000000-0005-0000-0000-000095090000}"/>
    <cellStyle name="Normal 17 3 2 2 2 3" xfId="36436" xr:uid="{00000000-0005-0000-0000-000096090000}"/>
    <cellStyle name="Normal 17 3 2 2 2 4" xfId="16076" xr:uid="{00000000-0005-0000-0000-000097090000}"/>
    <cellStyle name="Normal 17 3 2 2 2 5" xfId="7070" xr:uid="{00000000-0005-0000-0000-000098090000}"/>
    <cellStyle name="Normal 17 3 2 2 3" xfId="8823" xr:uid="{00000000-0005-0000-0000-000099090000}"/>
    <cellStyle name="Normal 17 3 2 2 3 2" xfId="28009" xr:uid="{00000000-0005-0000-0000-00009A090000}"/>
    <cellStyle name="Normal 17 3 2 2 3 3" xfId="38189" xr:uid="{00000000-0005-0000-0000-00009B090000}"/>
    <cellStyle name="Normal 17 3 2 2 3 4" xfId="17829" xr:uid="{00000000-0005-0000-0000-00009C090000}"/>
    <cellStyle name="Normal 17 3 2 2 4" xfId="10816" xr:uid="{00000000-0005-0000-0000-00009D090000}"/>
    <cellStyle name="Normal 17 3 2 2 4 2" xfId="29999" xr:uid="{00000000-0005-0000-0000-00009E090000}"/>
    <cellStyle name="Normal 17 3 2 2 4 3" xfId="40179" xr:uid="{00000000-0005-0000-0000-00009F090000}"/>
    <cellStyle name="Normal 17 3 2 2 4 4" xfId="19820" xr:uid="{00000000-0005-0000-0000-0000A0090000}"/>
    <cellStyle name="Normal 17 3 2 2 5" xfId="24504" xr:uid="{00000000-0005-0000-0000-0000A1090000}"/>
    <cellStyle name="Normal 17 3 2 2 6" xfId="34684" xr:uid="{00000000-0005-0000-0000-0000A2090000}"/>
    <cellStyle name="Normal 17 3 2 2 7" xfId="14324" xr:uid="{00000000-0005-0000-0000-0000A3090000}"/>
    <cellStyle name="Normal 17 3 2 2 8" xfId="5318" xr:uid="{00000000-0005-0000-0000-0000A4090000}"/>
    <cellStyle name="Normal 17 3 2 3" xfId="2143" xr:uid="{00000000-0005-0000-0000-0000A5090000}"/>
    <cellStyle name="Normal 17 3 2 3 2" xfId="25380" xr:uid="{00000000-0005-0000-0000-0000A6090000}"/>
    <cellStyle name="Normal 17 3 2 3 3" xfId="35560" xr:uid="{00000000-0005-0000-0000-0000A7090000}"/>
    <cellStyle name="Normal 17 3 2 3 4" xfId="15200" xr:uid="{00000000-0005-0000-0000-0000A8090000}"/>
    <cellStyle name="Normal 17 3 2 3 5" xfId="6194" xr:uid="{00000000-0005-0000-0000-0000A9090000}"/>
    <cellStyle name="Normal 17 3 2 4" xfId="3491" xr:uid="{00000000-0005-0000-0000-0000AA090000}"/>
    <cellStyle name="Normal 17 3 2 4 2" xfId="27133" xr:uid="{00000000-0005-0000-0000-0000AB090000}"/>
    <cellStyle name="Normal 17 3 2 4 3" xfId="37313" xr:uid="{00000000-0005-0000-0000-0000AC090000}"/>
    <cellStyle name="Normal 17 3 2 4 4" xfId="16953" xr:uid="{00000000-0005-0000-0000-0000AD090000}"/>
    <cellStyle name="Normal 17 3 2 4 5" xfId="7947" xr:uid="{00000000-0005-0000-0000-0000AE090000}"/>
    <cellStyle name="Normal 17 3 2 5" xfId="9940" xr:uid="{00000000-0005-0000-0000-0000AF090000}"/>
    <cellStyle name="Normal 17 3 2 5 2" xfId="29123" xr:uid="{00000000-0005-0000-0000-0000B0090000}"/>
    <cellStyle name="Normal 17 3 2 5 3" xfId="39303" xr:uid="{00000000-0005-0000-0000-0000B1090000}"/>
    <cellStyle name="Normal 17 3 2 5 4" xfId="18944" xr:uid="{00000000-0005-0000-0000-0000B2090000}"/>
    <cellStyle name="Normal 17 3 2 6" xfId="11693" xr:uid="{00000000-0005-0000-0000-0000B3090000}"/>
    <cellStyle name="Normal 17 3 2 6 2" xfId="30876" xr:uid="{00000000-0005-0000-0000-0000B4090000}"/>
    <cellStyle name="Normal 17 3 2 6 3" xfId="41056" xr:uid="{00000000-0005-0000-0000-0000B5090000}"/>
    <cellStyle name="Normal 17 3 2 6 4" xfId="20697" xr:uid="{00000000-0005-0000-0000-0000B6090000}"/>
    <cellStyle name="Normal 17 3 2 7" xfId="12569" xr:uid="{00000000-0005-0000-0000-0000B7090000}"/>
    <cellStyle name="Normal 17 3 2 7 2" xfId="31752" xr:uid="{00000000-0005-0000-0000-0000B8090000}"/>
    <cellStyle name="Normal 17 3 2 7 3" xfId="41932" xr:uid="{00000000-0005-0000-0000-0000B9090000}"/>
    <cellStyle name="Normal 17 3 2 7 4" xfId="21573" xr:uid="{00000000-0005-0000-0000-0000BA090000}"/>
    <cellStyle name="Normal 17 3 2 8" xfId="22449" xr:uid="{00000000-0005-0000-0000-0000BB090000}"/>
    <cellStyle name="Normal 17 3 2 8 2" xfId="32629" xr:uid="{00000000-0005-0000-0000-0000BC090000}"/>
    <cellStyle name="Normal 17 3 2 8 3" xfId="42809" xr:uid="{00000000-0005-0000-0000-0000BD090000}"/>
    <cellStyle name="Normal 17 3 2 9" xfId="23628" xr:uid="{00000000-0005-0000-0000-0000BE090000}"/>
    <cellStyle name="Normal 17 3 3" xfId="1132" xr:uid="{00000000-0005-0000-0000-0000BF090000}"/>
    <cellStyle name="Normal 17 3 3 2" xfId="2482" xr:uid="{00000000-0005-0000-0000-0000C0090000}"/>
    <cellStyle name="Normal 17 3 3 2 2" xfId="25818" xr:uid="{00000000-0005-0000-0000-0000C1090000}"/>
    <cellStyle name="Normal 17 3 3 2 3" xfId="35998" xr:uid="{00000000-0005-0000-0000-0000C2090000}"/>
    <cellStyle name="Normal 17 3 3 2 4" xfId="15638" xr:uid="{00000000-0005-0000-0000-0000C3090000}"/>
    <cellStyle name="Normal 17 3 3 2 5" xfId="6632" xr:uid="{00000000-0005-0000-0000-0000C4090000}"/>
    <cellStyle name="Normal 17 3 3 3" xfId="8385" xr:uid="{00000000-0005-0000-0000-0000C5090000}"/>
    <cellStyle name="Normal 17 3 3 3 2" xfId="27571" xr:uid="{00000000-0005-0000-0000-0000C6090000}"/>
    <cellStyle name="Normal 17 3 3 3 3" xfId="37751" xr:uid="{00000000-0005-0000-0000-0000C7090000}"/>
    <cellStyle name="Normal 17 3 3 3 4" xfId="17391" xr:uid="{00000000-0005-0000-0000-0000C8090000}"/>
    <cellStyle name="Normal 17 3 3 4" xfId="10378" xr:uid="{00000000-0005-0000-0000-0000C9090000}"/>
    <cellStyle name="Normal 17 3 3 4 2" xfId="29561" xr:uid="{00000000-0005-0000-0000-0000CA090000}"/>
    <cellStyle name="Normal 17 3 3 4 3" xfId="39741" xr:uid="{00000000-0005-0000-0000-0000CB090000}"/>
    <cellStyle name="Normal 17 3 3 4 4" xfId="19382" xr:uid="{00000000-0005-0000-0000-0000CC090000}"/>
    <cellStyle name="Normal 17 3 3 5" xfId="24066" xr:uid="{00000000-0005-0000-0000-0000CD090000}"/>
    <cellStyle name="Normal 17 3 3 6" xfId="34246" xr:uid="{00000000-0005-0000-0000-0000CE090000}"/>
    <cellStyle name="Normal 17 3 3 7" xfId="13886" xr:uid="{00000000-0005-0000-0000-0000CF090000}"/>
    <cellStyle name="Normal 17 3 3 8" xfId="4880" xr:uid="{00000000-0005-0000-0000-0000D0090000}"/>
    <cellStyle name="Normal 17 3 4" xfId="1808" xr:uid="{00000000-0005-0000-0000-0000D1090000}"/>
    <cellStyle name="Normal 17 3 4 2" xfId="24942" xr:uid="{00000000-0005-0000-0000-0000D2090000}"/>
    <cellStyle name="Normal 17 3 4 3" xfId="35122" xr:uid="{00000000-0005-0000-0000-0000D3090000}"/>
    <cellStyle name="Normal 17 3 4 4" xfId="14762" xr:uid="{00000000-0005-0000-0000-0000D4090000}"/>
    <cellStyle name="Normal 17 3 4 5" xfId="5756" xr:uid="{00000000-0005-0000-0000-0000D5090000}"/>
    <cellStyle name="Normal 17 3 5" xfId="3156" xr:uid="{00000000-0005-0000-0000-0000D6090000}"/>
    <cellStyle name="Normal 17 3 5 2" xfId="26695" xr:uid="{00000000-0005-0000-0000-0000D7090000}"/>
    <cellStyle name="Normal 17 3 5 3" xfId="36875" xr:uid="{00000000-0005-0000-0000-0000D8090000}"/>
    <cellStyle name="Normal 17 3 5 4" xfId="16515" xr:uid="{00000000-0005-0000-0000-0000D9090000}"/>
    <cellStyle name="Normal 17 3 5 5" xfId="7509" xr:uid="{00000000-0005-0000-0000-0000DA090000}"/>
    <cellStyle name="Normal 17 3 6" xfId="9502" xr:uid="{00000000-0005-0000-0000-0000DB090000}"/>
    <cellStyle name="Normal 17 3 6 2" xfId="28685" xr:uid="{00000000-0005-0000-0000-0000DC090000}"/>
    <cellStyle name="Normal 17 3 6 3" xfId="38865" xr:uid="{00000000-0005-0000-0000-0000DD090000}"/>
    <cellStyle name="Normal 17 3 6 4" xfId="18506" xr:uid="{00000000-0005-0000-0000-0000DE090000}"/>
    <cellStyle name="Normal 17 3 7" xfId="11255" xr:uid="{00000000-0005-0000-0000-0000DF090000}"/>
    <cellStyle name="Normal 17 3 7 2" xfId="30438" xr:uid="{00000000-0005-0000-0000-0000E0090000}"/>
    <cellStyle name="Normal 17 3 7 3" xfId="40618" xr:uid="{00000000-0005-0000-0000-0000E1090000}"/>
    <cellStyle name="Normal 17 3 7 4" xfId="20259" xr:uid="{00000000-0005-0000-0000-0000E2090000}"/>
    <cellStyle name="Normal 17 3 8" xfId="12131" xr:uid="{00000000-0005-0000-0000-0000E3090000}"/>
    <cellStyle name="Normal 17 3 8 2" xfId="31314" xr:uid="{00000000-0005-0000-0000-0000E4090000}"/>
    <cellStyle name="Normal 17 3 8 3" xfId="41494" xr:uid="{00000000-0005-0000-0000-0000E5090000}"/>
    <cellStyle name="Normal 17 3 8 4" xfId="21135" xr:uid="{00000000-0005-0000-0000-0000E6090000}"/>
    <cellStyle name="Normal 17 3 9" xfId="22011" xr:uid="{00000000-0005-0000-0000-0000E7090000}"/>
    <cellStyle name="Normal 17 3 9 2" xfId="32191" xr:uid="{00000000-0005-0000-0000-0000E8090000}"/>
    <cellStyle name="Normal 17 3 9 3" xfId="42371" xr:uid="{00000000-0005-0000-0000-0000E9090000}"/>
    <cellStyle name="Normal 17 4" xfId="628" xr:uid="{00000000-0005-0000-0000-0000EA090000}"/>
    <cellStyle name="Normal 17 4 10" xfId="33589" xr:uid="{00000000-0005-0000-0000-0000EB090000}"/>
    <cellStyle name="Normal 17 4 11" xfId="13229" xr:uid="{00000000-0005-0000-0000-0000EC090000}"/>
    <cellStyle name="Normal 17 4 12" xfId="4222" xr:uid="{00000000-0005-0000-0000-0000ED090000}"/>
    <cellStyle name="Normal 17 4 2" xfId="1301" xr:uid="{00000000-0005-0000-0000-0000EE090000}"/>
    <cellStyle name="Normal 17 4 2 2" xfId="2651" xr:uid="{00000000-0005-0000-0000-0000EF090000}"/>
    <cellStyle name="Normal 17 4 2 2 2" xfId="26037" xr:uid="{00000000-0005-0000-0000-0000F0090000}"/>
    <cellStyle name="Normal 17 4 2 2 3" xfId="36217" xr:uid="{00000000-0005-0000-0000-0000F1090000}"/>
    <cellStyle name="Normal 17 4 2 2 4" xfId="15857" xr:uid="{00000000-0005-0000-0000-0000F2090000}"/>
    <cellStyle name="Normal 17 4 2 2 5" xfId="6851" xr:uid="{00000000-0005-0000-0000-0000F3090000}"/>
    <cellStyle name="Normal 17 4 2 3" xfId="8604" xr:uid="{00000000-0005-0000-0000-0000F4090000}"/>
    <cellStyle name="Normal 17 4 2 3 2" xfId="27790" xr:uid="{00000000-0005-0000-0000-0000F5090000}"/>
    <cellStyle name="Normal 17 4 2 3 3" xfId="37970" xr:uid="{00000000-0005-0000-0000-0000F6090000}"/>
    <cellStyle name="Normal 17 4 2 3 4" xfId="17610" xr:uid="{00000000-0005-0000-0000-0000F7090000}"/>
    <cellStyle name="Normal 17 4 2 4" xfId="10597" xr:uid="{00000000-0005-0000-0000-0000F8090000}"/>
    <cellStyle name="Normal 17 4 2 4 2" xfId="29780" xr:uid="{00000000-0005-0000-0000-0000F9090000}"/>
    <cellStyle name="Normal 17 4 2 4 3" xfId="39960" xr:uid="{00000000-0005-0000-0000-0000FA090000}"/>
    <cellStyle name="Normal 17 4 2 4 4" xfId="19601" xr:uid="{00000000-0005-0000-0000-0000FB090000}"/>
    <cellStyle name="Normal 17 4 2 5" xfId="24285" xr:uid="{00000000-0005-0000-0000-0000FC090000}"/>
    <cellStyle name="Normal 17 4 2 6" xfId="34465" xr:uid="{00000000-0005-0000-0000-0000FD090000}"/>
    <cellStyle name="Normal 17 4 2 7" xfId="14105" xr:uid="{00000000-0005-0000-0000-0000FE090000}"/>
    <cellStyle name="Normal 17 4 2 8" xfId="5099" xr:uid="{00000000-0005-0000-0000-0000FF090000}"/>
    <cellStyle name="Normal 17 4 3" xfId="1977" xr:uid="{00000000-0005-0000-0000-0000000A0000}"/>
    <cellStyle name="Normal 17 4 3 2" xfId="25161" xr:uid="{00000000-0005-0000-0000-0000010A0000}"/>
    <cellStyle name="Normal 17 4 3 3" xfId="35341" xr:uid="{00000000-0005-0000-0000-0000020A0000}"/>
    <cellStyle name="Normal 17 4 3 4" xfId="14981" xr:uid="{00000000-0005-0000-0000-0000030A0000}"/>
    <cellStyle name="Normal 17 4 3 5" xfId="5975" xr:uid="{00000000-0005-0000-0000-0000040A0000}"/>
    <cellStyle name="Normal 17 4 4" xfId="3325" xr:uid="{00000000-0005-0000-0000-0000050A0000}"/>
    <cellStyle name="Normal 17 4 4 2" xfId="26914" xr:uid="{00000000-0005-0000-0000-0000060A0000}"/>
    <cellStyle name="Normal 17 4 4 3" xfId="37094" xr:uid="{00000000-0005-0000-0000-0000070A0000}"/>
    <cellStyle name="Normal 17 4 4 4" xfId="16734" xr:uid="{00000000-0005-0000-0000-0000080A0000}"/>
    <cellStyle name="Normal 17 4 4 5" xfId="7728" xr:uid="{00000000-0005-0000-0000-0000090A0000}"/>
    <cellStyle name="Normal 17 4 5" xfId="9721" xr:uid="{00000000-0005-0000-0000-00000A0A0000}"/>
    <cellStyle name="Normal 17 4 5 2" xfId="28904" xr:uid="{00000000-0005-0000-0000-00000B0A0000}"/>
    <cellStyle name="Normal 17 4 5 3" xfId="39084" xr:uid="{00000000-0005-0000-0000-00000C0A0000}"/>
    <cellStyle name="Normal 17 4 5 4" xfId="18725" xr:uid="{00000000-0005-0000-0000-00000D0A0000}"/>
    <cellStyle name="Normal 17 4 6" xfId="11474" xr:uid="{00000000-0005-0000-0000-00000E0A0000}"/>
    <cellStyle name="Normal 17 4 6 2" xfId="30657" xr:uid="{00000000-0005-0000-0000-00000F0A0000}"/>
    <cellStyle name="Normal 17 4 6 3" xfId="40837" xr:uid="{00000000-0005-0000-0000-0000100A0000}"/>
    <cellStyle name="Normal 17 4 6 4" xfId="20478" xr:uid="{00000000-0005-0000-0000-0000110A0000}"/>
    <cellStyle name="Normal 17 4 7" xfId="12350" xr:uid="{00000000-0005-0000-0000-0000120A0000}"/>
    <cellStyle name="Normal 17 4 7 2" xfId="31533" xr:uid="{00000000-0005-0000-0000-0000130A0000}"/>
    <cellStyle name="Normal 17 4 7 3" xfId="41713" xr:uid="{00000000-0005-0000-0000-0000140A0000}"/>
    <cellStyle name="Normal 17 4 7 4" xfId="21354" xr:uid="{00000000-0005-0000-0000-0000150A0000}"/>
    <cellStyle name="Normal 17 4 8" xfId="22230" xr:uid="{00000000-0005-0000-0000-0000160A0000}"/>
    <cellStyle name="Normal 17 4 8 2" xfId="32410" xr:uid="{00000000-0005-0000-0000-0000170A0000}"/>
    <cellStyle name="Normal 17 4 8 3" xfId="42590" xr:uid="{00000000-0005-0000-0000-0000180A0000}"/>
    <cellStyle name="Normal 17 4 9" xfId="23409" xr:uid="{00000000-0005-0000-0000-0000190A0000}"/>
    <cellStyle name="Normal 17 5" xfId="966" xr:uid="{00000000-0005-0000-0000-00001A0A0000}"/>
    <cellStyle name="Normal 17 5 2" xfId="2316" xr:uid="{00000000-0005-0000-0000-00001B0A0000}"/>
    <cellStyle name="Normal 17 5 2 2" xfId="25599" xr:uid="{00000000-0005-0000-0000-00001C0A0000}"/>
    <cellStyle name="Normal 17 5 2 3" xfId="35779" xr:uid="{00000000-0005-0000-0000-00001D0A0000}"/>
    <cellStyle name="Normal 17 5 2 4" xfId="15419" xr:uid="{00000000-0005-0000-0000-00001E0A0000}"/>
    <cellStyle name="Normal 17 5 2 5" xfId="6413" xr:uid="{00000000-0005-0000-0000-00001F0A0000}"/>
    <cellStyle name="Normal 17 5 3" xfId="8166" xr:uid="{00000000-0005-0000-0000-0000200A0000}"/>
    <cellStyle name="Normal 17 5 3 2" xfId="27352" xr:uid="{00000000-0005-0000-0000-0000210A0000}"/>
    <cellStyle name="Normal 17 5 3 3" xfId="37532" xr:uid="{00000000-0005-0000-0000-0000220A0000}"/>
    <cellStyle name="Normal 17 5 3 4" xfId="17172" xr:uid="{00000000-0005-0000-0000-0000230A0000}"/>
    <cellStyle name="Normal 17 5 4" xfId="10159" xr:uid="{00000000-0005-0000-0000-0000240A0000}"/>
    <cellStyle name="Normal 17 5 4 2" xfId="29342" xr:uid="{00000000-0005-0000-0000-0000250A0000}"/>
    <cellStyle name="Normal 17 5 4 3" xfId="39522" xr:uid="{00000000-0005-0000-0000-0000260A0000}"/>
    <cellStyle name="Normal 17 5 4 4" xfId="19163" xr:uid="{00000000-0005-0000-0000-0000270A0000}"/>
    <cellStyle name="Normal 17 5 5" xfId="23847" xr:uid="{00000000-0005-0000-0000-0000280A0000}"/>
    <cellStyle name="Normal 17 5 6" xfId="34027" xr:uid="{00000000-0005-0000-0000-0000290A0000}"/>
    <cellStyle name="Normal 17 5 7" xfId="13667" xr:uid="{00000000-0005-0000-0000-00002A0A0000}"/>
    <cellStyle name="Normal 17 5 8" xfId="4661" xr:uid="{00000000-0005-0000-0000-00002B0A0000}"/>
    <cellStyle name="Normal 17 6" xfId="1642" xr:uid="{00000000-0005-0000-0000-00002C0A0000}"/>
    <cellStyle name="Normal 17 6 2" xfId="9063" xr:uid="{00000000-0005-0000-0000-00002D0A0000}"/>
    <cellStyle name="Normal 17 6 2 2" xfId="28246" xr:uid="{00000000-0005-0000-0000-00002E0A0000}"/>
    <cellStyle name="Normal 17 6 2 3" xfId="38426" xr:uid="{00000000-0005-0000-0000-00002F0A0000}"/>
    <cellStyle name="Normal 17 6 2 4" xfId="18067" xr:uid="{00000000-0005-0000-0000-0000300A0000}"/>
    <cellStyle name="Normal 17 6 3" xfId="24723" xr:uid="{00000000-0005-0000-0000-0000310A0000}"/>
    <cellStyle name="Normal 17 6 4" xfId="34903" xr:uid="{00000000-0005-0000-0000-0000320A0000}"/>
    <cellStyle name="Normal 17 6 5" xfId="14543" xr:uid="{00000000-0005-0000-0000-0000330A0000}"/>
    <cellStyle name="Normal 17 6 6" xfId="5537" xr:uid="{00000000-0005-0000-0000-0000340A0000}"/>
    <cellStyle name="Normal 17 7" xfId="2990" xr:uid="{00000000-0005-0000-0000-0000350A0000}"/>
    <cellStyle name="Normal 17 7 2" xfId="26476" xr:uid="{00000000-0005-0000-0000-0000360A0000}"/>
    <cellStyle name="Normal 17 7 3" xfId="36656" xr:uid="{00000000-0005-0000-0000-0000370A0000}"/>
    <cellStyle name="Normal 17 7 4" xfId="16296" xr:uid="{00000000-0005-0000-0000-0000380A0000}"/>
    <cellStyle name="Normal 17 7 5" xfId="7290" xr:uid="{00000000-0005-0000-0000-0000390A0000}"/>
    <cellStyle name="Normal 17 8" xfId="9283" xr:uid="{00000000-0005-0000-0000-00003A0A0000}"/>
    <cellStyle name="Normal 17 8 2" xfId="28466" xr:uid="{00000000-0005-0000-0000-00003B0A0000}"/>
    <cellStyle name="Normal 17 8 3" xfId="38646" xr:uid="{00000000-0005-0000-0000-00003C0A0000}"/>
    <cellStyle name="Normal 17 8 4" xfId="18287" xr:uid="{00000000-0005-0000-0000-00003D0A0000}"/>
    <cellStyle name="Normal 17 9" xfId="11036" xr:uid="{00000000-0005-0000-0000-00003E0A0000}"/>
    <cellStyle name="Normal 17 9 2" xfId="30219" xr:uid="{00000000-0005-0000-0000-00003F0A0000}"/>
    <cellStyle name="Normal 17 9 3" xfId="40399" xr:uid="{00000000-0005-0000-0000-0000400A0000}"/>
    <cellStyle name="Normal 17 9 4" xfId="20040" xr:uid="{00000000-0005-0000-0000-0000410A0000}"/>
    <cellStyle name="Normal 18" xfId="190" xr:uid="{00000000-0005-0000-0000-0000420A0000}"/>
    <cellStyle name="Normal 18 10" xfId="11913" xr:uid="{00000000-0005-0000-0000-0000430A0000}"/>
    <cellStyle name="Normal 18 10 2" xfId="31096" xr:uid="{00000000-0005-0000-0000-0000440A0000}"/>
    <cellStyle name="Normal 18 10 3" xfId="41276" xr:uid="{00000000-0005-0000-0000-0000450A0000}"/>
    <cellStyle name="Normal 18 10 4" xfId="20917" xr:uid="{00000000-0005-0000-0000-0000460A0000}"/>
    <cellStyle name="Normal 18 11" xfId="21794" xr:uid="{00000000-0005-0000-0000-0000470A0000}"/>
    <cellStyle name="Normal 18 11 2" xfId="31973" xr:uid="{00000000-0005-0000-0000-0000480A0000}"/>
    <cellStyle name="Normal 18 11 3" xfId="42153" xr:uid="{00000000-0005-0000-0000-0000490A0000}"/>
    <cellStyle name="Normal 18 12" xfId="22689" xr:uid="{00000000-0005-0000-0000-00004A0A0000}"/>
    <cellStyle name="Normal 18 12 2" xfId="32869" xr:uid="{00000000-0005-0000-0000-00004B0A0000}"/>
    <cellStyle name="Normal 18 12 3" xfId="43049" xr:uid="{00000000-0005-0000-0000-00004C0A0000}"/>
    <cellStyle name="Normal 18 13" xfId="22928" xr:uid="{00000000-0005-0000-0000-00004D0A0000}"/>
    <cellStyle name="Normal 18 14" xfId="33108" xr:uid="{00000000-0005-0000-0000-00004E0A0000}"/>
    <cellStyle name="Normal 18 15" xfId="43288" xr:uid="{00000000-0005-0000-0000-00004F0A0000}"/>
    <cellStyle name="Normal 18 16" xfId="43527" xr:uid="{00000000-0005-0000-0000-0000500A0000}"/>
    <cellStyle name="Normal 18 17" xfId="12792" xr:uid="{00000000-0005-0000-0000-0000510A0000}"/>
    <cellStyle name="Normal 18 18" xfId="3783" xr:uid="{00000000-0005-0000-0000-0000520A0000}"/>
    <cellStyle name="Normal 18 2" xfId="3903" xr:uid="{00000000-0005-0000-0000-0000530A0000}"/>
    <cellStyle name="Normal 18 2 10" xfId="21911" xr:uid="{00000000-0005-0000-0000-0000540A0000}"/>
    <cellStyle name="Normal 18 2 10 2" xfId="32091" xr:uid="{00000000-0005-0000-0000-0000550A0000}"/>
    <cellStyle name="Normal 18 2 10 3" xfId="42271" xr:uid="{00000000-0005-0000-0000-0000560A0000}"/>
    <cellStyle name="Normal 18 2 11" xfId="22807" xr:uid="{00000000-0005-0000-0000-0000570A0000}"/>
    <cellStyle name="Normal 18 2 11 2" xfId="32987" xr:uid="{00000000-0005-0000-0000-0000580A0000}"/>
    <cellStyle name="Normal 18 2 11 3" xfId="43167" xr:uid="{00000000-0005-0000-0000-0000590A0000}"/>
    <cellStyle name="Normal 18 2 12" xfId="23046" xr:uid="{00000000-0005-0000-0000-00005A0A0000}"/>
    <cellStyle name="Normal 18 2 13" xfId="33226" xr:uid="{00000000-0005-0000-0000-00005B0A0000}"/>
    <cellStyle name="Normal 18 2 14" xfId="43406" xr:uid="{00000000-0005-0000-0000-00005C0A0000}"/>
    <cellStyle name="Normal 18 2 15" xfId="43645" xr:uid="{00000000-0005-0000-0000-00005D0A0000}"/>
    <cellStyle name="Normal 18 2 16" xfId="12910" xr:uid="{00000000-0005-0000-0000-00005E0A0000}"/>
    <cellStyle name="Normal 18 2 2" xfId="4122" xr:uid="{00000000-0005-0000-0000-00005F0A0000}"/>
    <cellStyle name="Normal 18 2 2 10" xfId="23309" xr:uid="{00000000-0005-0000-0000-0000600A0000}"/>
    <cellStyle name="Normal 18 2 2 11" xfId="33489" xr:uid="{00000000-0005-0000-0000-0000610A0000}"/>
    <cellStyle name="Normal 18 2 2 12" xfId="13129" xr:uid="{00000000-0005-0000-0000-0000620A0000}"/>
    <cellStyle name="Normal 18 2 2 2" xfId="4560" xr:uid="{00000000-0005-0000-0000-0000630A0000}"/>
    <cellStyle name="Normal 18 2 2 2 10" xfId="33927" xr:uid="{00000000-0005-0000-0000-0000640A0000}"/>
    <cellStyle name="Normal 18 2 2 2 11" xfId="13567" xr:uid="{00000000-0005-0000-0000-0000650A0000}"/>
    <cellStyle name="Normal 18 2 2 2 2" xfId="5437" xr:uid="{00000000-0005-0000-0000-0000660A0000}"/>
    <cellStyle name="Normal 18 2 2 2 2 2" xfId="7189" xr:uid="{00000000-0005-0000-0000-0000670A0000}"/>
    <cellStyle name="Normal 18 2 2 2 2 2 2" xfId="26375" xr:uid="{00000000-0005-0000-0000-0000680A0000}"/>
    <cellStyle name="Normal 18 2 2 2 2 2 3" xfId="36555" xr:uid="{00000000-0005-0000-0000-0000690A0000}"/>
    <cellStyle name="Normal 18 2 2 2 2 2 4" xfId="16195" xr:uid="{00000000-0005-0000-0000-00006A0A0000}"/>
    <cellStyle name="Normal 18 2 2 2 2 3" xfId="8942" xr:uid="{00000000-0005-0000-0000-00006B0A0000}"/>
    <cellStyle name="Normal 18 2 2 2 2 3 2" xfId="28128" xr:uid="{00000000-0005-0000-0000-00006C0A0000}"/>
    <cellStyle name="Normal 18 2 2 2 2 3 3" xfId="38308" xr:uid="{00000000-0005-0000-0000-00006D0A0000}"/>
    <cellStyle name="Normal 18 2 2 2 2 3 4" xfId="17948" xr:uid="{00000000-0005-0000-0000-00006E0A0000}"/>
    <cellStyle name="Normal 18 2 2 2 2 4" xfId="10935" xr:uid="{00000000-0005-0000-0000-00006F0A0000}"/>
    <cellStyle name="Normal 18 2 2 2 2 4 2" xfId="30118" xr:uid="{00000000-0005-0000-0000-0000700A0000}"/>
    <cellStyle name="Normal 18 2 2 2 2 4 3" xfId="40298" xr:uid="{00000000-0005-0000-0000-0000710A0000}"/>
    <cellStyle name="Normal 18 2 2 2 2 4 4" xfId="19939" xr:uid="{00000000-0005-0000-0000-0000720A0000}"/>
    <cellStyle name="Normal 18 2 2 2 2 5" xfId="24623" xr:uid="{00000000-0005-0000-0000-0000730A0000}"/>
    <cellStyle name="Normal 18 2 2 2 2 6" xfId="34803" xr:uid="{00000000-0005-0000-0000-0000740A0000}"/>
    <cellStyle name="Normal 18 2 2 2 2 7" xfId="14443" xr:uid="{00000000-0005-0000-0000-0000750A0000}"/>
    <cellStyle name="Normal 18 2 2 2 3" xfId="6313" xr:uid="{00000000-0005-0000-0000-0000760A0000}"/>
    <cellStyle name="Normal 18 2 2 2 3 2" xfId="25499" xr:uid="{00000000-0005-0000-0000-0000770A0000}"/>
    <cellStyle name="Normal 18 2 2 2 3 3" xfId="35679" xr:uid="{00000000-0005-0000-0000-0000780A0000}"/>
    <cellStyle name="Normal 18 2 2 2 3 4" xfId="15319" xr:uid="{00000000-0005-0000-0000-0000790A0000}"/>
    <cellStyle name="Normal 18 2 2 2 4" xfId="8066" xr:uid="{00000000-0005-0000-0000-00007A0A0000}"/>
    <cellStyle name="Normal 18 2 2 2 4 2" xfId="27252" xr:uid="{00000000-0005-0000-0000-00007B0A0000}"/>
    <cellStyle name="Normal 18 2 2 2 4 3" xfId="37432" xr:uid="{00000000-0005-0000-0000-00007C0A0000}"/>
    <cellStyle name="Normal 18 2 2 2 4 4" xfId="17072" xr:uid="{00000000-0005-0000-0000-00007D0A0000}"/>
    <cellStyle name="Normal 18 2 2 2 5" xfId="10059" xr:uid="{00000000-0005-0000-0000-00007E0A0000}"/>
    <cellStyle name="Normal 18 2 2 2 5 2" xfId="29242" xr:uid="{00000000-0005-0000-0000-00007F0A0000}"/>
    <cellStyle name="Normal 18 2 2 2 5 3" xfId="39422" xr:uid="{00000000-0005-0000-0000-0000800A0000}"/>
    <cellStyle name="Normal 18 2 2 2 5 4" xfId="19063" xr:uid="{00000000-0005-0000-0000-0000810A0000}"/>
    <cellStyle name="Normal 18 2 2 2 6" xfId="11812" xr:uid="{00000000-0005-0000-0000-0000820A0000}"/>
    <cellStyle name="Normal 18 2 2 2 6 2" xfId="30995" xr:uid="{00000000-0005-0000-0000-0000830A0000}"/>
    <cellStyle name="Normal 18 2 2 2 6 3" xfId="41175" xr:uid="{00000000-0005-0000-0000-0000840A0000}"/>
    <cellStyle name="Normal 18 2 2 2 6 4" xfId="20816" xr:uid="{00000000-0005-0000-0000-0000850A0000}"/>
    <cellStyle name="Normal 18 2 2 2 7" xfId="12688" xr:uid="{00000000-0005-0000-0000-0000860A0000}"/>
    <cellStyle name="Normal 18 2 2 2 7 2" xfId="31871" xr:uid="{00000000-0005-0000-0000-0000870A0000}"/>
    <cellStyle name="Normal 18 2 2 2 7 3" xfId="42051" xr:uid="{00000000-0005-0000-0000-0000880A0000}"/>
    <cellStyle name="Normal 18 2 2 2 7 4" xfId="21692" xr:uid="{00000000-0005-0000-0000-0000890A0000}"/>
    <cellStyle name="Normal 18 2 2 2 8" xfId="22568" xr:uid="{00000000-0005-0000-0000-00008A0A0000}"/>
    <cellStyle name="Normal 18 2 2 2 8 2" xfId="32748" xr:uid="{00000000-0005-0000-0000-00008B0A0000}"/>
    <cellStyle name="Normal 18 2 2 2 8 3" xfId="42928" xr:uid="{00000000-0005-0000-0000-00008C0A0000}"/>
    <cellStyle name="Normal 18 2 2 2 9" xfId="23747" xr:uid="{00000000-0005-0000-0000-00008D0A0000}"/>
    <cellStyle name="Normal 18 2 2 3" xfId="4999" xr:uid="{00000000-0005-0000-0000-00008E0A0000}"/>
    <cellStyle name="Normal 18 2 2 3 2" xfId="6751" xr:uid="{00000000-0005-0000-0000-00008F0A0000}"/>
    <cellStyle name="Normal 18 2 2 3 2 2" xfId="25937" xr:uid="{00000000-0005-0000-0000-0000900A0000}"/>
    <cellStyle name="Normal 18 2 2 3 2 3" xfId="36117" xr:uid="{00000000-0005-0000-0000-0000910A0000}"/>
    <cellStyle name="Normal 18 2 2 3 2 4" xfId="15757" xr:uid="{00000000-0005-0000-0000-0000920A0000}"/>
    <cellStyle name="Normal 18 2 2 3 3" xfId="8504" xr:uid="{00000000-0005-0000-0000-0000930A0000}"/>
    <cellStyle name="Normal 18 2 2 3 3 2" xfId="27690" xr:uid="{00000000-0005-0000-0000-0000940A0000}"/>
    <cellStyle name="Normal 18 2 2 3 3 3" xfId="37870" xr:uid="{00000000-0005-0000-0000-0000950A0000}"/>
    <cellStyle name="Normal 18 2 2 3 3 4" xfId="17510" xr:uid="{00000000-0005-0000-0000-0000960A0000}"/>
    <cellStyle name="Normal 18 2 2 3 4" xfId="10497" xr:uid="{00000000-0005-0000-0000-0000970A0000}"/>
    <cellStyle name="Normal 18 2 2 3 4 2" xfId="29680" xr:uid="{00000000-0005-0000-0000-0000980A0000}"/>
    <cellStyle name="Normal 18 2 2 3 4 3" xfId="39860" xr:uid="{00000000-0005-0000-0000-0000990A0000}"/>
    <cellStyle name="Normal 18 2 2 3 4 4" xfId="19501" xr:uid="{00000000-0005-0000-0000-00009A0A0000}"/>
    <cellStyle name="Normal 18 2 2 3 5" xfId="24185" xr:uid="{00000000-0005-0000-0000-00009B0A0000}"/>
    <cellStyle name="Normal 18 2 2 3 6" xfId="34365" xr:uid="{00000000-0005-0000-0000-00009C0A0000}"/>
    <cellStyle name="Normal 18 2 2 3 7" xfId="14005" xr:uid="{00000000-0005-0000-0000-00009D0A0000}"/>
    <cellStyle name="Normal 18 2 2 4" xfId="5875" xr:uid="{00000000-0005-0000-0000-00009E0A0000}"/>
    <cellStyle name="Normal 18 2 2 4 2" xfId="25061" xr:uid="{00000000-0005-0000-0000-00009F0A0000}"/>
    <cellStyle name="Normal 18 2 2 4 3" xfId="35241" xr:uid="{00000000-0005-0000-0000-0000A00A0000}"/>
    <cellStyle name="Normal 18 2 2 4 4" xfId="14881" xr:uid="{00000000-0005-0000-0000-0000A10A0000}"/>
    <cellStyle name="Normal 18 2 2 5" xfId="7628" xr:uid="{00000000-0005-0000-0000-0000A20A0000}"/>
    <cellStyle name="Normal 18 2 2 5 2" xfId="26814" xr:uid="{00000000-0005-0000-0000-0000A30A0000}"/>
    <cellStyle name="Normal 18 2 2 5 3" xfId="36994" xr:uid="{00000000-0005-0000-0000-0000A40A0000}"/>
    <cellStyle name="Normal 18 2 2 5 4" xfId="16634" xr:uid="{00000000-0005-0000-0000-0000A50A0000}"/>
    <cellStyle name="Normal 18 2 2 6" xfId="9621" xr:uid="{00000000-0005-0000-0000-0000A60A0000}"/>
    <cellStyle name="Normal 18 2 2 6 2" xfId="28804" xr:uid="{00000000-0005-0000-0000-0000A70A0000}"/>
    <cellStyle name="Normal 18 2 2 6 3" xfId="38984" xr:uid="{00000000-0005-0000-0000-0000A80A0000}"/>
    <cellStyle name="Normal 18 2 2 6 4" xfId="18625" xr:uid="{00000000-0005-0000-0000-0000A90A0000}"/>
    <cellStyle name="Normal 18 2 2 7" xfId="11374" xr:uid="{00000000-0005-0000-0000-0000AA0A0000}"/>
    <cellStyle name="Normal 18 2 2 7 2" xfId="30557" xr:uid="{00000000-0005-0000-0000-0000AB0A0000}"/>
    <cellStyle name="Normal 18 2 2 7 3" xfId="40737" xr:uid="{00000000-0005-0000-0000-0000AC0A0000}"/>
    <cellStyle name="Normal 18 2 2 7 4" xfId="20378" xr:uid="{00000000-0005-0000-0000-0000AD0A0000}"/>
    <cellStyle name="Normal 18 2 2 8" xfId="12250" xr:uid="{00000000-0005-0000-0000-0000AE0A0000}"/>
    <cellStyle name="Normal 18 2 2 8 2" xfId="31433" xr:uid="{00000000-0005-0000-0000-0000AF0A0000}"/>
    <cellStyle name="Normal 18 2 2 8 3" xfId="41613" xr:uid="{00000000-0005-0000-0000-0000B00A0000}"/>
    <cellStyle name="Normal 18 2 2 8 4" xfId="21254" xr:uid="{00000000-0005-0000-0000-0000B10A0000}"/>
    <cellStyle name="Normal 18 2 2 9" xfId="22130" xr:uid="{00000000-0005-0000-0000-0000B20A0000}"/>
    <cellStyle name="Normal 18 2 2 9 2" xfId="32310" xr:uid="{00000000-0005-0000-0000-0000B30A0000}"/>
    <cellStyle name="Normal 18 2 2 9 3" xfId="42490" xr:uid="{00000000-0005-0000-0000-0000B40A0000}"/>
    <cellStyle name="Normal 18 2 3" xfId="4341" xr:uid="{00000000-0005-0000-0000-0000B50A0000}"/>
    <cellStyle name="Normal 18 2 3 10" xfId="33708" xr:uid="{00000000-0005-0000-0000-0000B60A0000}"/>
    <cellStyle name="Normal 18 2 3 11" xfId="13348" xr:uid="{00000000-0005-0000-0000-0000B70A0000}"/>
    <cellStyle name="Normal 18 2 3 2" xfId="5218" xr:uid="{00000000-0005-0000-0000-0000B80A0000}"/>
    <cellStyle name="Normal 18 2 3 2 2" xfId="6970" xr:uid="{00000000-0005-0000-0000-0000B90A0000}"/>
    <cellStyle name="Normal 18 2 3 2 2 2" xfId="26156" xr:uid="{00000000-0005-0000-0000-0000BA0A0000}"/>
    <cellStyle name="Normal 18 2 3 2 2 3" xfId="36336" xr:uid="{00000000-0005-0000-0000-0000BB0A0000}"/>
    <cellStyle name="Normal 18 2 3 2 2 4" xfId="15976" xr:uid="{00000000-0005-0000-0000-0000BC0A0000}"/>
    <cellStyle name="Normal 18 2 3 2 3" xfId="8723" xr:uid="{00000000-0005-0000-0000-0000BD0A0000}"/>
    <cellStyle name="Normal 18 2 3 2 3 2" xfId="27909" xr:uid="{00000000-0005-0000-0000-0000BE0A0000}"/>
    <cellStyle name="Normal 18 2 3 2 3 3" xfId="38089" xr:uid="{00000000-0005-0000-0000-0000BF0A0000}"/>
    <cellStyle name="Normal 18 2 3 2 3 4" xfId="17729" xr:uid="{00000000-0005-0000-0000-0000C00A0000}"/>
    <cellStyle name="Normal 18 2 3 2 4" xfId="10716" xr:uid="{00000000-0005-0000-0000-0000C10A0000}"/>
    <cellStyle name="Normal 18 2 3 2 4 2" xfId="29899" xr:uid="{00000000-0005-0000-0000-0000C20A0000}"/>
    <cellStyle name="Normal 18 2 3 2 4 3" xfId="40079" xr:uid="{00000000-0005-0000-0000-0000C30A0000}"/>
    <cellStyle name="Normal 18 2 3 2 4 4" xfId="19720" xr:uid="{00000000-0005-0000-0000-0000C40A0000}"/>
    <cellStyle name="Normal 18 2 3 2 5" xfId="24404" xr:uid="{00000000-0005-0000-0000-0000C50A0000}"/>
    <cellStyle name="Normal 18 2 3 2 6" xfId="34584" xr:uid="{00000000-0005-0000-0000-0000C60A0000}"/>
    <cellStyle name="Normal 18 2 3 2 7" xfId="14224" xr:uid="{00000000-0005-0000-0000-0000C70A0000}"/>
    <cellStyle name="Normal 18 2 3 3" xfId="6094" xr:uid="{00000000-0005-0000-0000-0000C80A0000}"/>
    <cellStyle name="Normal 18 2 3 3 2" xfId="25280" xr:uid="{00000000-0005-0000-0000-0000C90A0000}"/>
    <cellStyle name="Normal 18 2 3 3 3" xfId="35460" xr:uid="{00000000-0005-0000-0000-0000CA0A0000}"/>
    <cellStyle name="Normal 18 2 3 3 4" xfId="15100" xr:uid="{00000000-0005-0000-0000-0000CB0A0000}"/>
    <cellStyle name="Normal 18 2 3 4" xfId="7847" xr:uid="{00000000-0005-0000-0000-0000CC0A0000}"/>
    <cellStyle name="Normal 18 2 3 4 2" xfId="27033" xr:uid="{00000000-0005-0000-0000-0000CD0A0000}"/>
    <cellStyle name="Normal 18 2 3 4 3" xfId="37213" xr:uid="{00000000-0005-0000-0000-0000CE0A0000}"/>
    <cellStyle name="Normal 18 2 3 4 4" xfId="16853" xr:uid="{00000000-0005-0000-0000-0000CF0A0000}"/>
    <cellStyle name="Normal 18 2 3 5" xfId="9840" xr:uid="{00000000-0005-0000-0000-0000D00A0000}"/>
    <cellStyle name="Normal 18 2 3 5 2" xfId="29023" xr:uid="{00000000-0005-0000-0000-0000D10A0000}"/>
    <cellStyle name="Normal 18 2 3 5 3" xfId="39203" xr:uid="{00000000-0005-0000-0000-0000D20A0000}"/>
    <cellStyle name="Normal 18 2 3 5 4" xfId="18844" xr:uid="{00000000-0005-0000-0000-0000D30A0000}"/>
    <cellStyle name="Normal 18 2 3 6" xfId="11593" xr:uid="{00000000-0005-0000-0000-0000D40A0000}"/>
    <cellStyle name="Normal 18 2 3 6 2" xfId="30776" xr:uid="{00000000-0005-0000-0000-0000D50A0000}"/>
    <cellStyle name="Normal 18 2 3 6 3" xfId="40956" xr:uid="{00000000-0005-0000-0000-0000D60A0000}"/>
    <cellStyle name="Normal 18 2 3 6 4" xfId="20597" xr:uid="{00000000-0005-0000-0000-0000D70A0000}"/>
    <cellStyle name="Normal 18 2 3 7" xfId="12469" xr:uid="{00000000-0005-0000-0000-0000D80A0000}"/>
    <cellStyle name="Normal 18 2 3 7 2" xfId="31652" xr:uid="{00000000-0005-0000-0000-0000D90A0000}"/>
    <cellStyle name="Normal 18 2 3 7 3" xfId="41832" xr:uid="{00000000-0005-0000-0000-0000DA0A0000}"/>
    <cellStyle name="Normal 18 2 3 7 4" xfId="21473" xr:uid="{00000000-0005-0000-0000-0000DB0A0000}"/>
    <cellStyle name="Normal 18 2 3 8" xfId="22349" xr:uid="{00000000-0005-0000-0000-0000DC0A0000}"/>
    <cellStyle name="Normal 18 2 3 8 2" xfId="32529" xr:uid="{00000000-0005-0000-0000-0000DD0A0000}"/>
    <cellStyle name="Normal 18 2 3 8 3" xfId="42709" xr:uid="{00000000-0005-0000-0000-0000DE0A0000}"/>
    <cellStyle name="Normal 18 2 3 9" xfId="23528" xr:uid="{00000000-0005-0000-0000-0000DF0A0000}"/>
    <cellStyle name="Normal 18 2 4" xfId="4780" xr:uid="{00000000-0005-0000-0000-0000E00A0000}"/>
    <cellStyle name="Normal 18 2 4 2" xfId="6532" xr:uid="{00000000-0005-0000-0000-0000E10A0000}"/>
    <cellStyle name="Normal 18 2 4 2 2" xfId="25718" xr:uid="{00000000-0005-0000-0000-0000E20A0000}"/>
    <cellStyle name="Normal 18 2 4 2 3" xfId="35898" xr:uid="{00000000-0005-0000-0000-0000E30A0000}"/>
    <cellStyle name="Normal 18 2 4 2 4" xfId="15538" xr:uid="{00000000-0005-0000-0000-0000E40A0000}"/>
    <cellStyle name="Normal 18 2 4 3" xfId="8285" xr:uid="{00000000-0005-0000-0000-0000E50A0000}"/>
    <cellStyle name="Normal 18 2 4 3 2" xfId="27471" xr:uid="{00000000-0005-0000-0000-0000E60A0000}"/>
    <cellStyle name="Normal 18 2 4 3 3" xfId="37651" xr:uid="{00000000-0005-0000-0000-0000E70A0000}"/>
    <cellStyle name="Normal 18 2 4 3 4" xfId="17291" xr:uid="{00000000-0005-0000-0000-0000E80A0000}"/>
    <cellStyle name="Normal 18 2 4 4" xfId="10278" xr:uid="{00000000-0005-0000-0000-0000E90A0000}"/>
    <cellStyle name="Normal 18 2 4 4 2" xfId="29461" xr:uid="{00000000-0005-0000-0000-0000EA0A0000}"/>
    <cellStyle name="Normal 18 2 4 4 3" xfId="39641" xr:uid="{00000000-0005-0000-0000-0000EB0A0000}"/>
    <cellStyle name="Normal 18 2 4 4 4" xfId="19282" xr:uid="{00000000-0005-0000-0000-0000EC0A0000}"/>
    <cellStyle name="Normal 18 2 4 5" xfId="23966" xr:uid="{00000000-0005-0000-0000-0000ED0A0000}"/>
    <cellStyle name="Normal 18 2 4 6" xfId="34146" xr:uid="{00000000-0005-0000-0000-0000EE0A0000}"/>
    <cellStyle name="Normal 18 2 4 7" xfId="13786" xr:uid="{00000000-0005-0000-0000-0000EF0A0000}"/>
    <cellStyle name="Normal 18 2 5" xfId="5656" xr:uid="{00000000-0005-0000-0000-0000F00A0000}"/>
    <cellStyle name="Normal 18 2 5 2" xfId="9182" xr:uid="{00000000-0005-0000-0000-0000F10A0000}"/>
    <cellStyle name="Normal 18 2 5 2 2" xfId="28365" xr:uid="{00000000-0005-0000-0000-0000F20A0000}"/>
    <cellStyle name="Normal 18 2 5 2 3" xfId="38545" xr:uid="{00000000-0005-0000-0000-0000F30A0000}"/>
    <cellStyle name="Normal 18 2 5 2 4" xfId="18186" xr:uid="{00000000-0005-0000-0000-0000F40A0000}"/>
    <cellStyle name="Normal 18 2 5 3" xfId="24842" xr:uid="{00000000-0005-0000-0000-0000F50A0000}"/>
    <cellStyle name="Normal 18 2 5 4" xfId="35022" xr:uid="{00000000-0005-0000-0000-0000F60A0000}"/>
    <cellStyle name="Normal 18 2 5 5" xfId="14662" xr:uid="{00000000-0005-0000-0000-0000F70A0000}"/>
    <cellStyle name="Normal 18 2 6" xfId="7409" xr:uid="{00000000-0005-0000-0000-0000F80A0000}"/>
    <cellStyle name="Normal 18 2 6 2" xfId="26595" xr:uid="{00000000-0005-0000-0000-0000F90A0000}"/>
    <cellStyle name="Normal 18 2 6 3" xfId="36775" xr:uid="{00000000-0005-0000-0000-0000FA0A0000}"/>
    <cellStyle name="Normal 18 2 6 4" xfId="16415" xr:uid="{00000000-0005-0000-0000-0000FB0A0000}"/>
    <cellStyle name="Normal 18 2 7" xfId="9402" xr:uid="{00000000-0005-0000-0000-0000FC0A0000}"/>
    <cellStyle name="Normal 18 2 7 2" xfId="28585" xr:uid="{00000000-0005-0000-0000-0000FD0A0000}"/>
    <cellStyle name="Normal 18 2 7 3" xfId="38765" xr:uid="{00000000-0005-0000-0000-0000FE0A0000}"/>
    <cellStyle name="Normal 18 2 7 4" xfId="18406" xr:uid="{00000000-0005-0000-0000-0000FF0A0000}"/>
    <cellStyle name="Normal 18 2 8" xfId="11155" xr:uid="{00000000-0005-0000-0000-0000000B0000}"/>
    <cellStyle name="Normal 18 2 8 2" xfId="30338" xr:uid="{00000000-0005-0000-0000-0000010B0000}"/>
    <cellStyle name="Normal 18 2 8 3" xfId="40518" xr:uid="{00000000-0005-0000-0000-0000020B0000}"/>
    <cellStyle name="Normal 18 2 8 4" xfId="20159" xr:uid="{00000000-0005-0000-0000-0000030B0000}"/>
    <cellStyle name="Normal 18 2 9" xfId="12031" xr:uid="{00000000-0005-0000-0000-0000040B0000}"/>
    <cellStyle name="Normal 18 2 9 2" xfId="31214" xr:uid="{00000000-0005-0000-0000-0000050B0000}"/>
    <cellStyle name="Normal 18 2 9 3" xfId="41394" xr:uid="{00000000-0005-0000-0000-0000060B0000}"/>
    <cellStyle name="Normal 18 2 9 4" xfId="21035" xr:uid="{00000000-0005-0000-0000-0000070B0000}"/>
    <cellStyle name="Normal 18 3" xfId="4004" xr:uid="{00000000-0005-0000-0000-0000080B0000}"/>
    <cellStyle name="Normal 18 3 10" xfId="23191" xr:uid="{00000000-0005-0000-0000-0000090B0000}"/>
    <cellStyle name="Normal 18 3 11" xfId="33371" xr:uid="{00000000-0005-0000-0000-00000A0B0000}"/>
    <cellStyle name="Normal 18 3 12" xfId="13011" xr:uid="{00000000-0005-0000-0000-00000B0B0000}"/>
    <cellStyle name="Normal 18 3 2" xfId="4442" xr:uid="{00000000-0005-0000-0000-00000C0B0000}"/>
    <cellStyle name="Normal 18 3 2 10" xfId="33809" xr:uid="{00000000-0005-0000-0000-00000D0B0000}"/>
    <cellStyle name="Normal 18 3 2 11" xfId="13449" xr:uid="{00000000-0005-0000-0000-00000E0B0000}"/>
    <cellStyle name="Normal 18 3 2 2" xfId="5319" xr:uid="{00000000-0005-0000-0000-00000F0B0000}"/>
    <cellStyle name="Normal 18 3 2 2 2" xfId="7071" xr:uid="{00000000-0005-0000-0000-0000100B0000}"/>
    <cellStyle name="Normal 18 3 2 2 2 2" xfId="26257" xr:uid="{00000000-0005-0000-0000-0000110B0000}"/>
    <cellStyle name="Normal 18 3 2 2 2 3" xfId="36437" xr:uid="{00000000-0005-0000-0000-0000120B0000}"/>
    <cellStyle name="Normal 18 3 2 2 2 4" xfId="16077" xr:uid="{00000000-0005-0000-0000-0000130B0000}"/>
    <cellStyle name="Normal 18 3 2 2 3" xfId="8824" xr:uid="{00000000-0005-0000-0000-0000140B0000}"/>
    <cellStyle name="Normal 18 3 2 2 3 2" xfId="28010" xr:uid="{00000000-0005-0000-0000-0000150B0000}"/>
    <cellStyle name="Normal 18 3 2 2 3 3" xfId="38190" xr:uid="{00000000-0005-0000-0000-0000160B0000}"/>
    <cellStyle name="Normal 18 3 2 2 3 4" xfId="17830" xr:uid="{00000000-0005-0000-0000-0000170B0000}"/>
    <cellStyle name="Normal 18 3 2 2 4" xfId="10817" xr:uid="{00000000-0005-0000-0000-0000180B0000}"/>
    <cellStyle name="Normal 18 3 2 2 4 2" xfId="30000" xr:uid="{00000000-0005-0000-0000-0000190B0000}"/>
    <cellStyle name="Normal 18 3 2 2 4 3" xfId="40180" xr:uid="{00000000-0005-0000-0000-00001A0B0000}"/>
    <cellStyle name="Normal 18 3 2 2 4 4" xfId="19821" xr:uid="{00000000-0005-0000-0000-00001B0B0000}"/>
    <cellStyle name="Normal 18 3 2 2 5" xfId="24505" xr:uid="{00000000-0005-0000-0000-00001C0B0000}"/>
    <cellStyle name="Normal 18 3 2 2 6" xfId="34685" xr:uid="{00000000-0005-0000-0000-00001D0B0000}"/>
    <cellStyle name="Normal 18 3 2 2 7" xfId="14325" xr:uid="{00000000-0005-0000-0000-00001E0B0000}"/>
    <cellStyle name="Normal 18 3 2 3" xfId="6195" xr:uid="{00000000-0005-0000-0000-00001F0B0000}"/>
    <cellStyle name="Normal 18 3 2 3 2" xfId="25381" xr:uid="{00000000-0005-0000-0000-0000200B0000}"/>
    <cellStyle name="Normal 18 3 2 3 3" xfId="35561" xr:uid="{00000000-0005-0000-0000-0000210B0000}"/>
    <cellStyle name="Normal 18 3 2 3 4" xfId="15201" xr:uid="{00000000-0005-0000-0000-0000220B0000}"/>
    <cellStyle name="Normal 18 3 2 4" xfId="7948" xr:uid="{00000000-0005-0000-0000-0000230B0000}"/>
    <cellStyle name="Normal 18 3 2 4 2" xfId="27134" xr:uid="{00000000-0005-0000-0000-0000240B0000}"/>
    <cellStyle name="Normal 18 3 2 4 3" xfId="37314" xr:uid="{00000000-0005-0000-0000-0000250B0000}"/>
    <cellStyle name="Normal 18 3 2 4 4" xfId="16954" xr:uid="{00000000-0005-0000-0000-0000260B0000}"/>
    <cellStyle name="Normal 18 3 2 5" xfId="9941" xr:uid="{00000000-0005-0000-0000-0000270B0000}"/>
    <cellStyle name="Normal 18 3 2 5 2" xfId="29124" xr:uid="{00000000-0005-0000-0000-0000280B0000}"/>
    <cellStyle name="Normal 18 3 2 5 3" xfId="39304" xr:uid="{00000000-0005-0000-0000-0000290B0000}"/>
    <cellStyle name="Normal 18 3 2 5 4" xfId="18945" xr:uid="{00000000-0005-0000-0000-00002A0B0000}"/>
    <cellStyle name="Normal 18 3 2 6" xfId="11694" xr:uid="{00000000-0005-0000-0000-00002B0B0000}"/>
    <cellStyle name="Normal 18 3 2 6 2" xfId="30877" xr:uid="{00000000-0005-0000-0000-00002C0B0000}"/>
    <cellStyle name="Normal 18 3 2 6 3" xfId="41057" xr:uid="{00000000-0005-0000-0000-00002D0B0000}"/>
    <cellStyle name="Normal 18 3 2 6 4" xfId="20698" xr:uid="{00000000-0005-0000-0000-00002E0B0000}"/>
    <cellStyle name="Normal 18 3 2 7" xfId="12570" xr:uid="{00000000-0005-0000-0000-00002F0B0000}"/>
    <cellStyle name="Normal 18 3 2 7 2" xfId="31753" xr:uid="{00000000-0005-0000-0000-0000300B0000}"/>
    <cellStyle name="Normal 18 3 2 7 3" xfId="41933" xr:uid="{00000000-0005-0000-0000-0000310B0000}"/>
    <cellStyle name="Normal 18 3 2 7 4" xfId="21574" xr:uid="{00000000-0005-0000-0000-0000320B0000}"/>
    <cellStyle name="Normal 18 3 2 8" xfId="22450" xr:uid="{00000000-0005-0000-0000-0000330B0000}"/>
    <cellStyle name="Normal 18 3 2 8 2" xfId="32630" xr:uid="{00000000-0005-0000-0000-0000340B0000}"/>
    <cellStyle name="Normal 18 3 2 8 3" xfId="42810" xr:uid="{00000000-0005-0000-0000-0000350B0000}"/>
    <cellStyle name="Normal 18 3 2 9" xfId="23629" xr:uid="{00000000-0005-0000-0000-0000360B0000}"/>
    <cellStyle name="Normal 18 3 3" xfId="4881" xr:uid="{00000000-0005-0000-0000-0000370B0000}"/>
    <cellStyle name="Normal 18 3 3 2" xfId="6633" xr:uid="{00000000-0005-0000-0000-0000380B0000}"/>
    <cellStyle name="Normal 18 3 3 2 2" xfId="25819" xr:uid="{00000000-0005-0000-0000-0000390B0000}"/>
    <cellStyle name="Normal 18 3 3 2 3" xfId="35999" xr:uid="{00000000-0005-0000-0000-00003A0B0000}"/>
    <cellStyle name="Normal 18 3 3 2 4" xfId="15639" xr:uid="{00000000-0005-0000-0000-00003B0B0000}"/>
    <cellStyle name="Normal 18 3 3 3" xfId="8386" xr:uid="{00000000-0005-0000-0000-00003C0B0000}"/>
    <cellStyle name="Normal 18 3 3 3 2" xfId="27572" xr:uid="{00000000-0005-0000-0000-00003D0B0000}"/>
    <cellStyle name="Normal 18 3 3 3 3" xfId="37752" xr:uid="{00000000-0005-0000-0000-00003E0B0000}"/>
    <cellStyle name="Normal 18 3 3 3 4" xfId="17392" xr:uid="{00000000-0005-0000-0000-00003F0B0000}"/>
    <cellStyle name="Normal 18 3 3 4" xfId="10379" xr:uid="{00000000-0005-0000-0000-0000400B0000}"/>
    <cellStyle name="Normal 18 3 3 4 2" xfId="29562" xr:uid="{00000000-0005-0000-0000-0000410B0000}"/>
    <cellStyle name="Normal 18 3 3 4 3" xfId="39742" xr:uid="{00000000-0005-0000-0000-0000420B0000}"/>
    <cellStyle name="Normal 18 3 3 4 4" xfId="19383" xr:uid="{00000000-0005-0000-0000-0000430B0000}"/>
    <cellStyle name="Normal 18 3 3 5" xfId="24067" xr:uid="{00000000-0005-0000-0000-0000440B0000}"/>
    <cellStyle name="Normal 18 3 3 6" xfId="34247" xr:uid="{00000000-0005-0000-0000-0000450B0000}"/>
    <cellStyle name="Normal 18 3 3 7" xfId="13887" xr:uid="{00000000-0005-0000-0000-0000460B0000}"/>
    <cellStyle name="Normal 18 3 4" xfId="5757" xr:uid="{00000000-0005-0000-0000-0000470B0000}"/>
    <cellStyle name="Normal 18 3 4 2" xfId="24943" xr:uid="{00000000-0005-0000-0000-0000480B0000}"/>
    <cellStyle name="Normal 18 3 4 3" xfId="35123" xr:uid="{00000000-0005-0000-0000-0000490B0000}"/>
    <cellStyle name="Normal 18 3 4 4" xfId="14763" xr:uid="{00000000-0005-0000-0000-00004A0B0000}"/>
    <cellStyle name="Normal 18 3 5" xfId="7510" xr:uid="{00000000-0005-0000-0000-00004B0B0000}"/>
    <cellStyle name="Normal 18 3 5 2" xfId="26696" xr:uid="{00000000-0005-0000-0000-00004C0B0000}"/>
    <cellStyle name="Normal 18 3 5 3" xfId="36876" xr:uid="{00000000-0005-0000-0000-00004D0B0000}"/>
    <cellStyle name="Normal 18 3 5 4" xfId="16516" xr:uid="{00000000-0005-0000-0000-00004E0B0000}"/>
    <cellStyle name="Normal 18 3 6" xfId="9503" xr:uid="{00000000-0005-0000-0000-00004F0B0000}"/>
    <cellStyle name="Normal 18 3 6 2" xfId="28686" xr:uid="{00000000-0005-0000-0000-0000500B0000}"/>
    <cellStyle name="Normal 18 3 6 3" xfId="38866" xr:uid="{00000000-0005-0000-0000-0000510B0000}"/>
    <cellStyle name="Normal 18 3 6 4" xfId="18507" xr:uid="{00000000-0005-0000-0000-0000520B0000}"/>
    <cellStyle name="Normal 18 3 7" xfId="11256" xr:uid="{00000000-0005-0000-0000-0000530B0000}"/>
    <cellStyle name="Normal 18 3 7 2" xfId="30439" xr:uid="{00000000-0005-0000-0000-0000540B0000}"/>
    <cellStyle name="Normal 18 3 7 3" xfId="40619" xr:uid="{00000000-0005-0000-0000-0000550B0000}"/>
    <cellStyle name="Normal 18 3 7 4" xfId="20260" xr:uid="{00000000-0005-0000-0000-0000560B0000}"/>
    <cellStyle name="Normal 18 3 8" xfId="12132" xr:uid="{00000000-0005-0000-0000-0000570B0000}"/>
    <cellStyle name="Normal 18 3 8 2" xfId="31315" xr:uid="{00000000-0005-0000-0000-0000580B0000}"/>
    <cellStyle name="Normal 18 3 8 3" xfId="41495" xr:uid="{00000000-0005-0000-0000-0000590B0000}"/>
    <cellStyle name="Normal 18 3 8 4" xfId="21136" xr:uid="{00000000-0005-0000-0000-00005A0B0000}"/>
    <cellStyle name="Normal 18 3 9" xfId="22012" xr:uid="{00000000-0005-0000-0000-00005B0B0000}"/>
    <cellStyle name="Normal 18 3 9 2" xfId="32192" xr:uid="{00000000-0005-0000-0000-00005C0B0000}"/>
    <cellStyle name="Normal 18 3 9 3" xfId="42372" xr:uid="{00000000-0005-0000-0000-00005D0B0000}"/>
    <cellStyle name="Normal 18 4" xfId="4223" xr:uid="{00000000-0005-0000-0000-00005E0B0000}"/>
    <cellStyle name="Normal 18 4 10" xfId="33590" xr:uid="{00000000-0005-0000-0000-00005F0B0000}"/>
    <cellStyle name="Normal 18 4 11" xfId="13230" xr:uid="{00000000-0005-0000-0000-0000600B0000}"/>
    <cellStyle name="Normal 18 4 2" xfId="5100" xr:uid="{00000000-0005-0000-0000-0000610B0000}"/>
    <cellStyle name="Normal 18 4 2 2" xfId="6852" xr:uid="{00000000-0005-0000-0000-0000620B0000}"/>
    <cellStyle name="Normal 18 4 2 2 2" xfId="26038" xr:uid="{00000000-0005-0000-0000-0000630B0000}"/>
    <cellStyle name="Normal 18 4 2 2 3" xfId="36218" xr:uid="{00000000-0005-0000-0000-0000640B0000}"/>
    <cellStyle name="Normal 18 4 2 2 4" xfId="15858" xr:uid="{00000000-0005-0000-0000-0000650B0000}"/>
    <cellStyle name="Normal 18 4 2 3" xfId="8605" xr:uid="{00000000-0005-0000-0000-0000660B0000}"/>
    <cellStyle name="Normal 18 4 2 3 2" xfId="27791" xr:uid="{00000000-0005-0000-0000-0000670B0000}"/>
    <cellStyle name="Normal 18 4 2 3 3" xfId="37971" xr:uid="{00000000-0005-0000-0000-0000680B0000}"/>
    <cellStyle name="Normal 18 4 2 3 4" xfId="17611" xr:uid="{00000000-0005-0000-0000-0000690B0000}"/>
    <cellStyle name="Normal 18 4 2 4" xfId="10598" xr:uid="{00000000-0005-0000-0000-00006A0B0000}"/>
    <cellStyle name="Normal 18 4 2 4 2" xfId="29781" xr:uid="{00000000-0005-0000-0000-00006B0B0000}"/>
    <cellStyle name="Normal 18 4 2 4 3" xfId="39961" xr:uid="{00000000-0005-0000-0000-00006C0B0000}"/>
    <cellStyle name="Normal 18 4 2 4 4" xfId="19602" xr:uid="{00000000-0005-0000-0000-00006D0B0000}"/>
    <cellStyle name="Normal 18 4 2 5" xfId="24286" xr:uid="{00000000-0005-0000-0000-00006E0B0000}"/>
    <cellStyle name="Normal 18 4 2 6" xfId="34466" xr:uid="{00000000-0005-0000-0000-00006F0B0000}"/>
    <cellStyle name="Normal 18 4 2 7" xfId="14106" xr:uid="{00000000-0005-0000-0000-0000700B0000}"/>
    <cellStyle name="Normal 18 4 3" xfId="5976" xr:uid="{00000000-0005-0000-0000-0000710B0000}"/>
    <cellStyle name="Normal 18 4 3 2" xfId="25162" xr:uid="{00000000-0005-0000-0000-0000720B0000}"/>
    <cellStyle name="Normal 18 4 3 3" xfId="35342" xr:uid="{00000000-0005-0000-0000-0000730B0000}"/>
    <cellStyle name="Normal 18 4 3 4" xfId="14982" xr:uid="{00000000-0005-0000-0000-0000740B0000}"/>
    <cellStyle name="Normal 18 4 4" xfId="7729" xr:uid="{00000000-0005-0000-0000-0000750B0000}"/>
    <cellStyle name="Normal 18 4 4 2" xfId="26915" xr:uid="{00000000-0005-0000-0000-0000760B0000}"/>
    <cellStyle name="Normal 18 4 4 3" xfId="37095" xr:uid="{00000000-0005-0000-0000-0000770B0000}"/>
    <cellStyle name="Normal 18 4 4 4" xfId="16735" xr:uid="{00000000-0005-0000-0000-0000780B0000}"/>
    <cellStyle name="Normal 18 4 5" xfId="9722" xr:uid="{00000000-0005-0000-0000-0000790B0000}"/>
    <cellStyle name="Normal 18 4 5 2" xfId="28905" xr:uid="{00000000-0005-0000-0000-00007A0B0000}"/>
    <cellStyle name="Normal 18 4 5 3" xfId="39085" xr:uid="{00000000-0005-0000-0000-00007B0B0000}"/>
    <cellStyle name="Normal 18 4 5 4" xfId="18726" xr:uid="{00000000-0005-0000-0000-00007C0B0000}"/>
    <cellStyle name="Normal 18 4 6" xfId="11475" xr:uid="{00000000-0005-0000-0000-00007D0B0000}"/>
    <cellStyle name="Normal 18 4 6 2" xfId="30658" xr:uid="{00000000-0005-0000-0000-00007E0B0000}"/>
    <cellStyle name="Normal 18 4 6 3" xfId="40838" xr:uid="{00000000-0005-0000-0000-00007F0B0000}"/>
    <cellStyle name="Normal 18 4 6 4" xfId="20479" xr:uid="{00000000-0005-0000-0000-0000800B0000}"/>
    <cellStyle name="Normal 18 4 7" xfId="12351" xr:uid="{00000000-0005-0000-0000-0000810B0000}"/>
    <cellStyle name="Normal 18 4 7 2" xfId="31534" xr:uid="{00000000-0005-0000-0000-0000820B0000}"/>
    <cellStyle name="Normal 18 4 7 3" xfId="41714" xr:uid="{00000000-0005-0000-0000-0000830B0000}"/>
    <cellStyle name="Normal 18 4 7 4" xfId="21355" xr:uid="{00000000-0005-0000-0000-0000840B0000}"/>
    <cellStyle name="Normal 18 4 8" xfId="22231" xr:uid="{00000000-0005-0000-0000-0000850B0000}"/>
    <cellStyle name="Normal 18 4 8 2" xfId="32411" xr:uid="{00000000-0005-0000-0000-0000860B0000}"/>
    <cellStyle name="Normal 18 4 8 3" xfId="42591" xr:uid="{00000000-0005-0000-0000-0000870B0000}"/>
    <cellStyle name="Normal 18 4 9" xfId="23410" xr:uid="{00000000-0005-0000-0000-0000880B0000}"/>
    <cellStyle name="Normal 18 5" xfId="4662" xr:uid="{00000000-0005-0000-0000-0000890B0000}"/>
    <cellStyle name="Normal 18 5 2" xfId="6414" xr:uid="{00000000-0005-0000-0000-00008A0B0000}"/>
    <cellStyle name="Normal 18 5 2 2" xfId="25600" xr:uid="{00000000-0005-0000-0000-00008B0B0000}"/>
    <cellStyle name="Normal 18 5 2 3" xfId="35780" xr:uid="{00000000-0005-0000-0000-00008C0B0000}"/>
    <cellStyle name="Normal 18 5 2 4" xfId="15420" xr:uid="{00000000-0005-0000-0000-00008D0B0000}"/>
    <cellStyle name="Normal 18 5 3" xfId="8167" xr:uid="{00000000-0005-0000-0000-00008E0B0000}"/>
    <cellStyle name="Normal 18 5 3 2" xfId="27353" xr:uid="{00000000-0005-0000-0000-00008F0B0000}"/>
    <cellStyle name="Normal 18 5 3 3" xfId="37533" xr:uid="{00000000-0005-0000-0000-0000900B0000}"/>
    <cellStyle name="Normal 18 5 3 4" xfId="17173" xr:uid="{00000000-0005-0000-0000-0000910B0000}"/>
    <cellStyle name="Normal 18 5 4" xfId="10160" xr:uid="{00000000-0005-0000-0000-0000920B0000}"/>
    <cellStyle name="Normal 18 5 4 2" xfId="29343" xr:uid="{00000000-0005-0000-0000-0000930B0000}"/>
    <cellStyle name="Normal 18 5 4 3" xfId="39523" xr:uid="{00000000-0005-0000-0000-0000940B0000}"/>
    <cellStyle name="Normal 18 5 4 4" xfId="19164" xr:uid="{00000000-0005-0000-0000-0000950B0000}"/>
    <cellStyle name="Normal 18 5 5" xfId="23848" xr:uid="{00000000-0005-0000-0000-0000960B0000}"/>
    <cellStyle name="Normal 18 5 6" xfId="34028" xr:uid="{00000000-0005-0000-0000-0000970B0000}"/>
    <cellStyle name="Normal 18 5 7" xfId="13668" xr:uid="{00000000-0005-0000-0000-0000980B0000}"/>
    <cellStyle name="Normal 18 6" xfId="5538" xr:uid="{00000000-0005-0000-0000-0000990B0000}"/>
    <cellStyle name="Normal 18 6 2" xfId="9064" xr:uid="{00000000-0005-0000-0000-00009A0B0000}"/>
    <cellStyle name="Normal 18 6 2 2" xfId="28247" xr:uid="{00000000-0005-0000-0000-00009B0B0000}"/>
    <cellStyle name="Normal 18 6 2 3" xfId="38427" xr:uid="{00000000-0005-0000-0000-00009C0B0000}"/>
    <cellStyle name="Normal 18 6 2 4" xfId="18068" xr:uid="{00000000-0005-0000-0000-00009D0B0000}"/>
    <cellStyle name="Normal 18 6 3" xfId="24724" xr:uid="{00000000-0005-0000-0000-00009E0B0000}"/>
    <cellStyle name="Normal 18 6 4" xfId="34904" xr:uid="{00000000-0005-0000-0000-00009F0B0000}"/>
    <cellStyle name="Normal 18 6 5" xfId="14544" xr:uid="{00000000-0005-0000-0000-0000A00B0000}"/>
    <cellStyle name="Normal 18 7" xfId="7291" xr:uid="{00000000-0005-0000-0000-0000A10B0000}"/>
    <cellStyle name="Normal 18 7 2" xfId="26477" xr:uid="{00000000-0005-0000-0000-0000A20B0000}"/>
    <cellStyle name="Normal 18 7 3" xfId="36657" xr:uid="{00000000-0005-0000-0000-0000A30B0000}"/>
    <cellStyle name="Normal 18 7 4" xfId="16297" xr:uid="{00000000-0005-0000-0000-0000A40B0000}"/>
    <cellStyle name="Normal 18 8" xfId="9284" xr:uid="{00000000-0005-0000-0000-0000A50B0000}"/>
    <cellStyle name="Normal 18 8 2" xfId="28467" xr:uid="{00000000-0005-0000-0000-0000A60B0000}"/>
    <cellStyle name="Normal 18 8 3" xfId="38647" xr:uid="{00000000-0005-0000-0000-0000A70B0000}"/>
    <cellStyle name="Normal 18 8 4" xfId="18288" xr:uid="{00000000-0005-0000-0000-0000A80B0000}"/>
    <cellStyle name="Normal 18 9" xfId="11037" xr:uid="{00000000-0005-0000-0000-0000A90B0000}"/>
    <cellStyle name="Normal 18 9 2" xfId="30220" xr:uid="{00000000-0005-0000-0000-0000AA0B0000}"/>
    <cellStyle name="Normal 18 9 3" xfId="40400" xr:uid="{00000000-0005-0000-0000-0000AB0B0000}"/>
    <cellStyle name="Normal 18 9 4" xfId="20041" xr:uid="{00000000-0005-0000-0000-0000AC0B0000}"/>
    <cellStyle name="Normal 19" xfId="191" xr:uid="{00000000-0005-0000-0000-0000AD0B0000}"/>
    <cellStyle name="Normal 19 2" xfId="369" xr:uid="{00000000-0005-0000-0000-0000AE0B0000}"/>
    <cellStyle name="Normal 19 2 2" xfId="535" xr:uid="{00000000-0005-0000-0000-0000AF0B0000}"/>
    <cellStyle name="Normal 19 2 2 2" xfId="870" xr:uid="{00000000-0005-0000-0000-0000B00B0000}"/>
    <cellStyle name="Normal 19 2 2 2 2" xfId="1543" xr:uid="{00000000-0005-0000-0000-0000B10B0000}"/>
    <cellStyle name="Normal 19 2 2 2 2 2" xfId="2893" xr:uid="{00000000-0005-0000-0000-0000B20B0000}"/>
    <cellStyle name="Normal 19 2 2 2 3" xfId="2219" xr:uid="{00000000-0005-0000-0000-0000B30B0000}"/>
    <cellStyle name="Normal 19 2 2 2 4" xfId="3567" xr:uid="{00000000-0005-0000-0000-0000B40B0000}"/>
    <cellStyle name="Normal 19 2 2 3" xfId="1208" xr:uid="{00000000-0005-0000-0000-0000B50B0000}"/>
    <cellStyle name="Normal 19 2 2 3 2" xfId="2558" xr:uid="{00000000-0005-0000-0000-0000B60B0000}"/>
    <cellStyle name="Normal 19 2 2 4" xfId="1884" xr:uid="{00000000-0005-0000-0000-0000B70B0000}"/>
    <cellStyle name="Normal 19 2 2 5" xfId="3232" xr:uid="{00000000-0005-0000-0000-0000B80B0000}"/>
    <cellStyle name="Normal 19 2 3" xfId="704" xr:uid="{00000000-0005-0000-0000-0000B90B0000}"/>
    <cellStyle name="Normal 19 2 3 2" xfId="1377" xr:uid="{00000000-0005-0000-0000-0000BA0B0000}"/>
    <cellStyle name="Normal 19 2 3 2 2" xfId="2727" xr:uid="{00000000-0005-0000-0000-0000BB0B0000}"/>
    <cellStyle name="Normal 19 2 3 3" xfId="2053" xr:uid="{00000000-0005-0000-0000-0000BC0B0000}"/>
    <cellStyle name="Normal 19 2 3 4" xfId="3401" xr:uid="{00000000-0005-0000-0000-0000BD0B0000}"/>
    <cellStyle name="Normal 19 2 4" xfId="1042" xr:uid="{00000000-0005-0000-0000-0000BE0B0000}"/>
    <cellStyle name="Normal 19 2 4 2" xfId="2392" xr:uid="{00000000-0005-0000-0000-0000BF0B0000}"/>
    <cellStyle name="Normal 19 2 5" xfId="1718" xr:uid="{00000000-0005-0000-0000-0000C00B0000}"/>
    <cellStyle name="Normal 19 2 6" xfId="3066" xr:uid="{00000000-0005-0000-0000-0000C10B0000}"/>
    <cellStyle name="Normal 19 3" xfId="460" xr:uid="{00000000-0005-0000-0000-0000C20B0000}"/>
    <cellStyle name="Normal 19 3 2" xfId="795" xr:uid="{00000000-0005-0000-0000-0000C30B0000}"/>
    <cellStyle name="Normal 19 3 2 2" xfId="1468" xr:uid="{00000000-0005-0000-0000-0000C40B0000}"/>
    <cellStyle name="Normal 19 3 2 2 2" xfId="2818" xr:uid="{00000000-0005-0000-0000-0000C50B0000}"/>
    <cellStyle name="Normal 19 3 2 3" xfId="2144" xr:uid="{00000000-0005-0000-0000-0000C60B0000}"/>
    <cellStyle name="Normal 19 3 2 4" xfId="3492" xr:uid="{00000000-0005-0000-0000-0000C70B0000}"/>
    <cellStyle name="Normal 19 3 3" xfId="1133" xr:uid="{00000000-0005-0000-0000-0000C80B0000}"/>
    <cellStyle name="Normal 19 3 3 2" xfId="2483" xr:uid="{00000000-0005-0000-0000-0000C90B0000}"/>
    <cellStyle name="Normal 19 3 4" xfId="1809" xr:uid="{00000000-0005-0000-0000-0000CA0B0000}"/>
    <cellStyle name="Normal 19 3 5" xfId="3157" xr:uid="{00000000-0005-0000-0000-0000CB0B0000}"/>
    <cellStyle name="Normal 19 4" xfId="629" xr:uid="{00000000-0005-0000-0000-0000CC0B0000}"/>
    <cellStyle name="Normal 19 4 2" xfId="1302" xr:uid="{00000000-0005-0000-0000-0000CD0B0000}"/>
    <cellStyle name="Normal 19 4 2 2" xfId="2652" xr:uid="{00000000-0005-0000-0000-0000CE0B0000}"/>
    <cellStyle name="Normal 19 4 3" xfId="1978" xr:uid="{00000000-0005-0000-0000-0000CF0B0000}"/>
    <cellStyle name="Normal 19 4 4" xfId="3326" xr:uid="{00000000-0005-0000-0000-0000D00B0000}"/>
    <cellStyle name="Normal 19 5" xfId="967" xr:uid="{00000000-0005-0000-0000-0000D10B0000}"/>
    <cellStyle name="Normal 19 5 2" xfId="2317" xr:uid="{00000000-0005-0000-0000-0000D20B0000}"/>
    <cellStyle name="Normal 19 6" xfId="1643" xr:uid="{00000000-0005-0000-0000-0000D30B0000}"/>
    <cellStyle name="Normal 19 7" xfId="2991" xr:uid="{00000000-0005-0000-0000-0000D40B0000}"/>
    <cellStyle name="Normal 19 8" xfId="3786" xr:uid="{00000000-0005-0000-0000-0000D50B0000}"/>
    <cellStyle name="Normal 2" xfId="1" xr:uid="{00000000-0005-0000-0000-0000D60B0000}"/>
    <cellStyle name="Normal 2 10" xfId="1623" xr:uid="{00000000-0005-0000-0000-0000D70B0000}"/>
    <cellStyle name="Normal 2 10 2" xfId="6319" xr:uid="{00000000-0005-0000-0000-0000D80B0000}"/>
    <cellStyle name="Normal 2 10 2 2" xfId="25505" xr:uid="{00000000-0005-0000-0000-0000D90B0000}"/>
    <cellStyle name="Normal 2 10 2 3" xfId="35685" xr:uid="{00000000-0005-0000-0000-0000DA0B0000}"/>
    <cellStyle name="Normal 2 10 2 4" xfId="15325" xr:uid="{00000000-0005-0000-0000-0000DB0B0000}"/>
    <cellStyle name="Normal 2 10 3" xfId="8072" xr:uid="{00000000-0005-0000-0000-0000DC0B0000}"/>
    <cellStyle name="Normal 2 10 3 2" xfId="27258" xr:uid="{00000000-0005-0000-0000-0000DD0B0000}"/>
    <cellStyle name="Normal 2 10 3 3" xfId="37438" xr:uid="{00000000-0005-0000-0000-0000DE0B0000}"/>
    <cellStyle name="Normal 2 10 3 4" xfId="17078" xr:uid="{00000000-0005-0000-0000-0000DF0B0000}"/>
    <cellStyle name="Normal 2 10 4" xfId="10065" xr:uid="{00000000-0005-0000-0000-0000E00B0000}"/>
    <cellStyle name="Normal 2 10 4 2" xfId="29248" xr:uid="{00000000-0005-0000-0000-0000E10B0000}"/>
    <cellStyle name="Normal 2 10 4 3" xfId="39428" xr:uid="{00000000-0005-0000-0000-0000E20B0000}"/>
    <cellStyle name="Normal 2 10 4 4" xfId="19069" xr:uid="{00000000-0005-0000-0000-0000E30B0000}"/>
    <cellStyle name="Normal 2 10 5" xfId="23753" xr:uid="{00000000-0005-0000-0000-0000E40B0000}"/>
    <cellStyle name="Normal 2 10 6" xfId="33933" xr:uid="{00000000-0005-0000-0000-0000E50B0000}"/>
    <cellStyle name="Normal 2 10 7" xfId="13573" xr:uid="{00000000-0005-0000-0000-0000E60B0000}"/>
    <cellStyle name="Normal 2 10 8" xfId="4567" xr:uid="{00000000-0005-0000-0000-0000E70B0000}"/>
    <cellStyle name="Normal 2 11" xfId="1626" xr:uid="{00000000-0005-0000-0000-0000E80B0000}"/>
    <cellStyle name="Normal 2 11 2" xfId="8952" xr:uid="{00000000-0005-0000-0000-0000E90B0000}"/>
    <cellStyle name="Normal 2 11 2 2" xfId="28136" xr:uid="{00000000-0005-0000-0000-0000EA0B0000}"/>
    <cellStyle name="Normal 2 11 2 3" xfId="38316" xr:uid="{00000000-0005-0000-0000-0000EB0B0000}"/>
    <cellStyle name="Normal 2 11 2 4" xfId="17957" xr:uid="{00000000-0005-0000-0000-0000EC0B0000}"/>
    <cellStyle name="Normal 2 11 3" xfId="24629" xr:uid="{00000000-0005-0000-0000-0000ED0B0000}"/>
    <cellStyle name="Normal 2 11 4" xfId="34809" xr:uid="{00000000-0005-0000-0000-0000EE0B0000}"/>
    <cellStyle name="Normal 2 11 5" xfId="14449" xr:uid="{00000000-0005-0000-0000-0000EF0B0000}"/>
    <cellStyle name="Normal 2 11 6" xfId="5443" xr:uid="{00000000-0005-0000-0000-0000F00B0000}"/>
    <cellStyle name="Normal 2 12" xfId="2974" xr:uid="{00000000-0005-0000-0000-0000F10B0000}"/>
    <cellStyle name="Normal 2 12 2" xfId="26382" xr:uid="{00000000-0005-0000-0000-0000F20B0000}"/>
    <cellStyle name="Normal 2 12 3" xfId="36562" xr:uid="{00000000-0005-0000-0000-0000F30B0000}"/>
    <cellStyle name="Normal 2 12 4" xfId="16202" xr:uid="{00000000-0005-0000-0000-0000F40B0000}"/>
    <cellStyle name="Normal 2 12 5" xfId="7196" xr:uid="{00000000-0005-0000-0000-0000F50B0000}"/>
    <cellStyle name="Normal 2 13" xfId="9189" xr:uid="{00000000-0005-0000-0000-0000F60B0000}"/>
    <cellStyle name="Normal 2 13 2" xfId="28372" xr:uid="{00000000-0005-0000-0000-0000F70B0000}"/>
    <cellStyle name="Normal 2 13 3" xfId="38552" xr:uid="{00000000-0005-0000-0000-0000F80B0000}"/>
    <cellStyle name="Normal 2 13 4" xfId="18193" xr:uid="{00000000-0005-0000-0000-0000F90B0000}"/>
    <cellStyle name="Normal 2 14" xfId="10942" xr:uid="{00000000-0005-0000-0000-0000FA0B0000}"/>
    <cellStyle name="Normal 2 14 2" xfId="30125" xr:uid="{00000000-0005-0000-0000-0000FB0B0000}"/>
    <cellStyle name="Normal 2 14 3" xfId="40305" xr:uid="{00000000-0005-0000-0000-0000FC0B0000}"/>
    <cellStyle name="Normal 2 14 4" xfId="19946" xr:uid="{00000000-0005-0000-0000-0000FD0B0000}"/>
    <cellStyle name="Normal 2 15" xfId="11818" xr:uid="{00000000-0005-0000-0000-0000FE0B0000}"/>
    <cellStyle name="Normal 2 15 2" xfId="31001" xr:uid="{00000000-0005-0000-0000-0000FF0B0000}"/>
    <cellStyle name="Normal 2 15 3" xfId="41181" xr:uid="{00000000-0005-0000-0000-0000000C0000}"/>
    <cellStyle name="Normal 2 15 4" xfId="20822" xr:uid="{00000000-0005-0000-0000-0000010C0000}"/>
    <cellStyle name="Normal 2 16" xfId="3661" xr:uid="{00000000-0005-0000-0000-0000020C0000}"/>
    <cellStyle name="Normal 2 16 2" xfId="31878" xr:uid="{00000000-0005-0000-0000-0000030C0000}"/>
    <cellStyle name="Normal 2 16 3" xfId="42058" xr:uid="{00000000-0005-0000-0000-0000040C0000}"/>
    <cellStyle name="Normal 2 16 4" xfId="21699" xr:uid="{00000000-0005-0000-0000-0000050C0000}"/>
    <cellStyle name="Normal 2 17" xfId="22578" xr:uid="{00000000-0005-0000-0000-0000060C0000}"/>
    <cellStyle name="Normal 2 17 2" xfId="32758" xr:uid="{00000000-0005-0000-0000-0000070C0000}"/>
    <cellStyle name="Normal 2 17 3" xfId="42938" xr:uid="{00000000-0005-0000-0000-0000080C0000}"/>
    <cellStyle name="Normal 2 18" xfId="22817" xr:uid="{00000000-0005-0000-0000-0000090C0000}"/>
    <cellStyle name="Normal 2 19" xfId="32997" xr:uid="{00000000-0005-0000-0000-00000A0C0000}"/>
    <cellStyle name="Normal 2 2" xfId="192" xr:uid="{00000000-0005-0000-0000-00000B0C0000}"/>
    <cellStyle name="Normal 2 2 10" xfId="10945" xr:uid="{00000000-0005-0000-0000-00000C0C0000}"/>
    <cellStyle name="Normal 2 2 10 2" xfId="30128" xr:uid="{00000000-0005-0000-0000-00000D0C0000}"/>
    <cellStyle name="Normal 2 2 10 3" xfId="40308" xr:uid="{00000000-0005-0000-0000-00000E0C0000}"/>
    <cellStyle name="Normal 2 2 10 4" xfId="19949" xr:uid="{00000000-0005-0000-0000-00000F0C0000}"/>
    <cellStyle name="Normal 2 2 11" xfId="11821" xr:uid="{00000000-0005-0000-0000-0000100C0000}"/>
    <cellStyle name="Normal 2 2 11 2" xfId="31004" xr:uid="{00000000-0005-0000-0000-0000110C0000}"/>
    <cellStyle name="Normal 2 2 11 3" xfId="41184" xr:uid="{00000000-0005-0000-0000-0000120C0000}"/>
    <cellStyle name="Normal 2 2 11 4" xfId="20825" xr:uid="{00000000-0005-0000-0000-0000130C0000}"/>
    <cellStyle name="Normal 2 2 12" xfId="3672" xr:uid="{00000000-0005-0000-0000-0000140C0000}"/>
    <cellStyle name="Normal 2 2 12 2" xfId="31881" xr:uid="{00000000-0005-0000-0000-0000150C0000}"/>
    <cellStyle name="Normal 2 2 12 3" xfId="42061" xr:uid="{00000000-0005-0000-0000-0000160C0000}"/>
    <cellStyle name="Normal 2 2 12 4" xfId="21702" xr:uid="{00000000-0005-0000-0000-0000170C0000}"/>
    <cellStyle name="Normal 2 2 13" xfId="22588" xr:uid="{00000000-0005-0000-0000-0000180C0000}"/>
    <cellStyle name="Normal 2 2 13 2" xfId="32768" xr:uid="{00000000-0005-0000-0000-0000190C0000}"/>
    <cellStyle name="Normal 2 2 13 3" xfId="42948" xr:uid="{00000000-0005-0000-0000-00001A0C0000}"/>
    <cellStyle name="Normal 2 2 14" xfId="22827" xr:uid="{00000000-0005-0000-0000-00001B0C0000}"/>
    <cellStyle name="Normal 2 2 15" xfId="33007" xr:uid="{00000000-0005-0000-0000-00001C0C0000}"/>
    <cellStyle name="Normal 2 2 16" xfId="43187" xr:uid="{00000000-0005-0000-0000-00001D0C0000}"/>
    <cellStyle name="Normal 2 2 17" xfId="43426" xr:uid="{00000000-0005-0000-0000-00001E0C0000}"/>
    <cellStyle name="Normal 2 2 18" xfId="12699" xr:uid="{00000000-0005-0000-0000-00001F0C0000}"/>
    <cellStyle name="Normal 2 2 2" xfId="193" xr:uid="{00000000-0005-0000-0000-0000200C0000}"/>
    <cellStyle name="Normal 2 2 2 2" xfId="370" xr:uid="{00000000-0005-0000-0000-0000210C0000}"/>
    <cellStyle name="Normal 2 2 2 2 2" xfId="536" xr:uid="{00000000-0005-0000-0000-0000220C0000}"/>
    <cellStyle name="Normal 2 2 2 2 2 2" xfId="871" xr:uid="{00000000-0005-0000-0000-0000230C0000}"/>
    <cellStyle name="Normal 2 2 2 2 2 2 2" xfId="1544" xr:uid="{00000000-0005-0000-0000-0000240C0000}"/>
    <cellStyle name="Normal 2 2 2 2 2 2 2 2" xfId="2894" xr:uid="{00000000-0005-0000-0000-0000250C0000}"/>
    <cellStyle name="Normal 2 2 2 2 2 2 3" xfId="2220" xr:uid="{00000000-0005-0000-0000-0000260C0000}"/>
    <cellStyle name="Normal 2 2 2 2 2 2 4" xfId="3568" xr:uid="{00000000-0005-0000-0000-0000270C0000}"/>
    <cellStyle name="Normal 2 2 2 2 2 3" xfId="1209" xr:uid="{00000000-0005-0000-0000-0000280C0000}"/>
    <cellStyle name="Normal 2 2 2 2 2 3 2" xfId="2559" xr:uid="{00000000-0005-0000-0000-0000290C0000}"/>
    <cellStyle name="Normal 2 2 2 2 2 4" xfId="1885" xr:uid="{00000000-0005-0000-0000-00002A0C0000}"/>
    <cellStyle name="Normal 2 2 2 2 2 5" xfId="3233" xr:uid="{00000000-0005-0000-0000-00002B0C0000}"/>
    <cellStyle name="Normal 2 2 2 2 3" xfId="705" xr:uid="{00000000-0005-0000-0000-00002C0C0000}"/>
    <cellStyle name="Normal 2 2 2 2 3 2" xfId="1378" xr:uid="{00000000-0005-0000-0000-00002D0C0000}"/>
    <cellStyle name="Normal 2 2 2 2 3 2 2" xfId="2728" xr:uid="{00000000-0005-0000-0000-00002E0C0000}"/>
    <cellStyle name="Normal 2 2 2 2 3 3" xfId="2054" xr:uid="{00000000-0005-0000-0000-00002F0C0000}"/>
    <cellStyle name="Normal 2 2 2 2 3 4" xfId="3402" xr:uid="{00000000-0005-0000-0000-0000300C0000}"/>
    <cellStyle name="Normal 2 2 2 2 4" xfId="1043" xr:uid="{00000000-0005-0000-0000-0000310C0000}"/>
    <cellStyle name="Normal 2 2 2 2 4 2" xfId="2393" xr:uid="{00000000-0005-0000-0000-0000320C0000}"/>
    <cellStyle name="Normal 2 2 2 2 5" xfId="1719" xr:uid="{00000000-0005-0000-0000-0000330C0000}"/>
    <cellStyle name="Normal 2 2 2 2 6" xfId="3067" xr:uid="{00000000-0005-0000-0000-0000340C0000}"/>
    <cellStyle name="Normal 2 2 2 3" xfId="461" xr:uid="{00000000-0005-0000-0000-0000350C0000}"/>
    <cellStyle name="Normal 2 2 2 3 2" xfId="796" xr:uid="{00000000-0005-0000-0000-0000360C0000}"/>
    <cellStyle name="Normal 2 2 2 3 2 2" xfId="1469" xr:uid="{00000000-0005-0000-0000-0000370C0000}"/>
    <cellStyle name="Normal 2 2 2 3 2 2 2" xfId="2819" xr:uid="{00000000-0005-0000-0000-0000380C0000}"/>
    <cellStyle name="Normal 2 2 2 3 2 3" xfId="2145" xr:uid="{00000000-0005-0000-0000-0000390C0000}"/>
    <cellStyle name="Normal 2 2 2 3 2 4" xfId="3493" xr:uid="{00000000-0005-0000-0000-00003A0C0000}"/>
    <cellStyle name="Normal 2 2 2 3 3" xfId="1134" xr:uid="{00000000-0005-0000-0000-00003B0C0000}"/>
    <cellStyle name="Normal 2 2 2 3 3 2" xfId="2484" xr:uid="{00000000-0005-0000-0000-00003C0C0000}"/>
    <cellStyle name="Normal 2 2 2 3 4" xfId="1810" xr:uid="{00000000-0005-0000-0000-00003D0C0000}"/>
    <cellStyle name="Normal 2 2 2 3 5" xfId="3158" xr:uid="{00000000-0005-0000-0000-00003E0C0000}"/>
    <cellStyle name="Normal 2 2 2 4" xfId="630" xr:uid="{00000000-0005-0000-0000-00003F0C0000}"/>
    <cellStyle name="Normal 2 2 2 4 2" xfId="1303" xr:uid="{00000000-0005-0000-0000-0000400C0000}"/>
    <cellStyle name="Normal 2 2 2 4 2 2" xfId="2653" xr:uid="{00000000-0005-0000-0000-0000410C0000}"/>
    <cellStyle name="Normal 2 2 2 4 3" xfId="1979" xr:uid="{00000000-0005-0000-0000-0000420C0000}"/>
    <cellStyle name="Normal 2 2 2 4 4" xfId="3327" xr:uid="{00000000-0005-0000-0000-0000430C0000}"/>
    <cellStyle name="Normal 2 2 2 5" xfId="968" xr:uid="{00000000-0005-0000-0000-0000440C0000}"/>
    <cellStyle name="Normal 2 2 2 5 2" xfId="2318" xr:uid="{00000000-0005-0000-0000-0000450C0000}"/>
    <cellStyle name="Normal 2 2 2 6" xfId="1644" xr:uid="{00000000-0005-0000-0000-0000460C0000}"/>
    <cellStyle name="Normal 2 2 2 7" xfId="2992" xr:uid="{00000000-0005-0000-0000-0000470C0000}"/>
    <cellStyle name="Normal 2 2 2 8" xfId="3704" xr:uid="{00000000-0005-0000-0000-0000480C0000}"/>
    <cellStyle name="Normal 2 2 3" xfId="194" xr:uid="{00000000-0005-0000-0000-0000490C0000}"/>
    <cellStyle name="Normal 2 2 3 10" xfId="21810" xr:uid="{00000000-0005-0000-0000-00004A0C0000}"/>
    <cellStyle name="Normal 2 2 3 10 2" xfId="31990" xr:uid="{00000000-0005-0000-0000-00004B0C0000}"/>
    <cellStyle name="Normal 2 2 3 10 3" xfId="42170" xr:uid="{00000000-0005-0000-0000-00004C0C0000}"/>
    <cellStyle name="Normal 2 2 3 11" xfId="22706" xr:uid="{00000000-0005-0000-0000-00004D0C0000}"/>
    <cellStyle name="Normal 2 2 3 11 2" xfId="32886" xr:uid="{00000000-0005-0000-0000-00004E0C0000}"/>
    <cellStyle name="Normal 2 2 3 11 3" xfId="43066" xr:uid="{00000000-0005-0000-0000-00004F0C0000}"/>
    <cellStyle name="Normal 2 2 3 12" xfId="22945" xr:uid="{00000000-0005-0000-0000-0000500C0000}"/>
    <cellStyle name="Normal 2 2 3 13" xfId="33125" xr:uid="{00000000-0005-0000-0000-0000510C0000}"/>
    <cellStyle name="Normal 2 2 3 14" xfId="43305" xr:uid="{00000000-0005-0000-0000-0000520C0000}"/>
    <cellStyle name="Normal 2 2 3 15" xfId="43544" xr:uid="{00000000-0005-0000-0000-0000530C0000}"/>
    <cellStyle name="Normal 2 2 3 16" xfId="12809" xr:uid="{00000000-0005-0000-0000-0000540C0000}"/>
    <cellStyle name="Normal 2 2 3 17" xfId="3801" xr:uid="{00000000-0005-0000-0000-0000550C0000}"/>
    <cellStyle name="Normal 2 2 3 2" xfId="4021" xr:uid="{00000000-0005-0000-0000-0000560C0000}"/>
    <cellStyle name="Normal 2 2 3 2 10" xfId="23208" xr:uid="{00000000-0005-0000-0000-0000570C0000}"/>
    <cellStyle name="Normal 2 2 3 2 11" xfId="33388" xr:uid="{00000000-0005-0000-0000-0000580C0000}"/>
    <cellStyle name="Normal 2 2 3 2 12" xfId="13028" xr:uid="{00000000-0005-0000-0000-0000590C0000}"/>
    <cellStyle name="Normal 2 2 3 2 2" xfId="4459" xr:uid="{00000000-0005-0000-0000-00005A0C0000}"/>
    <cellStyle name="Normal 2 2 3 2 2 10" xfId="33826" xr:uid="{00000000-0005-0000-0000-00005B0C0000}"/>
    <cellStyle name="Normal 2 2 3 2 2 11" xfId="13466" xr:uid="{00000000-0005-0000-0000-00005C0C0000}"/>
    <cellStyle name="Normal 2 2 3 2 2 2" xfId="5336" xr:uid="{00000000-0005-0000-0000-00005D0C0000}"/>
    <cellStyle name="Normal 2 2 3 2 2 2 2" xfId="7088" xr:uid="{00000000-0005-0000-0000-00005E0C0000}"/>
    <cellStyle name="Normal 2 2 3 2 2 2 2 2" xfId="26274" xr:uid="{00000000-0005-0000-0000-00005F0C0000}"/>
    <cellStyle name="Normal 2 2 3 2 2 2 2 3" xfId="36454" xr:uid="{00000000-0005-0000-0000-0000600C0000}"/>
    <cellStyle name="Normal 2 2 3 2 2 2 2 4" xfId="16094" xr:uid="{00000000-0005-0000-0000-0000610C0000}"/>
    <cellStyle name="Normal 2 2 3 2 2 2 3" xfId="8841" xr:uid="{00000000-0005-0000-0000-0000620C0000}"/>
    <cellStyle name="Normal 2 2 3 2 2 2 3 2" xfId="28027" xr:uid="{00000000-0005-0000-0000-0000630C0000}"/>
    <cellStyle name="Normal 2 2 3 2 2 2 3 3" xfId="38207" xr:uid="{00000000-0005-0000-0000-0000640C0000}"/>
    <cellStyle name="Normal 2 2 3 2 2 2 3 4" xfId="17847" xr:uid="{00000000-0005-0000-0000-0000650C0000}"/>
    <cellStyle name="Normal 2 2 3 2 2 2 4" xfId="10834" xr:uid="{00000000-0005-0000-0000-0000660C0000}"/>
    <cellStyle name="Normal 2 2 3 2 2 2 4 2" xfId="30017" xr:uid="{00000000-0005-0000-0000-0000670C0000}"/>
    <cellStyle name="Normal 2 2 3 2 2 2 4 3" xfId="40197" xr:uid="{00000000-0005-0000-0000-0000680C0000}"/>
    <cellStyle name="Normal 2 2 3 2 2 2 4 4" xfId="19838" xr:uid="{00000000-0005-0000-0000-0000690C0000}"/>
    <cellStyle name="Normal 2 2 3 2 2 2 5" xfId="24522" xr:uid="{00000000-0005-0000-0000-00006A0C0000}"/>
    <cellStyle name="Normal 2 2 3 2 2 2 6" xfId="34702" xr:uid="{00000000-0005-0000-0000-00006B0C0000}"/>
    <cellStyle name="Normal 2 2 3 2 2 2 7" xfId="14342" xr:uid="{00000000-0005-0000-0000-00006C0C0000}"/>
    <cellStyle name="Normal 2 2 3 2 2 3" xfId="6212" xr:uid="{00000000-0005-0000-0000-00006D0C0000}"/>
    <cellStyle name="Normal 2 2 3 2 2 3 2" xfId="25398" xr:uid="{00000000-0005-0000-0000-00006E0C0000}"/>
    <cellStyle name="Normal 2 2 3 2 2 3 3" xfId="35578" xr:uid="{00000000-0005-0000-0000-00006F0C0000}"/>
    <cellStyle name="Normal 2 2 3 2 2 3 4" xfId="15218" xr:uid="{00000000-0005-0000-0000-0000700C0000}"/>
    <cellStyle name="Normal 2 2 3 2 2 4" xfId="7965" xr:uid="{00000000-0005-0000-0000-0000710C0000}"/>
    <cellStyle name="Normal 2 2 3 2 2 4 2" xfId="27151" xr:uid="{00000000-0005-0000-0000-0000720C0000}"/>
    <cellStyle name="Normal 2 2 3 2 2 4 3" xfId="37331" xr:uid="{00000000-0005-0000-0000-0000730C0000}"/>
    <cellStyle name="Normal 2 2 3 2 2 4 4" xfId="16971" xr:uid="{00000000-0005-0000-0000-0000740C0000}"/>
    <cellStyle name="Normal 2 2 3 2 2 5" xfId="9958" xr:uid="{00000000-0005-0000-0000-0000750C0000}"/>
    <cellStyle name="Normal 2 2 3 2 2 5 2" xfId="29141" xr:uid="{00000000-0005-0000-0000-0000760C0000}"/>
    <cellStyle name="Normal 2 2 3 2 2 5 3" xfId="39321" xr:uid="{00000000-0005-0000-0000-0000770C0000}"/>
    <cellStyle name="Normal 2 2 3 2 2 5 4" xfId="18962" xr:uid="{00000000-0005-0000-0000-0000780C0000}"/>
    <cellStyle name="Normal 2 2 3 2 2 6" xfId="11711" xr:uid="{00000000-0005-0000-0000-0000790C0000}"/>
    <cellStyle name="Normal 2 2 3 2 2 6 2" xfId="30894" xr:uid="{00000000-0005-0000-0000-00007A0C0000}"/>
    <cellStyle name="Normal 2 2 3 2 2 6 3" xfId="41074" xr:uid="{00000000-0005-0000-0000-00007B0C0000}"/>
    <cellStyle name="Normal 2 2 3 2 2 6 4" xfId="20715" xr:uid="{00000000-0005-0000-0000-00007C0C0000}"/>
    <cellStyle name="Normal 2 2 3 2 2 7" xfId="12587" xr:uid="{00000000-0005-0000-0000-00007D0C0000}"/>
    <cellStyle name="Normal 2 2 3 2 2 7 2" xfId="31770" xr:uid="{00000000-0005-0000-0000-00007E0C0000}"/>
    <cellStyle name="Normal 2 2 3 2 2 7 3" xfId="41950" xr:uid="{00000000-0005-0000-0000-00007F0C0000}"/>
    <cellStyle name="Normal 2 2 3 2 2 7 4" xfId="21591" xr:uid="{00000000-0005-0000-0000-0000800C0000}"/>
    <cellStyle name="Normal 2 2 3 2 2 8" xfId="22467" xr:uid="{00000000-0005-0000-0000-0000810C0000}"/>
    <cellStyle name="Normal 2 2 3 2 2 8 2" xfId="32647" xr:uid="{00000000-0005-0000-0000-0000820C0000}"/>
    <cellStyle name="Normal 2 2 3 2 2 8 3" xfId="42827" xr:uid="{00000000-0005-0000-0000-0000830C0000}"/>
    <cellStyle name="Normal 2 2 3 2 2 9" xfId="23646" xr:uid="{00000000-0005-0000-0000-0000840C0000}"/>
    <cellStyle name="Normal 2 2 3 2 3" xfId="4898" xr:uid="{00000000-0005-0000-0000-0000850C0000}"/>
    <cellStyle name="Normal 2 2 3 2 3 2" xfId="6650" xr:uid="{00000000-0005-0000-0000-0000860C0000}"/>
    <cellStyle name="Normal 2 2 3 2 3 2 2" xfId="25836" xr:uid="{00000000-0005-0000-0000-0000870C0000}"/>
    <cellStyle name="Normal 2 2 3 2 3 2 3" xfId="36016" xr:uid="{00000000-0005-0000-0000-0000880C0000}"/>
    <cellStyle name="Normal 2 2 3 2 3 2 4" xfId="15656" xr:uid="{00000000-0005-0000-0000-0000890C0000}"/>
    <cellStyle name="Normal 2 2 3 2 3 3" xfId="8403" xr:uid="{00000000-0005-0000-0000-00008A0C0000}"/>
    <cellStyle name="Normal 2 2 3 2 3 3 2" xfId="27589" xr:uid="{00000000-0005-0000-0000-00008B0C0000}"/>
    <cellStyle name="Normal 2 2 3 2 3 3 3" xfId="37769" xr:uid="{00000000-0005-0000-0000-00008C0C0000}"/>
    <cellStyle name="Normal 2 2 3 2 3 3 4" xfId="17409" xr:uid="{00000000-0005-0000-0000-00008D0C0000}"/>
    <cellStyle name="Normal 2 2 3 2 3 4" xfId="10396" xr:uid="{00000000-0005-0000-0000-00008E0C0000}"/>
    <cellStyle name="Normal 2 2 3 2 3 4 2" xfId="29579" xr:uid="{00000000-0005-0000-0000-00008F0C0000}"/>
    <cellStyle name="Normal 2 2 3 2 3 4 3" xfId="39759" xr:uid="{00000000-0005-0000-0000-0000900C0000}"/>
    <cellStyle name="Normal 2 2 3 2 3 4 4" xfId="19400" xr:uid="{00000000-0005-0000-0000-0000910C0000}"/>
    <cellStyle name="Normal 2 2 3 2 3 5" xfId="24084" xr:uid="{00000000-0005-0000-0000-0000920C0000}"/>
    <cellStyle name="Normal 2 2 3 2 3 6" xfId="34264" xr:uid="{00000000-0005-0000-0000-0000930C0000}"/>
    <cellStyle name="Normal 2 2 3 2 3 7" xfId="13904" xr:uid="{00000000-0005-0000-0000-0000940C0000}"/>
    <cellStyle name="Normal 2 2 3 2 4" xfId="5774" xr:uid="{00000000-0005-0000-0000-0000950C0000}"/>
    <cellStyle name="Normal 2 2 3 2 4 2" xfId="24960" xr:uid="{00000000-0005-0000-0000-0000960C0000}"/>
    <cellStyle name="Normal 2 2 3 2 4 3" xfId="35140" xr:uid="{00000000-0005-0000-0000-0000970C0000}"/>
    <cellStyle name="Normal 2 2 3 2 4 4" xfId="14780" xr:uid="{00000000-0005-0000-0000-0000980C0000}"/>
    <cellStyle name="Normal 2 2 3 2 5" xfId="7527" xr:uid="{00000000-0005-0000-0000-0000990C0000}"/>
    <cellStyle name="Normal 2 2 3 2 5 2" xfId="26713" xr:uid="{00000000-0005-0000-0000-00009A0C0000}"/>
    <cellStyle name="Normal 2 2 3 2 5 3" xfId="36893" xr:uid="{00000000-0005-0000-0000-00009B0C0000}"/>
    <cellStyle name="Normal 2 2 3 2 5 4" xfId="16533" xr:uid="{00000000-0005-0000-0000-00009C0C0000}"/>
    <cellStyle name="Normal 2 2 3 2 6" xfId="9520" xr:uid="{00000000-0005-0000-0000-00009D0C0000}"/>
    <cellStyle name="Normal 2 2 3 2 6 2" xfId="28703" xr:uid="{00000000-0005-0000-0000-00009E0C0000}"/>
    <cellStyle name="Normal 2 2 3 2 6 3" xfId="38883" xr:uid="{00000000-0005-0000-0000-00009F0C0000}"/>
    <cellStyle name="Normal 2 2 3 2 6 4" xfId="18524" xr:uid="{00000000-0005-0000-0000-0000A00C0000}"/>
    <cellStyle name="Normal 2 2 3 2 7" xfId="11273" xr:uid="{00000000-0005-0000-0000-0000A10C0000}"/>
    <cellStyle name="Normal 2 2 3 2 7 2" xfId="30456" xr:uid="{00000000-0005-0000-0000-0000A20C0000}"/>
    <cellStyle name="Normal 2 2 3 2 7 3" xfId="40636" xr:uid="{00000000-0005-0000-0000-0000A30C0000}"/>
    <cellStyle name="Normal 2 2 3 2 7 4" xfId="20277" xr:uid="{00000000-0005-0000-0000-0000A40C0000}"/>
    <cellStyle name="Normal 2 2 3 2 8" xfId="12149" xr:uid="{00000000-0005-0000-0000-0000A50C0000}"/>
    <cellStyle name="Normal 2 2 3 2 8 2" xfId="31332" xr:uid="{00000000-0005-0000-0000-0000A60C0000}"/>
    <cellStyle name="Normal 2 2 3 2 8 3" xfId="41512" xr:uid="{00000000-0005-0000-0000-0000A70C0000}"/>
    <cellStyle name="Normal 2 2 3 2 8 4" xfId="21153" xr:uid="{00000000-0005-0000-0000-0000A80C0000}"/>
    <cellStyle name="Normal 2 2 3 2 9" xfId="22029" xr:uid="{00000000-0005-0000-0000-0000A90C0000}"/>
    <cellStyle name="Normal 2 2 3 2 9 2" xfId="32209" xr:uid="{00000000-0005-0000-0000-0000AA0C0000}"/>
    <cellStyle name="Normal 2 2 3 2 9 3" xfId="42389" xr:uid="{00000000-0005-0000-0000-0000AB0C0000}"/>
    <cellStyle name="Normal 2 2 3 3" xfId="4240" xr:uid="{00000000-0005-0000-0000-0000AC0C0000}"/>
    <cellStyle name="Normal 2 2 3 3 10" xfId="33607" xr:uid="{00000000-0005-0000-0000-0000AD0C0000}"/>
    <cellStyle name="Normal 2 2 3 3 11" xfId="13247" xr:uid="{00000000-0005-0000-0000-0000AE0C0000}"/>
    <cellStyle name="Normal 2 2 3 3 2" xfId="5117" xr:uid="{00000000-0005-0000-0000-0000AF0C0000}"/>
    <cellStyle name="Normal 2 2 3 3 2 2" xfId="6869" xr:uid="{00000000-0005-0000-0000-0000B00C0000}"/>
    <cellStyle name="Normal 2 2 3 3 2 2 2" xfId="26055" xr:uid="{00000000-0005-0000-0000-0000B10C0000}"/>
    <cellStyle name="Normal 2 2 3 3 2 2 3" xfId="36235" xr:uid="{00000000-0005-0000-0000-0000B20C0000}"/>
    <cellStyle name="Normal 2 2 3 3 2 2 4" xfId="15875" xr:uid="{00000000-0005-0000-0000-0000B30C0000}"/>
    <cellStyle name="Normal 2 2 3 3 2 3" xfId="8622" xr:uid="{00000000-0005-0000-0000-0000B40C0000}"/>
    <cellStyle name="Normal 2 2 3 3 2 3 2" xfId="27808" xr:uid="{00000000-0005-0000-0000-0000B50C0000}"/>
    <cellStyle name="Normal 2 2 3 3 2 3 3" xfId="37988" xr:uid="{00000000-0005-0000-0000-0000B60C0000}"/>
    <cellStyle name="Normal 2 2 3 3 2 3 4" xfId="17628" xr:uid="{00000000-0005-0000-0000-0000B70C0000}"/>
    <cellStyle name="Normal 2 2 3 3 2 4" xfId="10615" xr:uid="{00000000-0005-0000-0000-0000B80C0000}"/>
    <cellStyle name="Normal 2 2 3 3 2 4 2" xfId="29798" xr:uid="{00000000-0005-0000-0000-0000B90C0000}"/>
    <cellStyle name="Normal 2 2 3 3 2 4 3" xfId="39978" xr:uid="{00000000-0005-0000-0000-0000BA0C0000}"/>
    <cellStyle name="Normal 2 2 3 3 2 4 4" xfId="19619" xr:uid="{00000000-0005-0000-0000-0000BB0C0000}"/>
    <cellStyle name="Normal 2 2 3 3 2 5" xfId="24303" xr:uid="{00000000-0005-0000-0000-0000BC0C0000}"/>
    <cellStyle name="Normal 2 2 3 3 2 6" xfId="34483" xr:uid="{00000000-0005-0000-0000-0000BD0C0000}"/>
    <cellStyle name="Normal 2 2 3 3 2 7" xfId="14123" xr:uid="{00000000-0005-0000-0000-0000BE0C0000}"/>
    <cellStyle name="Normal 2 2 3 3 3" xfId="5993" xr:uid="{00000000-0005-0000-0000-0000BF0C0000}"/>
    <cellStyle name="Normal 2 2 3 3 3 2" xfId="25179" xr:uid="{00000000-0005-0000-0000-0000C00C0000}"/>
    <cellStyle name="Normal 2 2 3 3 3 3" xfId="35359" xr:uid="{00000000-0005-0000-0000-0000C10C0000}"/>
    <cellStyle name="Normal 2 2 3 3 3 4" xfId="14999" xr:uid="{00000000-0005-0000-0000-0000C20C0000}"/>
    <cellStyle name="Normal 2 2 3 3 4" xfId="7746" xr:uid="{00000000-0005-0000-0000-0000C30C0000}"/>
    <cellStyle name="Normal 2 2 3 3 4 2" xfId="26932" xr:uid="{00000000-0005-0000-0000-0000C40C0000}"/>
    <cellStyle name="Normal 2 2 3 3 4 3" xfId="37112" xr:uid="{00000000-0005-0000-0000-0000C50C0000}"/>
    <cellStyle name="Normal 2 2 3 3 4 4" xfId="16752" xr:uid="{00000000-0005-0000-0000-0000C60C0000}"/>
    <cellStyle name="Normal 2 2 3 3 5" xfId="9739" xr:uid="{00000000-0005-0000-0000-0000C70C0000}"/>
    <cellStyle name="Normal 2 2 3 3 5 2" xfId="28922" xr:uid="{00000000-0005-0000-0000-0000C80C0000}"/>
    <cellStyle name="Normal 2 2 3 3 5 3" xfId="39102" xr:uid="{00000000-0005-0000-0000-0000C90C0000}"/>
    <cellStyle name="Normal 2 2 3 3 5 4" xfId="18743" xr:uid="{00000000-0005-0000-0000-0000CA0C0000}"/>
    <cellStyle name="Normal 2 2 3 3 6" xfId="11492" xr:uid="{00000000-0005-0000-0000-0000CB0C0000}"/>
    <cellStyle name="Normal 2 2 3 3 6 2" xfId="30675" xr:uid="{00000000-0005-0000-0000-0000CC0C0000}"/>
    <cellStyle name="Normal 2 2 3 3 6 3" xfId="40855" xr:uid="{00000000-0005-0000-0000-0000CD0C0000}"/>
    <cellStyle name="Normal 2 2 3 3 6 4" xfId="20496" xr:uid="{00000000-0005-0000-0000-0000CE0C0000}"/>
    <cellStyle name="Normal 2 2 3 3 7" xfId="12368" xr:uid="{00000000-0005-0000-0000-0000CF0C0000}"/>
    <cellStyle name="Normal 2 2 3 3 7 2" xfId="31551" xr:uid="{00000000-0005-0000-0000-0000D00C0000}"/>
    <cellStyle name="Normal 2 2 3 3 7 3" xfId="41731" xr:uid="{00000000-0005-0000-0000-0000D10C0000}"/>
    <cellStyle name="Normal 2 2 3 3 7 4" xfId="21372" xr:uid="{00000000-0005-0000-0000-0000D20C0000}"/>
    <cellStyle name="Normal 2 2 3 3 8" xfId="22248" xr:uid="{00000000-0005-0000-0000-0000D30C0000}"/>
    <cellStyle name="Normal 2 2 3 3 8 2" xfId="32428" xr:uid="{00000000-0005-0000-0000-0000D40C0000}"/>
    <cellStyle name="Normal 2 2 3 3 8 3" xfId="42608" xr:uid="{00000000-0005-0000-0000-0000D50C0000}"/>
    <cellStyle name="Normal 2 2 3 3 9" xfId="23427" xr:uid="{00000000-0005-0000-0000-0000D60C0000}"/>
    <cellStyle name="Normal 2 2 3 4" xfId="4679" xr:uid="{00000000-0005-0000-0000-0000D70C0000}"/>
    <cellStyle name="Normal 2 2 3 4 2" xfId="6431" xr:uid="{00000000-0005-0000-0000-0000D80C0000}"/>
    <cellStyle name="Normal 2 2 3 4 2 2" xfId="25617" xr:uid="{00000000-0005-0000-0000-0000D90C0000}"/>
    <cellStyle name="Normal 2 2 3 4 2 3" xfId="35797" xr:uid="{00000000-0005-0000-0000-0000DA0C0000}"/>
    <cellStyle name="Normal 2 2 3 4 2 4" xfId="15437" xr:uid="{00000000-0005-0000-0000-0000DB0C0000}"/>
    <cellStyle name="Normal 2 2 3 4 3" xfId="8184" xr:uid="{00000000-0005-0000-0000-0000DC0C0000}"/>
    <cellStyle name="Normal 2 2 3 4 3 2" xfId="27370" xr:uid="{00000000-0005-0000-0000-0000DD0C0000}"/>
    <cellStyle name="Normal 2 2 3 4 3 3" xfId="37550" xr:uid="{00000000-0005-0000-0000-0000DE0C0000}"/>
    <cellStyle name="Normal 2 2 3 4 3 4" xfId="17190" xr:uid="{00000000-0005-0000-0000-0000DF0C0000}"/>
    <cellStyle name="Normal 2 2 3 4 4" xfId="10177" xr:uid="{00000000-0005-0000-0000-0000E00C0000}"/>
    <cellStyle name="Normal 2 2 3 4 4 2" xfId="29360" xr:uid="{00000000-0005-0000-0000-0000E10C0000}"/>
    <cellStyle name="Normal 2 2 3 4 4 3" xfId="39540" xr:uid="{00000000-0005-0000-0000-0000E20C0000}"/>
    <cellStyle name="Normal 2 2 3 4 4 4" xfId="19181" xr:uid="{00000000-0005-0000-0000-0000E30C0000}"/>
    <cellStyle name="Normal 2 2 3 4 5" xfId="23865" xr:uid="{00000000-0005-0000-0000-0000E40C0000}"/>
    <cellStyle name="Normal 2 2 3 4 6" xfId="34045" xr:uid="{00000000-0005-0000-0000-0000E50C0000}"/>
    <cellStyle name="Normal 2 2 3 4 7" xfId="13685" xr:uid="{00000000-0005-0000-0000-0000E60C0000}"/>
    <cellStyle name="Normal 2 2 3 5" xfId="5555" xr:uid="{00000000-0005-0000-0000-0000E70C0000}"/>
    <cellStyle name="Normal 2 2 3 5 2" xfId="9081" xr:uid="{00000000-0005-0000-0000-0000E80C0000}"/>
    <cellStyle name="Normal 2 2 3 5 2 2" xfId="28264" xr:uid="{00000000-0005-0000-0000-0000E90C0000}"/>
    <cellStyle name="Normal 2 2 3 5 2 3" xfId="38444" xr:uid="{00000000-0005-0000-0000-0000EA0C0000}"/>
    <cellStyle name="Normal 2 2 3 5 2 4" xfId="18085" xr:uid="{00000000-0005-0000-0000-0000EB0C0000}"/>
    <cellStyle name="Normal 2 2 3 5 3" xfId="24741" xr:uid="{00000000-0005-0000-0000-0000EC0C0000}"/>
    <cellStyle name="Normal 2 2 3 5 4" xfId="34921" xr:uid="{00000000-0005-0000-0000-0000ED0C0000}"/>
    <cellStyle name="Normal 2 2 3 5 5" xfId="14561" xr:uid="{00000000-0005-0000-0000-0000EE0C0000}"/>
    <cellStyle name="Normal 2 2 3 6" xfId="7308" xr:uid="{00000000-0005-0000-0000-0000EF0C0000}"/>
    <cellStyle name="Normal 2 2 3 6 2" xfId="26494" xr:uid="{00000000-0005-0000-0000-0000F00C0000}"/>
    <cellStyle name="Normal 2 2 3 6 3" xfId="36674" xr:uid="{00000000-0005-0000-0000-0000F10C0000}"/>
    <cellStyle name="Normal 2 2 3 6 4" xfId="16314" xr:uid="{00000000-0005-0000-0000-0000F20C0000}"/>
    <cellStyle name="Normal 2 2 3 7" xfId="9301" xr:uid="{00000000-0005-0000-0000-0000F30C0000}"/>
    <cellStyle name="Normal 2 2 3 7 2" xfId="28484" xr:uid="{00000000-0005-0000-0000-0000F40C0000}"/>
    <cellStyle name="Normal 2 2 3 7 3" xfId="38664" xr:uid="{00000000-0005-0000-0000-0000F50C0000}"/>
    <cellStyle name="Normal 2 2 3 7 4" xfId="18305" xr:uid="{00000000-0005-0000-0000-0000F60C0000}"/>
    <cellStyle name="Normal 2 2 3 8" xfId="11054" xr:uid="{00000000-0005-0000-0000-0000F70C0000}"/>
    <cellStyle name="Normal 2 2 3 8 2" xfId="30237" xr:uid="{00000000-0005-0000-0000-0000F80C0000}"/>
    <cellStyle name="Normal 2 2 3 8 3" xfId="40417" xr:uid="{00000000-0005-0000-0000-0000F90C0000}"/>
    <cellStyle name="Normal 2 2 3 8 4" xfId="20058" xr:uid="{00000000-0005-0000-0000-0000FA0C0000}"/>
    <cellStyle name="Normal 2 2 3 9" xfId="11930" xr:uid="{00000000-0005-0000-0000-0000FB0C0000}"/>
    <cellStyle name="Normal 2 2 3 9 2" xfId="31113" xr:uid="{00000000-0005-0000-0000-0000FC0C0000}"/>
    <cellStyle name="Normal 2 2 3 9 3" xfId="41293" xr:uid="{00000000-0005-0000-0000-0000FD0C0000}"/>
    <cellStyle name="Normal 2 2 3 9 4" xfId="20934" xr:uid="{00000000-0005-0000-0000-0000FE0C0000}"/>
    <cellStyle name="Normal 2 2 4" xfId="3912" xr:uid="{00000000-0005-0000-0000-0000FF0C0000}"/>
    <cellStyle name="Normal 2 2 4 10" xfId="23099" xr:uid="{00000000-0005-0000-0000-0000000D0000}"/>
    <cellStyle name="Normal 2 2 4 11" xfId="33279" xr:uid="{00000000-0005-0000-0000-0000010D0000}"/>
    <cellStyle name="Normal 2 2 4 12" xfId="12919" xr:uid="{00000000-0005-0000-0000-0000020D0000}"/>
    <cellStyle name="Normal 2 2 4 2" xfId="4350" xr:uid="{00000000-0005-0000-0000-0000030D0000}"/>
    <cellStyle name="Normal 2 2 4 2 10" xfId="33717" xr:uid="{00000000-0005-0000-0000-0000040D0000}"/>
    <cellStyle name="Normal 2 2 4 2 11" xfId="13357" xr:uid="{00000000-0005-0000-0000-0000050D0000}"/>
    <cellStyle name="Normal 2 2 4 2 2" xfId="5227" xr:uid="{00000000-0005-0000-0000-0000060D0000}"/>
    <cellStyle name="Normal 2 2 4 2 2 2" xfId="6979" xr:uid="{00000000-0005-0000-0000-0000070D0000}"/>
    <cellStyle name="Normal 2 2 4 2 2 2 2" xfId="26165" xr:uid="{00000000-0005-0000-0000-0000080D0000}"/>
    <cellStyle name="Normal 2 2 4 2 2 2 3" xfId="36345" xr:uid="{00000000-0005-0000-0000-0000090D0000}"/>
    <cellStyle name="Normal 2 2 4 2 2 2 4" xfId="15985" xr:uid="{00000000-0005-0000-0000-00000A0D0000}"/>
    <cellStyle name="Normal 2 2 4 2 2 3" xfId="8732" xr:uid="{00000000-0005-0000-0000-00000B0D0000}"/>
    <cellStyle name="Normal 2 2 4 2 2 3 2" xfId="27918" xr:uid="{00000000-0005-0000-0000-00000C0D0000}"/>
    <cellStyle name="Normal 2 2 4 2 2 3 3" xfId="38098" xr:uid="{00000000-0005-0000-0000-00000D0D0000}"/>
    <cellStyle name="Normal 2 2 4 2 2 3 4" xfId="17738" xr:uid="{00000000-0005-0000-0000-00000E0D0000}"/>
    <cellStyle name="Normal 2 2 4 2 2 4" xfId="10725" xr:uid="{00000000-0005-0000-0000-00000F0D0000}"/>
    <cellStyle name="Normal 2 2 4 2 2 4 2" xfId="29908" xr:uid="{00000000-0005-0000-0000-0000100D0000}"/>
    <cellStyle name="Normal 2 2 4 2 2 4 3" xfId="40088" xr:uid="{00000000-0005-0000-0000-0000110D0000}"/>
    <cellStyle name="Normal 2 2 4 2 2 4 4" xfId="19729" xr:uid="{00000000-0005-0000-0000-0000120D0000}"/>
    <cellStyle name="Normal 2 2 4 2 2 5" xfId="24413" xr:uid="{00000000-0005-0000-0000-0000130D0000}"/>
    <cellStyle name="Normal 2 2 4 2 2 6" xfId="34593" xr:uid="{00000000-0005-0000-0000-0000140D0000}"/>
    <cellStyle name="Normal 2 2 4 2 2 7" xfId="14233" xr:uid="{00000000-0005-0000-0000-0000150D0000}"/>
    <cellStyle name="Normal 2 2 4 2 3" xfId="6103" xr:uid="{00000000-0005-0000-0000-0000160D0000}"/>
    <cellStyle name="Normal 2 2 4 2 3 2" xfId="25289" xr:uid="{00000000-0005-0000-0000-0000170D0000}"/>
    <cellStyle name="Normal 2 2 4 2 3 3" xfId="35469" xr:uid="{00000000-0005-0000-0000-0000180D0000}"/>
    <cellStyle name="Normal 2 2 4 2 3 4" xfId="15109" xr:uid="{00000000-0005-0000-0000-0000190D0000}"/>
    <cellStyle name="Normal 2 2 4 2 4" xfId="7856" xr:uid="{00000000-0005-0000-0000-00001A0D0000}"/>
    <cellStyle name="Normal 2 2 4 2 4 2" xfId="27042" xr:uid="{00000000-0005-0000-0000-00001B0D0000}"/>
    <cellStyle name="Normal 2 2 4 2 4 3" xfId="37222" xr:uid="{00000000-0005-0000-0000-00001C0D0000}"/>
    <cellStyle name="Normal 2 2 4 2 4 4" xfId="16862" xr:uid="{00000000-0005-0000-0000-00001D0D0000}"/>
    <cellStyle name="Normal 2 2 4 2 5" xfId="9849" xr:uid="{00000000-0005-0000-0000-00001E0D0000}"/>
    <cellStyle name="Normal 2 2 4 2 5 2" xfId="29032" xr:uid="{00000000-0005-0000-0000-00001F0D0000}"/>
    <cellStyle name="Normal 2 2 4 2 5 3" xfId="39212" xr:uid="{00000000-0005-0000-0000-0000200D0000}"/>
    <cellStyle name="Normal 2 2 4 2 5 4" xfId="18853" xr:uid="{00000000-0005-0000-0000-0000210D0000}"/>
    <cellStyle name="Normal 2 2 4 2 6" xfId="11602" xr:uid="{00000000-0005-0000-0000-0000220D0000}"/>
    <cellStyle name="Normal 2 2 4 2 6 2" xfId="30785" xr:uid="{00000000-0005-0000-0000-0000230D0000}"/>
    <cellStyle name="Normal 2 2 4 2 6 3" xfId="40965" xr:uid="{00000000-0005-0000-0000-0000240D0000}"/>
    <cellStyle name="Normal 2 2 4 2 6 4" xfId="20606" xr:uid="{00000000-0005-0000-0000-0000250D0000}"/>
    <cellStyle name="Normal 2 2 4 2 7" xfId="12478" xr:uid="{00000000-0005-0000-0000-0000260D0000}"/>
    <cellStyle name="Normal 2 2 4 2 7 2" xfId="31661" xr:uid="{00000000-0005-0000-0000-0000270D0000}"/>
    <cellStyle name="Normal 2 2 4 2 7 3" xfId="41841" xr:uid="{00000000-0005-0000-0000-0000280D0000}"/>
    <cellStyle name="Normal 2 2 4 2 7 4" xfId="21482" xr:uid="{00000000-0005-0000-0000-0000290D0000}"/>
    <cellStyle name="Normal 2 2 4 2 8" xfId="22358" xr:uid="{00000000-0005-0000-0000-00002A0D0000}"/>
    <cellStyle name="Normal 2 2 4 2 8 2" xfId="32538" xr:uid="{00000000-0005-0000-0000-00002B0D0000}"/>
    <cellStyle name="Normal 2 2 4 2 8 3" xfId="42718" xr:uid="{00000000-0005-0000-0000-00002C0D0000}"/>
    <cellStyle name="Normal 2 2 4 2 9" xfId="23537" xr:uid="{00000000-0005-0000-0000-00002D0D0000}"/>
    <cellStyle name="Normal 2 2 4 3" xfId="4789" xr:uid="{00000000-0005-0000-0000-00002E0D0000}"/>
    <cellStyle name="Normal 2 2 4 3 2" xfId="6541" xr:uid="{00000000-0005-0000-0000-00002F0D0000}"/>
    <cellStyle name="Normal 2 2 4 3 2 2" xfId="25727" xr:uid="{00000000-0005-0000-0000-0000300D0000}"/>
    <cellStyle name="Normal 2 2 4 3 2 3" xfId="35907" xr:uid="{00000000-0005-0000-0000-0000310D0000}"/>
    <cellStyle name="Normal 2 2 4 3 2 4" xfId="15547" xr:uid="{00000000-0005-0000-0000-0000320D0000}"/>
    <cellStyle name="Normal 2 2 4 3 3" xfId="8294" xr:uid="{00000000-0005-0000-0000-0000330D0000}"/>
    <cellStyle name="Normal 2 2 4 3 3 2" xfId="27480" xr:uid="{00000000-0005-0000-0000-0000340D0000}"/>
    <cellStyle name="Normal 2 2 4 3 3 3" xfId="37660" xr:uid="{00000000-0005-0000-0000-0000350D0000}"/>
    <cellStyle name="Normal 2 2 4 3 3 4" xfId="17300" xr:uid="{00000000-0005-0000-0000-0000360D0000}"/>
    <cellStyle name="Normal 2 2 4 3 4" xfId="10287" xr:uid="{00000000-0005-0000-0000-0000370D0000}"/>
    <cellStyle name="Normal 2 2 4 3 4 2" xfId="29470" xr:uid="{00000000-0005-0000-0000-0000380D0000}"/>
    <cellStyle name="Normal 2 2 4 3 4 3" xfId="39650" xr:uid="{00000000-0005-0000-0000-0000390D0000}"/>
    <cellStyle name="Normal 2 2 4 3 4 4" xfId="19291" xr:uid="{00000000-0005-0000-0000-00003A0D0000}"/>
    <cellStyle name="Normal 2 2 4 3 5" xfId="23975" xr:uid="{00000000-0005-0000-0000-00003B0D0000}"/>
    <cellStyle name="Normal 2 2 4 3 6" xfId="34155" xr:uid="{00000000-0005-0000-0000-00003C0D0000}"/>
    <cellStyle name="Normal 2 2 4 3 7" xfId="13795" xr:uid="{00000000-0005-0000-0000-00003D0D0000}"/>
    <cellStyle name="Normal 2 2 4 4" xfId="5665" xr:uid="{00000000-0005-0000-0000-00003E0D0000}"/>
    <cellStyle name="Normal 2 2 4 4 2" xfId="24851" xr:uid="{00000000-0005-0000-0000-00003F0D0000}"/>
    <cellStyle name="Normal 2 2 4 4 3" xfId="35031" xr:uid="{00000000-0005-0000-0000-0000400D0000}"/>
    <cellStyle name="Normal 2 2 4 4 4" xfId="14671" xr:uid="{00000000-0005-0000-0000-0000410D0000}"/>
    <cellStyle name="Normal 2 2 4 5" xfId="7418" xr:uid="{00000000-0005-0000-0000-0000420D0000}"/>
    <cellStyle name="Normal 2 2 4 5 2" xfId="26604" xr:uid="{00000000-0005-0000-0000-0000430D0000}"/>
    <cellStyle name="Normal 2 2 4 5 3" xfId="36784" xr:uid="{00000000-0005-0000-0000-0000440D0000}"/>
    <cellStyle name="Normal 2 2 4 5 4" xfId="16424" xr:uid="{00000000-0005-0000-0000-0000450D0000}"/>
    <cellStyle name="Normal 2 2 4 6" xfId="9411" xr:uid="{00000000-0005-0000-0000-0000460D0000}"/>
    <cellStyle name="Normal 2 2 4 6 2" xfId="28594" xr:uid="{00000000-0005-0000-0000-0000470D0000}"/>
    <cellStyle name="Normal 2 2 4 6 3" xfId="38774" xr:uid="{00000000-0005-0000-0000-0000480D0000}"/>
    <cellStyle name="Normal 2 2 4 6 4" xfId="18415" xr:uid="{00000000-0005-0000-0000-0000490D0000}"/>
    <cellStyle name="Normal 2 2 4 7" xfId="11164" xr:uid="{00000000-0005-0000-0000-00004A0D0000}"/>
    <cellStyle name="Normal 2 2 4 7 2" xfId="30347" xr:uid="{00000000-0005-0000-0000-00004B0D0000}"/>
    <cellStyle name="Normal 2 2 4 7 3" xfId="40527" xr:uid="{00000000-0005-0000-0000-00004C0D0000}"/>
    <cellStyle name="Normal 2 2 4 7 4" xfId="20168" xr:uid="{00000000-0005-0000-0000-00004D0D0000}"/>
    <cellStyle name="Normal 2 2 4 8" xfId="12040" xr:uid="{00000000-0005-0000-0000-00004E0D0000}"/>
    <cellStyle name="Normal 2 2 4 8 2" xfId="31223" xr:uid="{00000000-0005-0000-0000-00004F0D0000}"/>
    <cellStyle name="Normal 2 2 4 8 3" xfId="41403" xr:uid="{00000000-0005-0000-0000-0000500D0000}"/>
    <cellStyle name="Normal 2 2 4 8 4" xfId="21044" xr:uid="{00000000-0005-0000-0000-0000510D0000}"/>
    <cellStyle name="Normal 2 2 4 9" xfId="21920" xr:uid="{00000000-0005-0000-0000-0000520D0000}"/>
    <cellStyle name="Normal 2 2 4 9 2" xfId="32100" xr:uid="{00000000-0005-0000-0000-0000530D0000}"/>
    <cellStyle name="Normal 2 2 4 9 3" xfId="42280" xr:uid="{00000000-0005-0000-0000-0000540D0000}"/>
    <cellStyle name="Normal 2 2 5" xfId="4131" xr:uid="{00000000-0005-0000-0000-0000550D0000}"/>
    <cellStyle name="Normal 2 2 5 10" xfId="33498" xr:uid="{00000000-0005-0000-0000-0000560D0000}"/>
    <cellStyle name="Normal 2 2 5 11" xfId="13138" xr:uid="{00000000-0005-0000-0000-0000570D0000}"/>
    <cellStyle name="Normal 2 2 5 2" xfId="5008" xr:uid="{00000000-0005-0000-0000-0000580D0000}"/>
    <cellStyle name="Normal 2 2 5 2 2" xfId="6760" xr:uid="{00000000-0005-0000-0000-0000590D0000}"/>
    <cellStyle name="Normal 2 2 5 2 2 2" xfId="25946" xr:uid="{00000000-0005-0000-0000-00005A0D0000}"/>
    <cellStyle name="Normal 2 2 5 2 2 3" xfId="36126" xr:uid="{00000000-0005-0000-0000-00005B0D0000}"/>
    <cellStyle name="Normal 2 2 5 2 2 4" xfId="15766" xr:uid="{00000000-0005-0000-0000-00005C0D0000}"/>
    <cellStyle name="Normal 2 2 5 2 3" xfId="8513" xr:uid="{00000000-0005-0000-0000-00005D0D0000}"/>
    <cellStyle name="Normal 2 2 5 2 3 2" xfId="27699" xr:uid="{00000000-0005-0000-0000-00005E0D0000}"/>
    <cellStyle name="Normal 2 2 5 2 3 3" xfId="37879" xr:uid="{00000000-0005-0000-0000-00005F0D0000}"/>
    <cellStyle name="Normal 2 2 5 2 3 4" xfId="17519" xr:uid="{00000000-0005-0000-0000-0000600D0000}"/>
    <cellStyle name="Normal 2 2 5 2 4" xfId="10506" xr:uid="{00000000-0005-0000-0000-0000610D0000}"/>
    <cellStyle name="Normal 2 2 5 2 4 2" xfId="29689" xr:uid="{00000000-0005-0000-0000-0000620D0000}"/>
    <cellStyle name="Normal 2 2 5 2 4 3" xfId="39869" xr:uid="{00000000-0005-0000-0000-0000630D0000}"/>
    <cellStyle name="Normal 2 2 5 2 4 4" xfId="19510" xr:uid="{00000000-0005-0000-0000-0000640D0000}"/>
    <cellStyle name="Normal 2 2 5 2 5" xfId="24194" xr:uid="{00000000-0005-0000-0000-0000650D0000}"/>
    <cellStyle name="Normal 2 2 5 2 6" xfId="34374" xr:uid="{00000000-0005-0000-0000-0000660D0000}"/>
    <cellStyle name="Normal 2 2 5 2 7" xfId="14014" xr:uid="{00000000-0005-0000-0000-0000670D0000}"/>
    <cellStyle name="Normal 2 2 5 3" xfId="5884" xr:uid="{00000000-0005-0000-0000-0000680D0000}"/>
    <cellStyle name="Normal 2 2 5 3 2" xfId="25070" xr:uid="{00000000-0005-0000-0000-0000690D0000}"/>
    <cellStyle name="Normal 2 2 5 3 3" xfId="35250" xr:uid="{00000000-0005-0000-0000-00006A0D0000}"/>
    <cellStyle name="Normal 2 2 5 3 4" xfId="14890" xr:uid="{00000000-0005-0000-0000-00006B0D0000}"/>
    <cellStyle name="Normal 2 2 5 4" xfId="7637" xr:uid="{00000000-0005-0000-0000-00006C0D0000}"/>
    <cellStyle name="Normal 2 2 5 4 2" xfId="26823" xr:uid="{00000000-0005-0000-0000-00006D0D0000}"/>
    <cellStyle name="Normal 2 2 5 4 3" xfId="37003" xr:uid="{00000000-0005-0000-0000-00006E0D0000}"/>
    <cellStyle name="Normal 2 2 5 4 4" xfId="16643" xr:uid="{00000000-0005-0000-0000-00006F0D0000}"/>
    <cellStyle name="Normal 2 2 5 5" xfId="9630" xr:uid="{00000000-0005-0000-0000-0000700D0000}"/>
    <cellStyle name="Normal 2 2 5 5 2" xfId="28813" xr:uid="{00000000-0005-0000-0000-0000710D0000}"/>
    <cellStyle name="Normal 2 2 5 5 3" xfId="38993" xr:uid="{00000000-0005-0000-0000-0000720D0000}"/>
    <cellStyle name="Normal 2 2 5 5 4" xfId="18634" xr:uid="{00000000-0005-0000-0000-0000730D0000}"/>
    <cellStyle name="Normal 2 2 5 6" xfId="11383" xr:uid="{00000000-0005-0000-0000-0000740D0000}"/>
    <cellStyle name="Normal 2 2 5 6 2" xfId="30566" xr:uid="{00000000-0005-0000-0000-0000750D0000}"/>
    <cellStyle name="Normal 2 2 5 6 3" xfId="40746" xr:uid="{00000000-0005-0000-0000-0000760D0000}"/>
    <cellStyle name="Normal 2 2 5 6 4" xfId="20387" xr:uid="{00000000-0005-0000-0000-0000770D0000}"/>
    <cellStyle name="Normal 2 2 5 7" xfId="12259" xr:uid="{00000000-0005-0000-0000-0000780D0000}"/>
    <cellStyle name="Normal 2 2 5 7 2" xfId="31442" xr:uid="{00000000-0005-0000-0000-0000790D0000}"/>
    <cellStyle name="Normal 2 2 5 7 3" xfId="41622" xr:uid="{00000000-0005-0000-0000-00007A0D0000}"/>
    <cellStyle name="Normal 2 2 5 7 4" xfId="21263" xr:uid="{00000000-0005-0000-0000-00007B0D0000}"/>
    <cellStyle name="Normal 2 2 5 8" xfId="22139" xr:uid="{00000000-0005-0000-0000-00007C0D0000}"/>
    <cellStyle name="Normal 2 2 5 8 2" xfId="32319" xr:uid="{00000000-0005-0000-0000-00007D0D0000}"/>
    <cellStyle name="Normal 2 2 5 8 3" xfId="42499" xr:uid="{00000000-0005-0000-0000-00007E0D0000}"/>
    <cellStyle name="Normal 2 2 5 9" xfId="23318" xr:uid="{00000000-0005-0000-0000-00007F0D0000}"/>
    <cellStyle name="Normal 2 2 6" xfId="4570" xr:uid="{00000000-0005-0000-0000-0000800D0000}"/>
    <cellStyle name="Normal 2 2 6 2" xfId="6322" xr:uid="{00000000-0005-0000-0000-0000810D0000}"/>
    <cellStyle name="Normal 2 2 6 2 2" xfId="25508" xr:uid="{00000000-0005-0000-0000-0000820D0000}"/>
    <cellStyle name="Normal 2 2 6 2 3" xfId="35688" xr:uid="{00000000-0005-0000-0000-0000830D0000}"/>
    <cellStyle name="Normal 2 2 6 2 4" xfId="15328" xr:uid="{00000000-0005-0000-0000-0000840D0000}"/>
    <cellStyle name="Normal 2 2 6 3" xfId="8075" xr:uid="{00000000-0005-0000-0000-0000850D0000}"/>
    <cellStyle name="Normal 2 2 6 3 2" xfId="27261" xr:uid="{00000000-0005-0000-0000-0000860D0000}"/>
    <cellStyle name="Normal 2 2 6 3 3" xfId="37441" xr:uid="{00000000-0005-0000-0000-0000870D0000}"/>
    <cellStyle name="Normal 2 2 6 3 4" xfId="17081" xr:uid="{00000000-0005-0000-0000-0000880D0000}"/>
    <cellStyle name="Normal 2 2 6 4" xfId="10068" xr:uid="{00000000-0005-0000-0000-0000890D0000}"/>
    <cellStyle name="Normal 2 2 6 4 2" xfId="29251" xr:uid="{00000000-0005-0000-0000-00008A0D0000}"/>
    <cellStyle name="Normal 2 2 6 4 3" xfId="39431" xr:uid="{00000000-0005-0000-0000-00008B0D0000}"/>
    <cellStyle name="Normal 2 2 6 4 4" xfId="19072" xr:uid="{00000000-0005-0000-0000-00008C0D0000}"/>
    <cellStyle name="Normal 2 2 6 5" xfId="23756" xr:uid="{00000000-0005-0000-0000-00008D0D0000}"/>
    <cellStyle name="Normal 2 2 6 6" xfId="33936" xr:uid="{00000000-0005-0000-0000-00008E0D0000}"/>
    <cellStyle name="Normal 2 2 6 7" xfId="13576" xr:uid="{00000000-0005-0000-0000-00008F0D0000}"/>
    <cellStyle name="Normal 2 2 7" xfId="5446" xr:uid="{00000000-0005-0000-0000-0000900D0000}"/>
    <cellStyle name="Normal 2 2 7 2" xfId="8962" xr:uid="{00000000-0005-0000-0000-0000910D0000}"/>
    <cellStyle name="Normal 2 2 7 2 2" xfId="28146" xr:uid="{00000000-0005-0000-0000-0000920D0000}"/>
    <cellStyle name="Normal 2 2 7 2 3" xfId="38326" xr:uid="{00000000-0005-0000-0000-0000930D0000}"/>
    <cellStyle name="Normal 2 2 7 2 4" xfId="17967" xr:uid="{00000000-0005-0000-0000-0000940D0000}"/>
    <cellStyle name="Normal 2 2 7 3" xfId="24632" xr:uid="{00000000-0005-0000-0000-0000950D0000}"/>
    <cellStyle name="Normal 2 2 7 4" xfId="34812" xr:uid="{00000000-0005-0000-0000-0000960D0000}"/>
    <cellStyle name="Normal 2 2 7 5" xfId="14452" xr:uid="{00000000-0005-0000-0000-0000970D0000}"/>
    <cellStyle name="Normal 2 2 8" xfId="7199" xr:uid="{00000000-0005-0000-0000-0000980D0000}"/>
    <cellStyle name="Normal 2 2 8 2" xfId="26385" xr:uid="{00000000-0005-0000-0000-0000990D0000}"/>
    <cellStyle name="Normal 2 2 8 3" xfId="36565" xr:uid="{00000000-0005-0000-0000-00009A0D0000}"/>
    <cellStyle name="Normal 2 2 8 4" xfId="16205" xr:uid="{00000000-0005-0000-0000-00009B0D0000}"/>
    <cellStyle name="Normal 2 2 9" xfId="9192" xr:uid="{00000000-0005-0000-0000-00009C0D0000}"/>
    <cellStyle name="Normal 2 2 9 2" xfId="28375" xr:uid="{00000000-0005-0000-0000-00009D0D0000}"/>
    <cellStyle name="Normal 2 2 9 3" xfId="38555" xr:uid="{00000000-0005-0000-0000-00009E0D0000}"/>
    <cellStyle name="Normal 2 2 9 4" xfId="18196" xr:uid="{00000000-0005-0000-0000-00009F0D0000}"/>
    <cellStyle name="Normal 2 20" xfId="43177" xr:uid="{00000000-0005-0000-0000-0000A00D0000}"/>
    <cellStyle name="Normal 2 21" xfId="43416" xr:uid="{00000000-0005-0000-0000-0000A10D0000}"/>
    <cellStyle name="Normal 2 22" xfId="12695" xr:uid="{00000000-0005-0000-0000-0000A20D0000}"/>
    <cellStyle name="Normal 2 23" xfId="3650" xr:uid="{00000000-0005-0000-0000-0000A30D0000}"/>
    <cellStyle name="Normal 2 3" xfId="195" xr:uid="{00000000-0005-0000-0000-0000A40D0000}"/>
    <cellStyle name="Normal 2 3 10" xfId="1645" xr:uid="{00000000-0005-0000-0000-0000A50D0000}"/>
    <cellStyle name="Normal 2 3 10 2" xfId="30131" xr:uid="{00000000-0005-0000-0000-0000A60D0000}"/>
    <cellStyle name="Normal 2 3 10 3" xfId="40311" xr:uid="{00000000-0005-0000-0000-0000A70D0000}"/>
    <cellStyle name="Normal 2 3 10 4" xfId="19952" xr:uid="{00000000-0005-0000-0000-0000A80D0000}"/>
    <cellStyle name="Normal 2 3 10 5" xfId="10948" xr:uid="{00000000-0005-0000-0000-0000A90D0000}"/>
    <cellStyle name="Normal 2 3 11" xfId="2993" xr:uid="{00000000-0005-0000-0000-0000AA0D0000}"/>
    <cellStyle name="Normal 2 3 11 2" xfId="31007" xr:uid="{00000000-0005-0000-0000-0000AB0D0000}"/>
    <cellStyle name="Normal 2 3 11 3" xfId="41187" xr:uid="{00000000-0005-0000-0000-0000AC0D0000}"/>
    <cellStyle name="Normal 2 3 11 4" xfId="20828" xr:uid="{00000000-0005-0000-0000-0000AD0D0000}"/>
    <cellStyle name="Normal 2 3 11 5" xfId="11824" xr:uid="{00000000-0005-0000-0000-0000AE0D0000}"/>
    <cellStyle name="Normal 2 3 12" xfId="21705" xr:uid="{00000000-0005-0000-0000-0000AF0D0000}"/>
    <cellStyle name="Normal 2 3 12 2" xfId="31884" xr:uid="{00000000-0005-0000-0000-0000B00D0000}"/>
    <cellStyle name="Normal 2 3 12 3" xfId="42064" xr:uid="{00000000-0005-0000-0000-0000B10D0000}"/>
    <cellStyle name="Normal 2 3 13" xfId="22597" xr:uid="{00000000-0005-0000-0000-0000B20D0000}"/>
    <cellStyle name="Normal 2 3 13 2" xfId="32777" xr:uid="{00000000-0005-0000-0000-0000B30D0000}"/>
    <cellStyle name="Normal 2 3 13 3" xfId="42957" xr:uid="{00000000-0005-0000-0000-0000B40D0000}"/>
    <cellStyle name="Normal 2 3 14" xfId="22836" xr:uid="{00000000-0005-0000-0000-0000B50D0000}"/>
    <cellStyle name="Normal 2 3 15" xfId="33016" xr:uid="{00000000-0005-0000-0000-0000B60D0000}"/>
    <cellStyle name="Normal 2 3 16" xfId="43196" xr:uid="{00000000-0005-0000-0000-0000B70D0000}"/>
    <cellStyle name="Normal 2 3 17" xfId="43435" xr:uid="{00000000-0005-0000-0000-0000B80D0000}"/>
    <cellStyle name="Normal 2 3 18" xfId="12703" xr:uid="{00000000-0005-0000-0000-0000B90D0000}"/>
    <cellStyle name="Normal 2 3 19" xfId="3684" xr:uid="{00000000-0005-0000-0000-0000BA0D0000}"/>
    <cellStyle name="Normal 2 3 2" xfId="196" xr:uid="{00000000-0005-0000-0000-0000BB0D0000}"/>
    <cellStyle name="Normal 2 3 2 2" xfId="372" xr:uid="{00000000-0005-0000-0000-0000BC0D0000}"/>
    <cellStyle name="Normal 2 3 2 2 2" xfId="538" xr:uid="{00000000-0005-0000-0000-0000BD0D0000}"/>
    <cellStyle name="Normal 2 3 2 2 2 2" xfId="873" xr:uid="{00000000-0005-0000-0000-0000BE0D0000}"/>
    <cellStyle name="Normal 2 3 2 2 2 2 2" xfId="1546" xr:uid="{00000000-0005-0000-0000-0000BF0D0000}"/>
    <cellStyle name="Normal 2 3 2 2 2 2 2 2" xfId="2896" xr:uid="{00000000-0005-0000-0000-0000C00D0000}"/>
    <cellStyle name="Normal 2 3 2 2 2 2 3" xfId="2222" xr:uid="{00000000-0005-0000-0000-0000C10D0000}"/>
    <cellStyle name="Normal 2 3 2 2 2 2 4" xfId="3570" xr:uid="{00000000-0005-0000-0000-0000C20D0000}"/>
    <cellStyle name="Normal 2 3 2 2 2 3" xfId="1211" xr:uid="{00000000-0005-0000-0000-0000C30D0000}"/>
    <cellStyle name="Normal 2 3 2 2 2 3 2" xfId="2561" xr:uid="{00000000-0005-0000-0000-0000C40D0000}"/>
    <cellStyle name="Normal 2 3 2 2 2 4" xfId="1887" xr:uid="{00000000-0005-0000-0000-0000C50D0000}"/>
    <cellStyle name="Normal 2 3 2 2 2 5" xfId="3235" xr:uid="{00000000-0005-0000-0000-0000C60D0000}"/>
    <cellStyle name="Normal 2 3 2 2 3" xfId="707" xr:uid="{00000000-0005-0000-0000-0000C70D0000}"/>
    <cellStyle name="Normal 2 3 2 2 3 2" xfId="1380" xr:uid="{00000000-0005-0000-0000-0000C80D0000}"/>
    <cellStyle name="Normal 2 3 2 2 3 2 2" xfId="2730" xr:uid="{00000000-0005-0000-0000-0000C90D0000}"/>
    <cellStyle name="Normal 2 3 2 2 3 3" xfId="2056" xr:uid="{00000000-0005-0000-0000-0000CA0D0000}"/>
    <cellStyle name="Normal 2 3 2 2 3 4" xfId="3404" xr:uid="{00000000-0005-0000-0000-0000CB0D0000}"/>
    <cellStyle name="Normal 2 3 2 2 4" xfId="1045" xr:uid="{00000000-0005-0000-0000-0000CC0D0000}"/>
    <cellStyle name="Normal 2 3 2 2 4 2" xfId="2395" xr:uid="{00000000-0005-0000-0000-0000CD0D0000}"/>
    <cellStyle name="Normal 2 3 2 2 5" xfId="1721" xr:uid="{00000000-0005-0000-0000-0000CE0D0000}"/>
    <cellStyle name="Normal 2 3 2 2 6" xfId="3069" xr:uid="{00000000-0005-0000-0000-0000CF0D0000}"/>
    <cellStyle name="Normal 2 3 2 3" xfId="463" xr:uid="{00000000-0005-0000-0000-0000D00D0000}"/>
    <cellStyle name="Normal 2 3 2 3 2" xfId="798" xr:uid="{00000000-0005-0000-0000-0000D10D0000}"/>
    <cellStyle name="Normal 2 3 2 3 2 2" xfId="1471" xr:uid="{00000000-0005-0000-0000-0000D20D0000}"/>
    <cellStyle name="Normal 2 3 2 3 2 2 2" xfId="2821" xr:uid="{00000000-0005-0000-0000-0000D30D0000}"/>
    <cellStyle name="Normal 2 3 2 3 2 3" xfId="2147" xr:uid="{00000000-0005-0000-0000-0000D40D0000}"/>
    <cellStyle name="Normal 2 3 2 3 2 4" xfId="3495" xr:uid="{00000000-0005-0000-0000-0000D50D0000}"/>
    <cellStyle name="Normal 2 3 2 3 3" xfId="1136" xr:uid="{00000000-0005-0000-0000-0000D60D0000}"/>
    <cellStyle name="Normal 2 3 2 3 3 2" xfId="2486" xr:uid="{00000000-0005-0000-0000-0000D70D0000}"/>
    <cellStyle name="Normal 2 3 2 3 4" xfId="1812" xr:uid="{00000000-0005-0000-0000-0000D80D0000}"/>
    <cellStyle name="Normal 2 3 2 3 5" xfId="3160" xr:uid="{00000000-0005-0000-0000-0000D90D0000}"/>
    <cellStyle name="Normal 2 3 2 4" xfId="632" xr:uid="{00000000-0005-0000-0000-0000DA0D0000}"/>
    <cellStyle name="Normal 2 3 2 4 2" xfId="1305" xr:uid="{00000000-0005-0000-0000-0000DB0D0000}"/>
    <cellStyle name="Normal 2 3 2 4 2 2" xfId="2655" xr:uid="{00000000-0005-0000-0000-0000DC0D0000}"/>
    <cellStyle name="Normal 2 3 2 4 3" xfId="1981" xr:uid="{00000000-0005-0000-0000-0000DD0D0000}"/>
    <cellStyle name="Normal 2 3 2 4 4" xfId="3329" xr:uid="{00000000-0005-0000-0000-0000DE0D0000}"/>
    <cellStyle name="Normal 2 3 2 5" xfId="970" xr:uid="{00000000-0005-0000-0000-0000DF0D0000}"/>
    <cellStyle name="Normal 2 3 2 5 2" xfId="2320" xr:uid="{00000000-0005-0000-0000-0000E00D0000}"/>
    <cellStyle name="Normal 2 3 2 6" xfId="1646" xr:uid="{00000000-0005-0000-0000-0000E10D0000}"/>
    <cellStyle name="Normal 2 3 2 7" xfId="2994" xr:uid="{00000000-0005-0000-0000-0000E20D0000}"/>
    <cellStyle name="Normal 2 3 2 8" xfId="3705" xr:uid="{00000000-0005-0000-0000-0000E30D0000}"/>
    <cellStyle name="Normal 2 3 3" xfId="197" xr:uid="{00000000-0005-0000-0000-0000E40D0000}"/>
    <cellStyle name="Normal 2 3 3 10" xfId="21819" xr:uid="{00000000-0005-0000-0000-0000E50D0000}"/>
    <cellStyle name="Normal 2 3 3 10 2" xfId="31999" xr:uid="{00000000-0005-0000-0000-0000E60D0000}"/>
    <cellStyle name="Normal 2 3 3 10 3" xfId="42179" xr:uid="{00000000-0005-0000-0000-0000E70D0000}"/>
    <cellStyle name="Normal 2 3 3 11" xfId="22715" xr:uid="{00000000-0005-0000-0000-0000E80D0000}"/>
    <cellStyle name="Normal 2 3 3 11 2" xfId="32895" xr:uid="{00000000-0005-0000-0000-0000E90D0000}"/>
    <cellStyle name="Normal 2 3 3 11 3" xfId="43075" xr:uid="{00000000-0005-0000-0000-0000EA0D0000}"/>
    <cellStyle name="Normal 2 3 3 12" xfId="22954" xr:uid="{00000000-0005-0000-0000-0000EB0D0000}"/>
    <cellStyle name="Normal 2 3 3 13" xfId="33134" xr:uid="{00000000-0005-0000-0000-0000EC0D0000}"/>
    <cellStyle name="Normal 2 3 3 14" xfId="43314" xr:uid="{00000000-0005-0000-0000-0000ED0D0000}"/>
    <cellStyle name="Normal 2 3 3 15" xfId="43553" xr:uid="{00000000-0005-0000-0000-0000EE0D0000}"/>
    <cellStyle name="Normal 2 3 3 16" xfId="12818" xr:uid="{00000000-0005-0000-0000-0000EF0D0000}"/>
    <cellStyle name="Normal 2 3 3 17" xfId="3810" xr:uid="{00000000-0005-0000-0000-0000F00D0000}"/>
    <cellStyle name="Normal 2 3 3 2" xfId="198" xr:uid="{00000000-0005-0000-0000-0000F10D0000}"/>
    <cellStyle name="Normal 2 3 3 2 10" xfId="23217" xr:uid="{00000000-0005-0000-0000-0000F20D0000}"/>
    <cellStyle name="Normal 2 3 3 2 11" xfId="33397" xr:uid="{00000000-0005-0000-0000-0000F30D0000}"/>
    <cellStyle name="Normal 2 3 3 2 12" xfId="13037" xr:uid="{00000000-0005-0000-0000-0000F40D0000}"/>
    <cellStyle name="Normal 2 3 3 2 13" xfId="4030" xr:uid="{00000000-0005-0000-0000-0000F50D0000}"/>
    <cellStyle name="Normal 2 3 3 2 2" xfId="374" xr:uid="{00000000-0005-0000-0000-0000F60D0000}"/>
    <cellStyle name="Normal 2 3 3 2 2 10" xfId="33835" xr:uid="{00000000-0005-0000-0000-0000F70D0000}"/>
    <cellStyle name="Normal 2 3 3 2 2 11" xfId="13475" xr:uid="{00000000-0005-0000-0000-0000F80D0000}"/>
    <cellStyle name="Normal 2 3 3 2 2 12" xfId="4468" xr:uid="{00000000-0005-0000-0000-0000F90D0000}"/>
    <cellStyle name="Normal 2 3 3 2 2 2" xfId="540" xr:uid="{00000000-0005-0000-0000-0000FA0D0000}"/>
    <cellStyle name="Normal 2 3 3 2 2 2 2" xfId="875" xr:uid="{00000000-0005-0000-0000-0000FB0D0000}"/>
    <cellStyle name="Normal 2 3 3 2 2 2 2 2" xfId="1548" xr:uid="{00000000-0005-0000-0000-0000FC0D0000}"/>
    <cellStyle name="Normal 2 3 3 2 2 2 2 2 2" xfId="2898" xr:uid="{00000000-0005-0000-0000-0000FD0D0000}"/>
    <cellStyle name="Normal 2 3 3 2 2 2 2 2 3" xfId="26283" xr:uid="{00000000-0005-0000-0000-0000FE0D0000}"/>
    <cellStyle name="Normal 2 3 3 2 2 2 2 3" xfId="2224" xr:uid="{00000000-0005-0000-0000-0000FF0D0000}"/>
    <cellStyle name="Normal 2 3 3 2 2 2 2 3 2" xfId="36463" xr:uid="{00000000-0005-0000-0000-0000000E0000}"/>
    <cellStyle name="Normal 2 3 3 2 2 2 2 4" xfId="3572" xr:uid="{00000000-0005-0000-0000-0000010E0000}"/>
    <cellStyle name="Normal 2 3 3 2 2 2 2 4 2" xfId="16103" xr:uid="{00000000-0005-0000-0000-0000020E0000}"/>
    <cellStyle name="Normal 2 3 3 2 2 2 2 5" xfId="7097" xr:uid="{00000000-0005-0000-0000-0000030E0000}"/>
    <cellStyle name="Normal 2 3 3 2 2 2 3" xfId="1213" xr:uid="{00000000-0005-0000-0000-0000040E0000}"/>
    <cellStyle name="Normal 2 3 3 2 2 2 3 2" xfId="2563" xr:uid="{00000000-0005-0000-0000-0000050E0000}"/>
    <cellStyle name="Normal 2 3 3 2 2 2 3 2 2" xfId="28036" xr:uid="{00000000-0005-0000-0000-0000060E0000}"/>
    <cellStyle name="Normal 2 3 3 2 2 2 3 3" xfId="38216" xr:uid="{00000000-0005-0000-0000-0000070E0000}"/>
    <cellStyle name="Normal 2 3 3 2 2 2 3 4" xfId="17856" xr:uid="{00000000-0005-0000-0000-0000080E0000}"/>
    <cellStyle name="Normal 2 3 3 2 2 2 3 5" xfId="8850" xr:uid="{00000000-0005-0000-0000-0000090E0000}"/>
    <cellStyle name="Normal 2 3 3 2 2 2 4" xfId="1889" xr:uid="{00000000-0005-0000-0000-00000A0E0000}"/>
    <cellStyle name="Normal 2 3 3 2 2 2 4 2" xfId="30026" xr:uid="{00000000-0005-0000-0000-00000B0E0000}"/>
    <cellStyle name="Normal 2 3 3 2 2 2 4 3" xfId="40206" xr:uid="{00000000-0005-0000-0000-00000C0E0000}"/>
    <cellStyle name="Normal 2 3 3 2 2 2 4 4" xfId="19847" xr:uid="{00000000-0005-0000-0000-00000D0E0000}"/>
    <cellStyle name="Normal 2 3 3 2 2 2 4 5" xfId="10843" xr:uid="{00000000-0005-0000-0000-00000E0E0000}"/>
    <cellStyle name="Normal 2 3 3 2 2 2 5" xfId="3237" xr:uid="{00000000-0005-0000-0000-00000F0E0000}"/>
    <cellStyle name="Normal 2 3 3 2 2 2 5 2" xfId="24531" xr:uid="{00000000-0005-0000-0000-0000100E0000}"/>
    <cellStyle name="Normal 2 3 3 2 2 2 6" xfId="34711" xr:uid="{00000000-0005-0000-0000-0000110E0000}"/>
    <cellStyle name="Normal 2 3 3 2 2 2 7" xfId="14351" xr:uid="{00000000-0005-0000-0000-0000120E0000}"/>
    <cellStyle name="Normal 2 3 3 2 2 2 8" xfId="5345" xr:uid="{00000000-0005-0000-0000-0000130E0000}"/>
    <cellStyle name="Normal 2 3 3 2 2 3" xfId="709" xr:uid="{00000000-0005-0000-0000-0000140E0000}"/>
    <cellStyle name="Normal 2 3 3 2 2 3 2" xfId="1382" xr:uid="{00000000-0005-0000-0000-0000150E0000}"/>
    <cellStyle name="Normal 2 3 3 2 2 3 2 2" xfId="2732" xr:uid="{00000000-0005-0000-0000-0000160E0000}"/>
    <cellStyle name="Normal 2 3 3 2 2 3 2 3" xfId="25407" xr:uid="{00000000-0005-0000-0000-0000170E0000}"/>
    <cellStyle name="Normal 2 3 3 2 2 3 3" xfId="2058" xr:uid="{00000000-0005-0000-0000-0000180E0000}"/>
    <cellStyle name="Normal 2 3 3 2 2 3 3 2" xfId="35587" xr:uid="{00000000-0005-0000-0000-0000190E0000}"/>
    <cellStyle name="Normal 2 3 3 2 2 3 4" xfId="3406" xr:uid="{00000000-0005-0000-0000-00001A0E0000}"/>
    <cellStyle name="Normal 2 3 3 2 2 3 4 2" xfId="15227" xr:uid="{00000000-0005-0000-0000-00001B0E0000}"/>
    <cellStyle name="Normal 2 3 3 2 2 3 5" xfId="6221" xr:uid="{00000000-0005-0000-0000-00001C0E0000}"/>
    <cellStyle name="Normal 2 3 3 2 2 4" xfId="1047" xr:uid="{00000000-0005-0000-0000-00001D0E0000}"/>
    <cellStyle name="Normal 2 3 3 2 2 4 2" xfId="2397" xr:uid="{00000000-0005-0000-0000-00001E0E0000}"/>
    <cellStyle name="Normal 2 3 3 2 2 4 2 2" xfId="27160" xr:uid="{00000000-0005-0000-0000-00001F0E0000}"/>
    <cellStyle name="Normal 2 3 3 2 2 4 3" xfId="37340" xr:uid="{00000000-0005-0000-0000-0000200E0000}"/>
    <cellStyle name="Normal 2 3 3 2 2 4 4" xfId="16980" xr:uid="{00000000-0005-0000-0000-0000210E0000}"/>
    <cellStyle name="Normal 2 3 3 2 2 4 5" xfId="7974" xr:uid="{00000000-0005-0000-0000-0000220E0000}"/>
    <cellStyle name="Normal 2 3 3 2 2 5" xfId="1723" xr:uid="{00000000-0005-0000-0000-0000230E0000}"/>
    <cellStyle name="Normal 2 3 3 2 2 5 2" xfId="29150" xr:uid="{00000000-0005-0000-0000-0000240E0000}"/>
    <cellStyle name="Normal 2 3 3 2 2 5 3" xfId="39330" xr:uid="{00000000-0005-0000-0000-0000250E0000}"/>
    <cellStyle name="Normal 2 3 3 2 2 5 4" xfId="18971" xr:uid="{00000000-0005-0000-0000-0000260E0000}"/>
    <cellStyle name="Normal 2 3 3 2 2 5 5" xfId="9967" xr:uid="{00000000-0005-0000-0000-0000270E0000}"/>
    <cellStyle name="Normal 2 3 3 2 2 6" xfId="3071" xr:uid="{00000000-0005-0000-0000-0000280E0000}"/>
    <cellStyle name="Normal 2 3 3 2 2 6 2" xfId="30903" xr:uid="{00000000-0005-0000-0000-0000290E0000}"/>
    <cellStyle name="Normal 2 3 3 2 2 6 3" xfId="41083" xr:uid="{00000000-0005-0000-0000-00002A0E0000}"/>
    <cellStyle name="Normal 2 3 3 2 2 6 4" xfId="20724" xr:uid="{00000000-0005-0000-0000-00002B0E0000}"/>
    <cellStyle name="Normal 2 3 3 2 2 6 5" xfId="11720" xr:uid="{00000000-0005-0000-0000-00002C0E0000}"/>
    <cellStyle name="Normal 2 3 3 2 2 7" xfId="12596" xr:uid="{00000000-0005-0000-0000-00002D0E0000}"/>
    <cellStyle name="Normal 2 3 3 2 2 7 2" xfId="31779" xr:uid="{00000000-0005-0000-0000-00002E0E0000}"/>
    <cellStyle name="Normal 2 3 3 2 2 7 3" xfId="41959" xr:uid="{00000000-0005-0000-0000-00002F0E0000}"/>
    <cellStyle name="Normal 2 3 3 2 2 7 4" xfId="21600" xr:uid="{00000000-0005-0000-0000-0000300E0000}"/>
    <cellStyle name="Normal 2 3 3 2 2 8" xfId="22476" xr:uid="{00000000-0005-0000-0000-0000310E0000}"/>
    <cellStyle name="Normal 2 3 3 2 2 8 2" xfId="32656" xr:uid="{00000000-0005-0000-0000-0000320E0000}"/>
    <cellStyle name="Normal 2 3 3 2 2 8 3" xfId="42836" xr:uid="{00000000-0005-0000-0000-0000330E0000}"/>
    <cellStyle name="Normal 2 3 3 2 2 9" xfId="23655" xr:uid="{00000000-0005-0000-0000-0000340E0000}"/>
    <cellStyle name="Normal 2 3 3 2 3" xfId="465" xr:uid="{00000000-0005-0000-0000-0000350E0000}"/>
    <cellStyle name="Normal 2 3 3 2 3 2" xfId="800" xr:uid="{00000000-0005-0000-0000-0000360E0000}"/>
    <cellStyle name="Normal 2 3 3 2 3 2 2" xfId="1473" xr:uid="{00000000-0005-0000-0000-0000370E0000}"/>
    <cellStyle name="Normal 2 3 3 2 3 2 2 2" xfId="2823" xr:uid="{00000000-0005-0000-0000-0000380E0000}"/>
    <cellStyle name="Normal 2 3 3 2 3 2 2 3" xfId="25845" xr:uid="{00000000-0005-0000-0000-0000390E0000}"/>
    <cellStyle name="Normal 2 3 3 2 3 2 3" xfId="2149" xr:uid="{00000000-0005-0000-0000-00003A0E0000}"/>
    <cellStyle name="Normal 2 3 3 2 3 2 3 2" xfId="36025" xr:uid="{00000000-0005-0000-0000-00003B0E0000}"/>
    <cellStyle name="Normal 2 3 3 2 3 2 4" xfId="3497" xr:uid="{00000000-0005-0000-0000-00003C0E0000}"/>
    <cellStyle name="Normal 2 3 3 2 3 2 4 2" xfId="15665" xr:uid="{00000000-0005-0000-0000-00003D0E0000}"/>
    <cellStyle name="Normal 2 3 3 2 3 2 5" xfId="6659" xr:uid="{00000000-0005-0000-0000-00003E0E0000}"/>
    <cellStyle name="Normal 2 3 3 2 3 3" xfId="1138" xr:uid="{00000000-0005-0000-0000-00003F0E0000}"/>
    <cellStyle name="Normal 2 3 3 2 3 3 2" xfId="2488" xr:uid="{00000000-0005-0000-0000-0000400E0000}"/>
    <cellStyle name="Normal 2 3 3 2 3 3 2 2" xfId="27598" xr:uid="{00000000-0005-0000-0000-0000410E0000}"/>
    <cellStyle name="Normal 2 3 3 2 3 3 3" xfId="37778" xr:uid="{00000000-0005-0000-0000-0000420E0000}"/>
    <cellStyle name="Normal 2 3 3 2 3 3 4" xfId="17418" xr:uid="{00000000-0005-0000-0000-0000430E0000}"/>
    <cellStyle name="Normal 2 3 3 2 3 3 5" xfId="8412" xr:uid="{00000000-0005-0000-0000-0000440E0000}"/>
    <cellStyle name="Normal 2 3 3 2 3 4" xfId="1814" xr:uid="{00000000-0005-0000-0000-0000450E0000}"/>
    <cellStyle name="Normal 2 3 3 2 3 4 2" xfId="29588" xr:uid="{00000000-0005-0000-0000-0000460E0000}"/>
    <cellStyle name="Normal 2 3 3 2 3 4 3" xfId="39768" xr:uid="{00000000-0005-0000-0000-0000470E0000}"/>
    <cellStyle name="Normal 2 3 3 2 3 4 4" xfId="19409" xr:uid="{00000000-0005-0000-0000-0000480E0000}"/>
    <cellStyle name="Normal 2 3 3 2 3 4 5" xfId="10405" xr:uid="{00000000-0005-0000-0000-0000490E0000}"/>
    <cellStyle name="Normal 2 3 3 2 3 5" xfId="3162" xr:uid="{00000000-0005-0000-0000-00004A0E0000}"/>
    <cellStyle name="Normal 2 3 3 2 3 5 2" xfId="24093" xr:uid="{00000000-0005-0000-0000-00004B0E0000}"/>
    <cellStyle name="Normal 2 3 3 2 3 6" xfId="34273" xr:uid="{00000000-0005-0000-0000-00004C0E0000}"/>
    <cellStyle name="Normal 2 3 3 2 3 7" xfId="13913" xr:uid="{00000000-0005-0000-0000-00004D0E0000}"/>
    <cellStyle name="Normal 2 3 3 2 3 8" xfId="4907" xr:uid="{00000000-0005-0000-0000-00004E0E0000}"/>
    <cellStyle name="Normal 2 3 3 2 4" xfId="634" xr:uid="{00000000-0005-0000-0000-00004F0E0000}"/>
    <cellStyle name="Normal 2 3 3 2 4 2" xfId="1307" xr:uid="{00000000-0005-0000-0000-0000500E0000}"/>
    <cellStyle name="Normal 2 3 3 2 4 2 2" xfId="2657" xr:uid="{00000000-0005-0000-0000-0000510E0000}"/>
    <cellStyle name="Normal 2 3 3 2 4 2 3" xfId="24969" xr:uid="{00000000-0005-0000-0000-0000520E0000}"/>
    <cellStyle name="Normal 2 3 3 2 4 3" xfId="1983" xr:uid="{00000000-0005-0000-0000-0000530E0000}"/>
    <cellStyle name="Normal 2 3 3 2 4 3 2" xfId="35149" xr:uid="{00000000-0005-0000-0000-0000540E0000}"/>
    <cellStyle name="Normal 2 3 3 2 4 4" xfId="3331" xr:uid="{00000000-0005-0000-0000-0000550E0000}"/>
    <cellStyle name="Normal 2 3 3 2 4 4 2" xfId="14789" xr:uid="{00000000-0005-0000-0000-0000560E0000}"/>
    <cellStyle name="Normal 2 3 3 2 4 5" xfId="5783" xr:uid="{00000000-0005-0000-0000-0000570E0000}"/>
    <cellStyle name="Normal 2 3 3 2 5" xfId="972" xr:uid="{00000000-0005-0000-0000-0000580E0000}"/>
    <cellStyle name="Normal 2 3 3 2 5 2" xfId="2322" xr:uid="{00000000-0005-0000-0000-0000590E0000}"/>
    <cellStyle name="Normal 2 3 3 2 5 2 2" xfId="26722" xr:uid="{00000000-0005-0000-0000-00005A0E0000}"/>
    <cellStyle name="Normal 2 3 3 2 5 3" xfId="36902" xr:uid="{00000000-0005-0000-0000-00005B0E0000}"/>
    <cellStyle name="Normal 2 3 3 2 5 4" xfId="16542" xr:uid="{00000000-0005-0000-0000-00005C0E0000}"/>
    <cellStyle name="Normal 2 3 3 2 5 5" xfId="7536" xr:uid="{00000000-0005-0000-0000-00005D0E0000}"/>
    <cellStyle name="Normal 2 3 3 2 6" xfId="1648" xr:uid="{00000000-0005-0000-0000-00005E0E0000}"/>
    <cellStyle name="Normal 2 3 3 2 6 2" xfId="28712" xr:uid="{00000000-0005-0000-0000-00005F0E0000}"/>
    <cellStyle name="Normal 2 3 3 2 6 3" xfId="38892" xr:uid="{00000000-0005-0000-0000-0000600E0000}"/>
    <cellStyle name="Normal 2 3 3 2 6 4" xfId="18533" xr:uid="{00000000-0005-0000-0000-0000610E0000}"/>
    <cellStyle name="Normal 2 3 3 2 6 5" xfId="9529" xr:uid="{00000000-0005-0000-0000-0000620E0000}"/>
    <cellStyle name="Normal 2 3 3 2 7" xfId="2996" xr:uid="{00000000-0005-0000-0000-0000630E0000}"/>
    <cellStyle name="Normal 2 3 3 2 7 2" xfId="30465" xr:uid="{00000000-0005-0000-0000-0000640E0000}"/>
    <cellStyle name="Normal 2 3 3 2 7 3" xfId="40645" xr:uid="{00000000-0005-0000-0000-0000650E0000}"/>
    <cellStyle name="Normal 2 3 3 2 7 4" xfId="20286" xr:uid="{00000000-0005-0000-0000-0000660E0000}"/>
    <cellStyle name="Normal 2 3 3 2 7 5" xfId="11282" xr:uid="{00000000-0005-0000-0000-0000670E0000}"/>
    <cellStyle name="Normal 2 3 3 2 8" xfId="12158" xr:uid="{00000000-0005-0000-0000-0000680E0000}"/>
    <cellStyle name="Normal 2 3 3 2 8 2" xfId="31341" xr:uid="{00000000-0005-0000-0000-0000690E0000}"/>
    <cellStyle name="Normal 2 3 3 2 8 3" xfId="41521" xr:uid="{00000000-0005-0000-0000-00006A0E0000}"/>
    <cellStyle name="Normal 2 3 3 2 8 4" xfId="21162" xr:uid="{00000000-0005-0000-0000-00006B0E0000}"/>
    <cellStyle name="Normal 2 3 3 2 9" xfId="22038" xr:uid="{00000000-0005-0000-0000-00006C0E0000}"/>
    <cellStyle name="Normal 2 3 3 2 9 2" xfId="32218" xr:uid="{00000000-0005-0000-0000-00006D0E0000}"/>
    <cellStyle name="Normal 2 3 3 2 9 3" xfId="42398" xr:uid="{00000000-0005-0000-0000-00006E0E0000}"/>
    <cellStyle name="Normal 2 3 3 3" xfId="373" xr:uid="{00000000-0005-0000-0000-00006F0E0000}"/>
    <cellStyle name="Normal 2 3 3 3 10" xfId="33616" xr:uid="{00000000-0005-0000-0000-0000700E0000}"/>
    <cellStyle name="Normal 2 3 3 3 11" xfId="13256" xr:uid="{00000000-0005-0000-0000-0000710E0000}"/>
    <cellStyle name="Normal 2 3 3 3 12" xfId="4249" xr:uid="{00000000-0005-0000-0000-0000720E0000}"/>
    <cellStyle name="Normal 2 3 3 3 2" xfId="539" xr:uid="{00000000-0005-0000-0000-0000730E0000}"/>
    <cellStyle name="Normal 2 3 3 3 2 2" xfId="874" xr:uid="{00000000-0005-0000-0000-0000740E0000}"/>
    <cellStyle name="Normal 2 3 3 3 2 2 2" xfId="1547" xr:uid="{00000000-0005-0000-0000-0000750E0000}"/>
    <cellStyle name="Normal 2 3 3 3 2 2 2 2" xfId="2897" xr:uid="{00000000-0005-0000-0000-0000760E0000}"/>
    <cellStyle name="Normal 2 3 3 3 2 2 2 3" xfId="26064" xr:uid="{00000000-0005-0000-0000-0000770E0000}"/>
    <cellStyle name="Normal 2 3 3 3 2 2 3" xfId="2223" xr:uid="{00000000-0005-0000-0000-0000780E0000}"/>
    <cellStyle name="Normal 2 3 3 3 2 2 3 2" xfId="36244" xr:uid="{00000000-0005-0000-0000-0000790E0000}"/>
    <cellStyle name="Normal 2 3 3 3 2 2 4" xfId="3571" xr:uid="{00000000-0005-0000-0000-00007A0E0000}"/>
    <cellStyle name="Normal 2 3 3 3 2 2 4 2" xfId="15884" xr:uid="{00000000-0005-0000-0000-00007B0E0000}"/>
    <cellStyle name="Normal 2 3 3 3 2 2 5" xfId="6878" xr:uid="{00000000-0005-0000-0000-00007C0E0000}"/>
    <cellStyle name="Normal 2 3 3 3 2 3" xfId="1212" xr:uid="{00000000-0005-0000-0000-00007D0E0000}"/>
    <cellStyle name="Normal 2 3 3 3 2 3 2" xfId="2562" xr:uid="{00000000-0005-0000-0000-00007E0E0000}"/>
    <cellStyle name="Normal 2 3 3 3 2 3 2 2" xfId="27817" xr:uid="{00000000-0005-0000-0000-00007F0E0000}"/>
    <cellStyle name="Normal 2 3 3 3 2 3 3" xfId="37997" xr:uid="{00000000-0005-0000-0000-0000800E0000}"/>
    <cellStyle name="Normal 2 3 3 3 2 3 4" xfId="17637" xr:uid="{00000000-0005-0000-0000-0000810E0000}"/>
    <cellStyle name="Normal 2 3 3 3 2 3 5" xfId="8631" xr:uid="{00000000-0005-0000-0000-0000820E0000}"/>
    <cellStyle name="Normal 2 3 3 3 2 4" xfId="1888" xr:uid="{00000000-0005-0000-0000-0000830E0000}"/>
    <cellStyle name="Normal 2 3 3 3 2 4 2" xfId="29807" xr:uid="{00000000-0005-0000-0000-0000840E0000}"/>
    <cellStyle name="Normal 2 3 3 3 2 4 3" xfId="39987" xr:uid="{00000000-0005-0000-0000-0000850E0000}"/>
    <cellStyle name="Normal 2 3 3 3 2 4 4" xfId="19628" xr:uid="{00000000-0005-0000-0000-0000860E0000}"/>
    <cellStyle name="Normal 2 3 3 3 2 4 5" xfId="10624" xr:uid="{00000000-0005-0000-0000-0000870E0000}"/>
    <cellStyle name="Normal 2 3 3 3 2 5" xfId="3236" xr:uid="{00000000-0005-0000-0000-0000880E0000}"/>
    <cellStyle name="Normal 2 3 3 3 2 5 2" xfId="24312" xr:uid="{00000000-0005-0000-0000-0000890E0000}"/>
    <cellStyle name="Normal 2 3 3 3 2 6" xfId="34492" xr:uid="{00000000-0005-0000-0000-00008A0E0000}"/>
    <cellStyle name="Normal 2 3 3 3 2 7" xfId="14132" xr:uid="{00000000-0005-0000-0000-00008B0E0000}"/>
    <cellStyle name="Normal 2 3 3 3 2 8" xfId="5126" xr:uid="{00000000-0005-0000-0000-00008C0E0000}"/>
    <cellStyle name="Normal 2 3 3 3 3" xfId="708" xr:uid="{00000000-0005-0000-0000-00008D0E0000}"/>
    <cellStyle name="Normal 2 3 3 3 3 2" xfId="1381" xr:uid="{00000000-0005-0000-0000-00008E0E0000}"/>
    <cellStyle name="Normal 2 3 3 3 3 2 2" xfId="2731" xr:uid="{00000000-0005-0000-0000-00008F0E0000}"/>
    <cellStyle name="Normal 2 3 3 3 3 2 3" xfId="25188" xr:uid="{00000000-0005-0000-0000-0000900E0000}"/>
    <cellStyle name="Normal 2 3 3 3 3 3" xfId="2057" xr:uid="{00000000-0005-0000-0000-0000910E0000}"/>
    <cellStyle name="Normal 2 3 3 3 3 3 2" xfId="35368" xr:uid="{00000000-0005-0000-0000-0000920E0000}"/>
    <cellStyle name="Normal 2 3 3 3 3 4" xfId="3405" xr:uid="{00000000-0005-0000-0000-0000930E0000}"/>
    <cellStyle name="Normal 2 3 3 3 3 4 2" xfId="15008" xr:uid="{00000000-0005-0000-0000-0000940E0000}"/>
    <cellStyle name="Normal 2 3 3 3 3 5" xfId="6002" xr:uid="{00000000-0005-0000-0000-0000950E0000}"/>
    <cellStyle name="Normal 2 3 3 3 4" xfId="1046" xr:uid="{00000000-0005-0000-0000-0000960E0000}"/>
    <cellStyle name="Normal 2 3 3 3 4 2" xfId="2396" xr:uid="{00000000-0005-0000-0000-0000970E0000}"/>
    <cellStyle name="Normal 2 3 3 3 4 2 2" xfId="26941" xr:uid="{00000000-0005-0000-0000-0000980E0000}"/>
    <cellStyle name="Normal 2 3 3 3 4 3" xfId="37121" xr:uid="{00000000-0005-0000-0000-0000990E0000}"/>
    <cellStyle name="Normal 2 3 3 3 4 4" xfId="16761" xr:uid="{00000000-0005-0000-0000-00009A0E0000}"/>
    <cellStyle name="Normal 2 3 3 3 4 5" xfId="7755" xr:uid="{00000000-0005-0000-0000-00009B0E0000}"/>
    <cellStyle name="Normal 2 3 3 3 5" xfId="1722" xr:uid="{00000000-0005-0000-0000-00009C0E0000}"/>
    <cellStyle name="Normal 2 3 3 3 5 2" xfId="28931" xr:uid="{00000000-0005-0000-0000-00009D0E0000}"/>
    <cellStyle name="Normal 2 3 3 3 5 3" xfId="39111" xr:uid="{00000000-0005-0000-0000-00009E0E0000}"/>
    <cellStyle name="Normal 2 3 3 3 5 4" xfId="18752" xr:uid="{00000000-0005-0000-0000-00009F0E0000}"/>
    <cellStyle name="Normal 2 3 3 3 5 5" xfId="9748" xr:uid="{00000000-0005-0000-0000-0000A00E0000}"/>
    <cellStyle name="Normal 2 3 3 3 6" xfId="3070" xr:uid="{00000000-0005-0000-0000-0000A10E0000}"/>
    <cellStyle name="Normal 2 3 3 3 6 2" xfId="30684" xr:uid="{00000000-0005-0000-0000-0000A20E0000}"/>
    <cellStyle name="Normal 2 3 3 3 6 3" xfId="40864" xr:uid="{00000000-0005-0000-0000-0000A30E0000}"/>
    <cellStyle name="Normal 2 3 3 3 6 4" xfId="20505" xr:uid="{00000000-0005-0000-0000-0000A40E0000}"/>
    <cellStyle name="Normal 2 3 3 3 6 5" xfId="11501" xr:uid="{00000000-0005-0000-0000-0000A50E0000}"/>
    <cellStyle name="Normal 2 3 3 3 7" xfId="12377" xr:uid="{00000000-0005-0000-0000-0000A60E0000}"/>
    <cellStyle name="Normal 2 3 3 3 7 2" xfId="31560" xr:uid="{00000000-0005-0000-0000-0000A70E0000}"/>
    <cellStyle name="Normal 2 3 3 3 7 3" xfId="41740" xr:uid="{00000000-0005-0000-0000-0000A80E0000}"/>
    <cellStyle name="Normal 2 3 3 3 7 4" xfId="21381" xr:uid="{00000000-0005-0000-0000-0000A90E0000}"/>
    <cellStyle name="Normal 2 3 3 3 8" xfId="22257" xr:uid="{00000000-0005-0000-0000-0000AA0E0000}"/>
    <cellStyle name="Normal 2 3 3 3 8 2" xfId="32437" xr:uid="{00000000-0005-0000-0000-0000AB0E0000}"/>
    <cellStyle name="Normal 2 3 3 3 8 3" xfId="42617" xr:uid="{00000000-0005-0000-0000-0000AC0E0000}"/>
    <cellStyle name="Normal 2 3 3 3 9" xfId="23436" xr:uid="{00000000-0005-0000-0000-0000AD0E0000}"/>
    <cellStyle name="Normal 2 3 3 4" xfId="464" xr:uid="{00000000-0005-0000-0000-0000AE0E0000}"/>
    <cellStyle name="Normal 2 3 3 4 2" xfId="799" xr:uid="{00000000-0005-0000-0000-0000AF0E0000}"/>
    <cellStyle name="Normal 2 3 3 4 2 2" xfId="1472" xr:uid="{00000000-0005-0000-0000-0000B00E0000}"/>
    <cellStyle name="Normal 2 3 3 4 2 2 2" xfId="2822" xr:uid="{00000000-0005-0000-0000-0000B10E0000}"/>
    <cellStyle name="Normal 2 3 3 4 2 2 3" xfId="25626" xr:uid="{00000000-0005-0000-0000-0000B20E0000}"/>
    <cellStyle name="Normal 2 3 3 4 2 3" xfId="2148" xr:uid="{00000000-0005-0000-0000-0000B30E0000}"/>
    <cellStyle name="Normal 2 3 3 4 2 3 2" xfId="35806" xr:uid="{00000000-0005-0000-0000-0000B40E0000}"/>
    <cellStyle name="Normal 2 3 3 4 2 4" xfId="3496" xr:uid="{00000000-0005-0000-0000-0000B50E0000}"/>
    <cellStyle name="Normal 2 3 3 4 2 4 2" xfId="15446" xr:uid="{00000000-0005-0000-0000-0000B60E0000}"/>
    <cellStyle name="Normal 2 3 3 4 2 5" xfId="6440" xr:uid="{00000000-0005-0000-0000-0000B70E0000}"/>
    <cellStyle name="Normal 2 3 3 4 3" xfId="1137" xr:uid="{00000000-0005-0000-0000-0000B80E0000}"/>
    <cellStyle name="Normal 2 3 3 4 3 2" xfId="2487" xr:uid="{00000000-0005-0000-0000-0000B90E0000}"/>
    <cellStyle name="Normal 2 3 3 4 3 2 2" xfId="27379" xr:uid="{00000000-0005-0000-0000-0000BA0E0000}"/>
    <cellStyle name="Normal 2 3 3 4 3 3" xfId="37559" xr:uid="{00000000-0005-0000-0000-0000BB0E0000}"/>
    <cellStyle name="Normal 2 3 3 4 3 4" xfId="17199" xr:uid="{00000000-0005-0000-0000-0000BC0E0000}"/>
    <cellStyle name="Normal 2 3 3 4 3 5" xfId="8193" xr:uid="{00000000-0005-0000-0000-0000BD0E0000}"/>
    <cellStyle name="Normal 2 3 3 4 4" xfId="1813" xr:uid="{00000000-0005-0000-0000-0000BE0E0000}"/>
    <cellStyle name="Normal 2 3 3 4 4 2" xfId="29369" xr:uid="{00000000-0005-0000-0000-0000BF0E0000}"/>
    <cellStyle name="Normal 2 3 3 4 4 3" xfId="39549" xr:uid="{00000000-0005-0000-0000-0000C00E0000}"/>
    <cellStyle name="Normal 2 3 3 4 4 4" xfId="19190" xr:uid="{00000000-0005-0000-0000-0000C10E0000}"/>
    <cellStyle name="Normal 2 3 3 4 4 5" xfId="10186" xr:uid="{00000000-0005-0000-0000-0000C20E0000}"/>
    <cellStyle name="Normal 2 3 3 4 5" xfId="3161" xr:uid="{00000000-0005-0000-0000-0000C30E0000}"/>
    <cellStyle name="Normal 2 3 3 4 5 2" xfId="23874" xr:uid="{00000000-0005-0000-0000-0000C40E0000}"/>
    <cellStyle name="Normal 2 3 3 4 6" xfId="34054" xr:uid="{00000000-0005-0000-0000-0000C50E0000}"/>
    <cellStyle name="Normal 2 3 3 4 7" xfId="13694" xr:uid="{00000000-0005-0000-0000-0000C60E0000}"/>
    <cellStyle name="Normal 2 3 3 4 8" xfId="4688" xr:uid="{00000000-0005-0000-0000-0000C70E0000}"/>
    <cellStyle name="Normal 2 3 3 5" xfId="633" xr:uid="{00000000-0005-0000-0000-0000C80E0000}"/>
    <cellStyle name="Normal 2 3 3 5 2" xfId="1306" xr:uid="{00000000-0005-0000-0000-0000C90E0000}"/>
    <cellStyle name="Normal 2 3 3 5 2 2" xfId="2656" xr:uid="{00000000-0005-0000-0000-0000CA0E0000}"/>
    <cellStyle name="Normal 2 3 3 5 2 2 2" xfId="28273" xr:uid="{00000000-0005-0000-0000-0000CB0E0000}"/>
    <cellStyle name="Normal 2 3 3 5 2 3" xfId="38453" xr:uid="{00000000-0005-0000-0000-0000CC0E0000}"/>
    <cellStyle name="Normal 2 3 3 5 2 4" xfId="18094" xr:uid="{00000000-0005-0000-0000-0000CD0E0000}"/>
    <cellStyle name="Normal 2 3 3 5 2 5" xfId="9090" xr:uid="{00000000-0005-0000-0000-0000CE0E0000}"/>
    <cellStyle name="Normal 2 3 3 5 3" xfId="1982" xr:uid="{00000000-0005-0000-0000-0000CF0E0000}"/>
    <cellStyle name="Normal 2 3 3 5 3 2" xfId="24750" xr:uid="{00000000-0005-0000-0000-0000D00E0000}"/>
    <cellStyle name="Normal 2 3 3 5 4" xfId="3330" xr:uid="{00000000-0005-0000-0000-0000D10E0000}"/>
    <cellStyle name="Normal 2 3 3 5 4 2" xfId="34930" xr:uid="{00000000-0005-0000-0000-0000D20E0000}"/>
    <cellStyle name="Normal 2 3 3 5 5" xfId="14570" xr:uid="{00000000-0005-0000-0000-0000D30E0000}"/>
    <cellStyle name="Normal 2 3 3 5 6" xfId="5564" xr:uid="{00000000-0005-0000-0000-0000D40E0000}"/>
    <cellStyle name="Normal 2 3 3 6" xfId="971" xr:uid="{00000000-0005-0000-0000-0000D50E0000}"/>
    <cellStyle name="Normal 2 3 3 6 2" xfId="2321" xr:uid="{00000000-0005-0000-0000-0000D60E0000}"/>
    <cellStyle name="Normal 2 3 3 6 2 2" xfId="26503" xr:uid="{00000000-0005-0000-0000-0000D70E0000}"/>
    <cellStyle name="Normal 2 3 3 6 3" xfId="36683" xr:uid="{00000000-0005-0000-0000-0000D80E0000}"/>
    <cellStyle name="Normal 2 3 3 6 4" xfId="16323" xr:uid="{00000000-0005-0000-0000-0000D90E0000}"/>
    <cellStyle name="Normal 2 3 3 6 5" xfId="7317" xr:uid="{00000000-0005-0000-0000-0000DA0E0000}"/>
    <cellStyle name="Normal 2 3 3 7" xfId="1647" xr:uid="{00000000-0005-0000-0000-0000DB0E0000}"/>
    <cellStyle name="Normal 2 3 3 7 2" xfId="28493" xr:uid="{00000000-0005-0000-0000-0000DC0E0000}"/>
    <cellStyle name="Normal 2 3 3 7 3" xfId="38673" xr:uid="{00000000-0005-0000-0000-0000DD0E0000}"/>
    <cellStyle name="Normal 2 3 3 7 4" xfId="18314" xr:uid="{00000000-0005-0000-0000-0000DE0E0000}"/>
    <cellStyle name="Normal 2 3 3 7 5" xfId="9310" xr:uid="{00000000-0005-0000-0000-0000DF0E0000}"/>
    <cellStyle name="Normal 2 3 3 8" xfId="2995" xr:uid="{00000000-0005-0000-0000-0000E00E0000}"/>
    <cellStyle name="Normal 2 3 3 8 2" xfId="30246" xr:uid="{00000000-0005-0000-0000-0000E10E0000}"/>
    <cellStyle name="Normal 2 3 3 8 3" xfId="40426" xr:uid="{00000000-0005-0000-0000-0000E20E0000}"/>
    <cellStyle name="Normal 2 3 3 8 4" xfId="20067" xr:uid="{00000000-0005-0000-0000-0000E30E0000}"/>
    <cellStyle name="Normal 2 3 3 8 5" xfId="11063" xr:uid="{00000000-0005-0000-0000-0000E40E0000}"/>
    <cellStyle name="Normal 2 3 3 9" xfId="11939" xr:uid="{00000000-0005-0000-0000-0000E50E0000}"/>
    <cellStyle name="Normal 2 3 3 9 2" xfId="31122" xr:uid="{00000000-0005-0000-0000-0000E60E0000}"/>
    <cellStyle name="Normal 2 3 3 9 3" xfId="41302" xr:uid="{00000000-0005-0000-0000-0000E70E0000}"/>
    <cellStyle name="Normal 2 3 3 9 4" xfId="20943" xr:uid="{00000000-0005-0000-0000-0000E80E0000}"/>
    <cellStyle name="Normal 2 3 4" xfId="199" xr:uid="{00000000-0005-0000-0000-0000E90E0000}"/>
    <cellStyle name="Normal 2 3 4 10" xfId="23102" xr:uid="{00000000-0005-0000-0000-0000EA0E0000}"/>
    <cellStyle name="Normal 2 3 4 11" xfId="33282" xr:uid="{00000000-0005-0000-0000-0000EB0E0000}"/>
    <cellStyle name="Normal 2 3 4 12" xfId="12922" xr:uid="{00000000-0005-0000-0000-0000EC0E0000}"/>
    <cellStyle name="Normal 2 3 4 13" xfId="3915" xr:uid="{00000000-0005-0000-0000-0000ED0E0000}"/>
    <cellStyle name="Normal 2 3 4 2" xfId="375" xr:uid="{00000000-0005-0000-0000-0000EE0E0000}"/>
    <cellStyle name="Normal 2 3 4 2 10" xfId="33720" xr:uid="{00000000-0005-0000-0000-0000EF0E0000}"/>
    <cellStyle name="Normal 2 3 4 2 11" xfId="13360" xr:uid="{00000000-0005-0000-0000-0000F00E0000}"/>
    <cellStyle name="Normal 2 3 4 2 12" xfId="4353" xr:uid="{00000000-0005-0000-0000-0000F10E0000}"/>
    <cellStyle name="Normal 2 3 4 2 2" xfId="541" xr:uid="{00000000-0005-0000-0000-0000F20E0000}"/>
    <cellStyle name="Normal 2 3 4 2 2 2" xfId="876" xr:uid="{00000000-0005-0000-0000-0000F30E0000}"/>
    <cellStyle name="Normal 2 3 4 2 2 2 2" xfId="1549" xr:uid="{00000000-0005-0000-0000-0000F40E0000}"/>
    <cellStyle name="Normal 2 3 4 2 2 2 2 2" xfId="2899" xr:uid="{00000000-0005-0000-0000-0000F50E0000}"/>
    <cellStyle name="Normal 2 3 4 2 2 2 2 3" xfId="26168" xr:uid="{00000000-0005-0000-0000-0000F60E0000}"/>
    <cellStyle name="Normal 2 3 4 2 2 2 3" xfId="2225" xr:uid="{00000000-0005-0000-0000-0000F70E0000}"/>
    <cellStyle name="Normal 2 3 4 2 2 2 3 2" xfId="36348" xr:uid="{00000000-0005-0000-0000-0000F80E0000}"/>
    <cellStyle name="Normal 2 3 4 2 2 2 4" xfId="3573" xr:uid="{00000000-0005-0000-0000-0000F90E0000}"/>
    <cellStyle name="Normal 2 3 4 2 2 2 4 2" xfId="15988" xr:uid="{00000000-0005-0000-0000-0000FA0E0000}"/>
    <cellStyle name="Normal 2 3 4 2 2 2 5" xfId="6982" xr:uid="{00000000-0005-0000-0000-0000FB0E0000}"/>
    <cellStyle name="Normal 2 3 4 2 2 3" xfId="1214" xr:uid="{00000000-0005-0000-0000-0000FC0E0000}"/>
    <cellStyle name="Normal 2 3 4 2 2 3 2" xfId="2564" xr:uid="{00000000-0005-0000-0000-0000FD0E0000}"/>
    <cellStyle name="Normal 2 3 4 2 2 3 2 2" xfId="27921" xr:uid="{00000000-0005-0000-0000-0000FE0E0000}"/>
    <cellStyle name="Normal 2 3 4 2 2 3 3" xfId="38101" xr:uid="{00000000-0005-0000-0000-0000FF0E0000}"/>
    <cellStyle name="Normal 2 3 4 2 2 3 4" xfId="17741" xr:uid="{00000000-0005-0000-0000-0000000F0000}"/>
    <cellStyle name="Normal 2 3 4 2 2 3 5" xfId="8735" xr:uid="{00000000-0005-0000-0000-0000010F0000}"/>
    <cellStyle name="Normal 2 3 4 2 2 4" xfId="1890" xr:uid="{00000000-0005-0000-0000-0000020F0000}"/>
    <cellStyle name="Normal 2 3 4 2 2 4 2" xfId="29911" xr:uid="{00000000-0005-0000-0000-0000030F0000}"/>
    <cellStyle name="Normal 2 3 4 2 2 4 3" xfId="40091" xr:uid="{00000000-0005-0000-0000-0000040F0000}"/>
    <cellStyle name="Normal 2 3 4 2 2 4 4" xfId="19732" xr:uid="{00000000-0005-0000-0000-0000050F0000}"/>
    <cellStyle name="Normal 2 3 4 2 2 4 5" xfId="10728" xr:uid="{00000000-0005-0000-0000-0000060F0000}"/>
    <cellStyle name="Normal 2 3 4 2 2 5" xfId="3238" xr:uid="{00000000-0005-0000-0000-0000070F0000}"/>
    <cellStyle name="Normal 2 3 4 2 2 5 2" xfId="24416" xr:uid="{00000000-0005-0000-0000-0000080F0000}"/>
    <cellStyle name="Normal 2 3 4 2 2 6" xfId="34596" xr:uid="{00000000-0005-0000-0000-0000090F0000}"/>
    <cellStyle name="Normal 2 3 4 2 2 7" xfId="14236" xr:uid="{00000000-0005-0000-0000-00000A0F0000}"/>
    <cellStyle name="Normal 2 3 4 2 2 8" xfId="5230" xr:uid="{00000000-0005-0000-0000-00000B0F0000}"/>
    <cellStyle name="Normal 2 3 4 2 3" xfId="710" xr:uid="{00000000-0005-0000-0000-00000C0F0000}"/>
    <cellStyle name="Normal 2 3 4 2 3 2" xfId="1383" xr:uid="{00000000-0005-0000-0000-00000D0F0000}"/>
    <cellStyle name="Normal 2 3 4 2 3 2 2" xfId="2733" xr:uid="{00000000-0005-0000-0000-00000E0F0000}"/>
    <cellStyle name="Normal 2 3 4 2 3 2 3" xfId="25292" xr:uid="{00000000-0005-0000-0000-00000F0F0000}"/>
    <cellStyle name="Normal 2 3 4 2 3 3" xfId="2059" xr:uid="{00000000-0005-0000-0000-0000100F0000}"/>
    <cellStyle name="Normal 2 3 4 2 3 3 2" xfId="35472" xr:uid="{00000000-0005-0000-0000-0000110F0000}"/>
    <cellStyle name="Normal 2 3 4 2 3 4" xfId="3407" xr:uid="{00000000-0005-0000-0000-0000120F0000}"/>
    <cellStyle name="Normal 2 3 4 2 3 4 2" xfId="15112" xr:uid="{00000000-0005-0000-0000-0000130F0000}"/>
    <cellStyle name="Normal 2 3 4 2 3 5" xfId="6106" xr:uid="{00000000-0005-0000-0000-0000140F0000}"/>
    <cellStyle name="Normal 2 3 4 2 4" xfId="1048" xr:uid="{00000000-0005-0000-0000-0000150F0000}"/>
    <cellStyle name="Normal 2 3 4 2 4 2" xfId="2398" xr:uid="{00000000-0005-0000-0000-0000160F0000}"/>
    <cellStyle name="Normal 2 3 4 2 4 2 2" xfId="27045" xr:uid="{00000000-0005-0000-0000-0000170F0000}"/>
    <cellStyle name="Normal 2 3 4 2 4 3" xfId="37225" xr:uid="{00000000-0005-0000-0000-0000180F0000}"/>
    <cellStyle name="Normal 2 3 4 2 4 4" xfId="16865" xr:uid="{00000000-0005-0000-0000-0000190F0000}"/>
    <cellStyle name="Normal 2 3 4 2 4 5" xfId="7859" xr:uid="{00000000-0005-0000-0000-00001A0F0000}"/>
    <cellStyle name="Normal 2 3 4 2 5" xfId="1724" xr:uid="{00000000-0005-0000-0000-00001B0F0000}"/>
    <cellStyle name="Normal 2 3 4 2 5 2" xfId="29035" xr:uid="{00000000-0005-0000-0000-00001C0F0000}"/>
    <cellStyle name="Normal 2 3 4 2 5 3" xfId="39215" xr:uid="{00000000-0005-0000-0000-00001D0F0000}"/>
    <cellStyle name="Normal 2 3 4 2 5 4" xfId="18856" xr:uid="{00000000-0005-0000-0000-00001E0F0000}"/>
    <cellStyle name="Normal 2 3 4 2 5 5" xfId="9852" xr:uid="{00000000-0005-0000-0000-00001F0F0000}"/>
    <cellStyle name="Normal 2 3 4 2 6" xfId="3072" xr:uid="{00000000-0005-0000-0000-0000200F0000}"/>
    <cellStyle name="Normal 2 3 4 2 6 2" xfId="30788" xr:uid="{00000000-0005-0000-0000-0000210F0000}"/>
    <cellStyle name="Normal 2 3 4 2 6 3" xfId="40968" xr:uid="{00000000-0005-0000-0000-0000220F0000}"/>
    <cellStyle name="Normal 2 3 4 2 6 4" xfId="20609" xr:uid="{00000000-0005-0000-0000-0000230F0000}"/>
    <cellStyle name="Normal 2 3 4 2 6 5" xfId="11605" xr:uid="{00000000-0005-0000-0000-0000240F0000}"/>
    <cellStyle name="Normal 2 3 4 2 7" xfId="12481" xr:uid="{00000000-0005-0000-0000-0000250F0000}"/>
    <cellStyle name="Normal 2 3 4 2 7 2" xfId="31664" xr:uid="{00000000-0005-0000-0000-0000260F0000}"/>
    <cellStyle name="Normal 2 3 4 2 7 3" xfId="41844" xr:uid="{00000000-0005-0000-0000-0000270F0000}"/>
    <cellStyle name="Normal 2 3 4 2 7 4" xfId="21485" xr:uid="{00000000-0005-0000-0000-0000280F0000}"/>
    <cellStyle name="Normal 2 3 4 2 8" xfId="22361" xr:uid="{00000000-0005-0000-0000-0000290F0000}"/>
    <cellStyle name="Normal 2 3 4 2 8 2" xfId="32541" xr:uid="{00000000-0005-0000-0000-00002A0F0000}"/>
    <cellStyle name="Normal 2 3 4 2 8 3" xfId="42721" xr:uid="{00000000-0005-0000-0000-00002B0F0000}"/>
    <cellStyle name="Normal 2 3 4 2 9" xfId="23540" xr:uid="{00000000-0005-0000-0000-00002C0F0000}"/>
    <cellStyle name="Normal 2 3 4 3" xfId="466" xr:uid="{00000000-0005-0000-0000-00002D0F0000}"/>
    <cellStyle name="Normal 2 3 4 3 2" xfId="801" xr:uid="{00000000-0005-0000-0000-00002E0F0000}"/>
    <cellStyle name="Normal 2 3 4 3 2 2" xfId="1474" xr:uid="{00000000-0005-0000-0000-00002F0F0000}"/>
    <cellStyle name="Normal 2 3 4 3 2 2 2" xfId="2824" xr:uid="{00000000-0005-0000-0000-0000300F0000}"/>
    <cellStyle name="Normal 2 3 4 3 2 2 3" xfId="25730" xr:uid="{00000000-0005-0000-0000-0000310F0000}"/>
    <cellStyle name="Normal 2 3 4 3 2 3" xfId="2150" xr:uid="{00000000-0005-0000-0000-0000320F0000}"/>
    <cellStyle name="Normal 2 3 4 3 2 3 2" xfId="35910" xr:uid="{00000000-0005-0000-0000-0000330F0000}"/>
    <cellStyle name="Normal 2 3 4 3 2 4" xfId="3498" xr:uid="{00000000-0005-0000-0000-0000340F0000}"/>
    <cellStyle name="Normal 2 3 4 3 2 4 2" xfId="15550" xr:uid="{00000000-0005-0000-0000-0000350F0000}"/>
    <cellStyle name="Normal 2 3 4 3 2 5" xfId="6544" xr:uid="{00000000-0005-0000-0000-0000360F0000}"/>
    <cellStyle name="Normal 2 3 4 3 3" xfId="1139" xr:uid="{00000000-0005-0000-0000-0000370F0000}"/>
    <cellStyle name="Normal 2 3 4 3 3 2" xfId="2489" xr:uid="{00000000-0005-0000-0000-0000380F0000}"/>
    <cellStyle name="Normal 2 3 4 3 3 2 2" xfId="27483" xr:uid="{00000000-0005-0000-0000-0000390F0000}"/>
    <cellStyle name="Normal 2 3 4 3 3 3" xfId="37663" xr:uid="{00000000-0005-0000-0000-00003A0F0000}"/>
    <cellStyle name="Normal 2 3 4 3 3 4" xfId="17303" xr:uid="{00000000-0005-0000-0000-00003B0F0000}"/>
    <cellStyle name="Normal 2 3 4 3 3 5" xfId="8297" xr:uid="{00000000-0005-0000-0000-00003C0F0000}"/>
    <cellStyle name="Normal 2 3 4 3 4" xfId="1815" xr:uid="{00000000-0005-0000-0000-00003D0F0000}"/>
    <cellStyle name="Normal 2 3 4 3 4 2" xfId="29473" xr:uid="{00000000-0005-0000-0000-00003E0F0000}"/>
    <cellStyle name="Normal 2 3 4 3 4 3" xfId="39653" xr:uid="{00000000-0005-0000-0000-00003F0F0000}"/>
    <cellStyle name="Normal 2 3 4 3 4 4" xfId="19294" xr:uid="{00000000-0005-0000-0000-0000400F0000}"/>
    <cellStyle name="Normal 2 3 4 3 4 5" xfId="10290" xr:uid="{00000000-0005-0000-0000-0000410F0000}"/>
    <cellStyle name="Normal 2 3 4 3 5" xfId="3163" xr:uid="{00000000-0005-0000-0000-0000420F0000}"/>
    <cellStyle name="Normal 2 3 4 3 5 2" xfId="23978" xr:uid="{00000000-0005-0000-0000-0000430F0000}"/>
    <cellStyle name="Normal 2 3 4 3 6" xfId="34158" xr:uid="{00000000-0005-0000-0000-0000440F0000}"/>
    <cellStyle name="Normal 2 3 4 3 7" xfId="13798" xr:uid="{00000000-0005-0000-0000-0000450F0000}"/>
    <cellStyle name="Normal 2 3 4 3 8" xfId="4792" xr:uid="{00000000-0005-0000-0000-0000460F0000}"/>
    <cellStyle name="Normal 2 3 4 4" xfId="635" xr:uid="{00000000-0005-0000-0000-0000470F0000}"/>
    <cellStyle name="Normal 2 3 4 4 2" xfId="1308" xr:uid="{00000000-0005-0000-0000-0000480F0000}"/>
    <cellStyle name="Normal 2 3 4 4 2 2" xfId="2658" xr:uid="{00000000-0005-0000-0000-0000490F0000}"/>
    <cellStyle name="Normal 2 3 4 4 2 3" xfId="24854" xr:uid="{00000000-0005-0000-0000-00004A0F0000}"/>
    <cellStyle name="Normal 2 3 4 4 3" xfId="1984" xr:uid="{00000000-0005-0000-0000-00004B0F0000}"/>
    <cellStyle name="Normal 2 3 4 4 3 2" xfId="35034" xr:uid="{00000000-0005-0000-0000-00004C0F0000}"/>
    <cellStyle name="Normal 2 3 4 4 4" xfId="3332" xr:uid="{00000000-0005-0000-0000-00004D0F0000}"/>
    <cellStyle name="Normal 2 3 4 4 4 2" xfId="14674" xr:uid="{00000000-0005-0000-0000-00004E0F0000}"/>
    <cellStyle name="Normal 2 3 4 4 5" xfId="5668" xr:uid="{00000000-0005-0000-0000-00004F0F0000}"/>
    <cellStyle name="Normal 2 3 4 5" xfId="973" xr:uid="{00000000-0005-0000-0000-0000500F0000}"/>
    <cellStyle name="Normal 2 3 4 5 2" xfId="2323" xr:uid="{00000000-0005-0000-0000-0000510F0000}"/>
    <cellStyle name="Normal 2 3 4 5 2 2" xfId="26607" xr:uid="{00000000-0005-0000-0000-0000520F0000}"/>
    <cellStyle name="Normal 2 3 4 5 3" xfId="36787" xr:uid="{00000000-0005-0000-0000-0000530F0000}"/>
    <cellStyle name="Normal 2 3 4 5 4" xfId="16427" xr:uid="{00000000-0005-0000-0000-0000540F0000}"/>
    <cellStyle name="Normal 2 3 4 5 5" xfId="7421" xr:uid="{00000000-0005-0000-0000-0000550F0000}"/>
    <cellStyle name="Normal 2 3 4 6" xfId="1649" xr:uid="{00000000-0005-0000-0000-0000560F0000}"/>
    <cellStyle name="Normal 2 3 4 6 2" xfId="28597" xr:uid="{00000000-0005-0000-0000-0000570F0000}"/>
    <cellStyle name="Normal 2 3 4 6 3" xfId="38777" xr:uid="{00000000-0005-0000-0000-0000580F0000}"/>
    <cellStyle name="Normal 2 3 4 6 4" xfId="18418" xr:uid="{00000000-0005-0000-0000-0000590F0000}"/>
    <cellStyle name="Normal 2 3 4 6 5" xfId="9414" xr:uid="{00000000-0005-0000-0000-00005A0F0000}"/>
    <cellStyle name="Normal 2 3 4 7" xfId="2997" xr:uid="{00000000-0005-0000-0000-00005B0F0000}"/>
    <cellStyle name="Normal 2 3 4 7 2" xfId="30350" xr:uid="{00000000-0005-0000-0000-00005C0F0000}"/>
    <cellStyle name="Normal 2 3 4 7 3" xfId="40530" xr:uid="{00000000-0005-0000-0000-00005D0F0000}"/>
    <cellStyle name="Normal 2 3 4 7 4" xfId="20171" xr:uid="{00000000-0005-0000-0000-00005E0F0000}"/>
    <cellStyle name="Normal 2 3 4 7 5" xfId="11167" xr:uid="{00000000-0005-0000-0000-00005F0F0000}"/>
    <cellStyle name="Normal 2 3 4 8" xfId="12043" xr:uid="{00000000-0005-0000-0000-0000600F0000}"/>
    <cellStyle name="Normal 2 3 4 8 2" xfId="31226" xr:uid="{00000000-0005-0000-0000-0000610F0000}"/>
    <cellStyle name="Normal 2 3 4 8 3" xfId="41406" xr:uid="{00000000-0005-0000-0000-0000620F0000}"/>
    <cellStyle name="Normal 2 3 4 8 4" xfId="21047" xr:uid="{00000000-0005-0000-0000-0000630F0000}"/>
    <cellStyle name="Normal 2 3 4 9" xfId="21923" xr:uid="{00000000-0005-0000-0000-0000640F0000}"/>
    <cellStyle name="Normal 2 3 4 9 2" xfId="32103" xr:uid="{00000000-0005-0000-0000-0000650F0000}"/>
    <cellStyle name="Normal 2 3 4 9 3" xfId="42283" xr:uid="{00000000-0005-0000-0000-0000660F0000}"/>
    <cellStyle name="Normal 2 3 5" xfId="200" xr:uid="{00000000-0005-0000-0000-0000670F0000}"/>
    <cellStyle name="Normal 2 3 5 10" xfId="33501" xr:uid="{00000000-0005-0000-0000-0000680F0000}"/>
    <cellStyle name="Normal 2 3 5 11" xfId="13141" xr:uid="{00000000-0005-0000-0000-0000690F0000}"/>
    <cellStyle name="Normal 2 3 5 12" xfId="4134" xr:uid="{00000000-0005-0000-0000-00006A0F0000}"/>
    <cellStyle name="Normal 2 3 5 2" xfId="376" xr:uid="{00000000-0005-0000-0000-00006B0F0000}"/>
    <cellStyle name="Normal 2 3 5 2 2" xfId="542" xr:uid="{00000000-0005-0000-0000-00006C0F0000}"/>
    <cellStyle name="Normal 2 3 5 2 2 2" xfId="877" xr:uid="{00000000-0005-0000-0000-00006D0F0000}"/>
    <cellStyle name="Normal 2 3 5 2 2 2 2" xfId="1550" xr:uid="{00000000-0005-0000-0000-00006E0F0000}"/>
    <cellStyle name="Normal 2 3 5 2 2 2 2 2" xfId="2900" xr:uid="{00000000-0005-0000-0000-00006F0F0000}"/>
    <cellStyle name="Normal 2 3 5 2 2 2 3" xfId="2226" xr:uid="{00000000-0005-0000-0000-0000700F0000}"/>
    <cellStyle name="Normal 2 3 5 2 2 2 4" xfId="3574" xr:uid="{00000000-0005-0000-0000-0000710F0000}"/>
    <cellStyle name="Normal 2 3 5 2 2 2 5" xfId="25949" xr:uid="{00000000-0005-0000-0000-0000720F0000}"/>
    <cellStyle name="Normal 2 3 5 2 2 3" xfId="1215" xr:uid="{00000000-0005-0000-0000-0000730F0000}"/>
    <cellStyle name="Normal 2 3 5 2 2 3 2" xfId="2565" xr:uid="{00000000-0005-0000-0000-0000740F0000}"/>
    <cellStyle name="Normal 2 3 5 2 2 3 3" xfId="36129" xr:uid="{00000000-0005-0000-0000-0000750F0000}"/>
    <cellStyle name="Normal 2 3 5 2 2 4" xfId="1891" xr:uid="{00000000-0005-0000-0000-0000760F0000}"/>
    <cellStyle name="Normal 2 3 5 2 2 4 2" xfId="15769" xr:uid="{00000000-0005-0000-0000-0000770F0000}"/>
    <cellStyle name="Normal 2 3 5 2 2 5" xfId="3239" xr:uid="{00000000-0005-0000-0000-0000780F0000}"/>
    <cellStyle name="Normal 2 3 5 2 2 6" xfId="6763" xr:uid="{00000000-0005-0000-0000-0000790F0000}"/>
    <cellStyle name="Normal 2 3 5 2 3" xfId="711" xr:uid="{00000000-0005-0000-0000-00007A0F0000}"/>
    <cellStyle name="Normal 2 3 5 2 3 2" xfId="1384" xr:uid="{00000000-0005-0000-0000-00007B0F0000}"/>
    <cellStyle name="Normal 2 3 5 2 3 2 2" xfId="2734" xr:uid="{00000000-0005-0000-0000-00007C0F0000}"/>
    <cellStyle name="Normal 2 3 5 2 3 2 3" xfId="27702" xr:uid="{00000000-0005-0000-0000-00007D0F0000}"/>
    <cellStyle name="Normal 2 3 5 2 3 3" xfId="2060" xr:uid="{00000000-0005-0000-0000-00007E0F0000}"/>
    <cellStyle name="Normal 2 3 5 2 3 3 2" xfId="37882" xr:uid="{00000000-0005-0000-0000-00007F0F0000}"/>
    <cellStyle name="Normal 2 3 5 2 3 4" xfId="3408" xr:uid="{00000000-0005-0000-0000-0000800F0000}"/>
    <cellStyle name="Normal 2 3 5 2 3 4 2" xfId="17522" xr:uid="{00000000-0005-0000-0000-0000810F0000}"/>
    <cellStyle name="Normal 2 3 5 2 3 5" xfId="8516" xr:uid="{00000000-0005-0000-0000-0000820F0000}"/>
    <cellStyle name="Normal 2 3 5 2 4" xfId="1049" xr:uid="{00000000-0005-0000-0000-0000830F0000}"/>
    <cellStyle name="Normal 2 3 5 2 4 2" xfId="2399" xr:uid="{00000000-0005-0000-0000-0000840F0000}"/>
    <cellStyle name="Normal 2 3 5 2 4 2 2" xfId="29692" xr:uid="{00000000-0005-0000-0000-0000850F0000}"/>
    <cellStyle name="Normal 2 3 5 2 4 3" xfId="39872" xr:uid="{00000000-0005-0000-0000-0000860F0000}"/>
    <cellStyle name="Normal 2 3 5 2 4 4" xfId="19513" xr:uid="{00000000-0005-0000-0000-0000870F0000}"/>
    <cellStyle name="Normal 2 3 5 2 4 5" xfId="10509" xr:uid="{00000000-0005-0000-0000-0000880F0000}"/>
    <cellStyle name="Normal 2 3 5 2 5" xfId="1725" xr:uid="{00000000-0005-0000-0000-0000890F0000}"/>
    <cellStyle name="Normal 2 3 5 2 5 2" xfId="24197" xr:uid="{00000000-0005-0000-0000-00008A0F0000}"/>
    <cellStyle name="Normal 2 3 5 2 6" xfId="3073" xr:uid="{00000000-0005-0000-0000-00008B0F0000}"/>
    <cellStyle name="Normal 2 3 5 2 6 2" xfId="34377" xr:uid="{00000000-0005-0000-0000-00008C0F0000}"/>
    <cellStyle name="Normal 2 3 5 2 7" xfId="14017" xr:uid="{00000000-0005-0000-0000-00008D0F0000}"/>
    <cellStyle name="Normal 2 3 5 2 8" xfId="5011" xr:uid="{00000000-0005-0000-0000-00008E0F0000}"/>
    <cellStyle name="Normal 2 3 5 3" xfId="467" xr:uid="{00000000-0005-0000-0000-00008F0F0000}"/>
    <cellStyle name="Normal 2 3 5 3 2" xfId="802" xr:uid="{00000000-0005-0000-0000-0000900F0000}"/>
    <cellStyle name="Normal 2 3 5 3 2 2" xfId="1475" xr:uid="{00000000-0005-0000-0000-0000910F0000}"/>
    <cellStyle name="Normal 2 3 5 3 2 2 2" xfId="2825" xr:uid="{00000000-0005-0000-0000-0000920F0000}"/>
    <cellStyle name="Normal 2 3 5 3 2 3" xfId="2151" xr:uid="{00000000-0005-0000-0000-0000930F0000}"/>
    <cellStyle name="Normal 2 3 5 3 2 4" xfId="3499" xr:uid="{00000000-0005-0000-0000-0000940F0000}"/>
    <cellStyle name="Normal 2 3 5 3 2 5" xfId="25073" xr:uid="{00000000-0005-0000-0000-0000950F0000}"/>
    <cellStyle name="Normal 2 3 5 3 3" xfId="1140" xr:uid="{00000000-0005-0000-0000-0000960F0000}"/>
    <cellStyle name="Normal 2 3 5 3 3 2" xfId="2490" xr:uid="{00000000-0005-0000-0000-0000970F0000}"/>
    <cellStyle name="Normal 2 3 5 3 3 3" xfId="35253" xr:uid="{00000000-0005-0000-0000-0000980F0000}"/>
    <cellStyle name="Normal 2 3 5 3 4" xfId="1816" xr:uid="{00000000-0005-0000-0000-0000990F0000}"/>
    <cellStyle name="Normal 2 3 5 3 4 2" xfId="14893" xr:uid="{00000000-0005-0000-0000-00009A0F0000}"/>
    <cellStyle name="Normal 2 3 5 3 5" xfId="3164" xr:uid="{00000000-0005-0000-0000-00009B0F0000}"/>
    <cellStyle name="Normal 2 3 5 3 6" xfId="5887" xr:uid="{00000000-0005-0000-0000-00009C0F0000}"/>
    <cellStyle name="Normal 2 3 5 4" xfId="636" xr:uid="{00000000-0005-0000-0000-00009D0F0000}"/>
    <cellStyle name="Normal 2 3 5 4 2" xfId="1309" xr:uid="{00000000-0005-0000-0000-00009E0F0000}"/>
    <cellStyle name="Normal 2 3 5 4 2 2" xfId="2659" xr:uid="{00000000-0005-0000-0000-00009F0F0000}"/>
    <cellStyle name="Normal 2 3 5 4 2 3" xfId="26826" xr:uid="{00000000-0005-0000-0000-0000A00F0000}"/>
    <cellStyle name="Normal 2 3 5 4 3" xfId="1985" xr:uid="{00000000-0005-0000-0000-0000A10F0000}"/>
    <cellStyle name="Normal 2 3 5 4 3 2" xfId="37006" xr:uid="{00000000-0005-0000-0000-0000A20F0000}"/>
    <cellStyle name="Normal 2 3 5 4 4" xfId="3333" xr:uid="{00000000-0005-0000-0000-0000A30F0000}"/>
    <cellStyle name="Normal 2 3 5 4 4 2" xfId="16646" xr:uid="{00000000-0005-0000-0000-0000A40F0000}"/>
    <cellStyle name="Normal 2 3 5 4 5" xfId="7640" xr:uid="{00000000-0005-0000-0000-0000A50F0000}"/>
    <cellStyle name="Normal 2 3 5 5" xfId="974" xr:uid="{00000000-0005-0000-0000-0000A60F0000}"/>
    <cellStyle name="Normal 2 3 5 5 2" xfId="2324" xr:uid="{00000000-0005-0000-0000-0000A70F0000}"/>
    <cellStyle name="Normal 2 3 5 5 2 2" xfId="28816" xr:uid="{00000000-0005-0000-0000-0000A80F0000}"/>
    <cellStyle name="Normal 2 3 5 5 3" xfId="38996" xr:uid="{00000000-0005-0000-0000-0000A90F0000}"/>
    <cellStyle name="Normal 2 3 5 5 4" xfId="18637" xr:uid="{00000000-0005-0000-0000-0000AA0F0000}"/>
    <cellStyle name="Normal 2 3 5 5 5" xfId="9633" xr:uid="{00000000-0005-0000-0000-0000AB0F0000}"/>
    <cellStyle name="Normal 2 3 5 6" xfId="1650" xr:uid="{00000000-0005-0000-0000-0000AC0F0000}"/>
    <cellStyle name="Normal 2 3 5 6 2" xfId="30569" xr:uid="{00000000-0005-0000-0000-0000AD0F0000}"/>
    <cellStyle name="Normal 2 3 5 6 3" xfId="40749" xr:uid="{00000000-0005-0000-0000-0000AE0F0000}"/>
    <cellStyle name="Normal 2 3 5 6 4" xfId="20390" xr:uid="{00000000-0005-0000-0000-0000AF0F0000}"/>
    <cellStyle name="Normal 2 3 5 6 5" xfId="11386" xr:uid="{00000000-0005-0000-0000-0000B00F0000}"/>
    <cellStyle name="Normal 2 3 5 7" xfId="2998" xr:uid="{00000000-0005-0000-0000-0000B10F0000}"/>
    <cellStyle name="Normal 2 3 5 7 2" xfId="31445" xr:uid="{00000000-0005-0000-0000-0000B20F0000}"/>
    <cellStyle name="Normal 2 3 5 7 3" xfId="41625" xr:uid="{00000000-0005-0000-0000-0000B30F0000}"/>
    <cellStyle name="Normal 2 3 5 7 4" xfId="21266" xr:uid="{00000000-0005-0000-0000-0000B40F0000}"/>
    <cellStyle name="Normal 2 3 5 7 5" xfId="12262" xr:uid="{00000000-0005-0000-0000-0000B50F0000}"/>
    <cellStyle name="Normal 2 3 5 8" xfId="22142" xr:uid="{00000000-0005-0000-0000-0000B60F0000}"/>
    <cellStyle name="Normal 2 3 5 8 2" xfId="32322" xr:uid="{00000000-0005-0000-0000-0000B70F0000}"/>
    <cellStyle name="Normal 2 3 5 8 3" xfId="42502" xr:uid="{00000000-0005-0000-0000-0000B80F0000}"/>
    <cellStyle name="Normal 2 3 5 9" xfId="23321" xr:uid="{00000000-0005-0000-0000-0000B90F0000}"/>
    <cellStyle name="Normal 2 3 6" xfId="371" xr:uid="{00000000-0005-0000-0000-0000BA0F0000}"/>
    <cellStyle name="Normal 2 3 6 2" xfId="537" xr:uid="{00000000-0005-0000-0000-0000BB0F0000}"/>
    <cellStyle name="Normal 2 3 6 2 2" xfId="872" xr:uid="{00000000-0005-0000-0000-0000BC0F0000}"/>
    <cellStyle name="Normal 2 3 6 2 2 2" xfId="1545" xr:uid="{00000000-0005-0000-0000-0000BD0F0000}"/>
    <cellStyle name="Normal 2 3 6 2 2 2 2" xfId="2895" xr:uid="{00000000-0005-0000-0000-0000BE0F0000}"/>
    <cellStyle name="Normal 2 3 6 2 2 3" xfId="2221" xr:uid="{00000000-0005-0000-0000-0000BF0F0000}"/>
    <cellStyle name="Normal 2 3 6 2 2 4" xfId="3569" xr:uid="{00000000-0005-0000-0000-0000C00F0000}"/>
    <cellStyle name="Normal 2 3 6 2 2 5" xfId="25511" xr:uid="{00000000-0005-0000-0000-0000C10F0000}"/>
    <cellStyle name="Normal 2 3 6 2 3" xfId="1210" xr:uid="{00000000-0005-0000-0000-0000C20F0000}"/>
    <cellStyle name="Normal 2 3 6 2 3 2" xfId="2560" xr:uid="{00000000-0005-0000-0000-0000C30F0000}"/>
    <cellStyle name="Normal 2 3 6 2 3 3" xfId="35691" xr:uid="{00000000-0005-0000-0000-0000C40F0000}"/>
    <cellStyle name="Normal 2 3 6 2 4" xfId="1886" xr:uid="{00000000-0005-0000-0000-0000C50F0000}"/>
    <cellStyle name="Normal 2 3 6 2 4 2" xfId="15331" xr:uid="{00000000-0005-0000-0000-0000C60F0000}"/>
    <cellStyle name="Normal 2 3 6 2 5" xfId="3234" xr:uid="{00000000-0005-0000-0000-0000C70F0000}"/>
    <cellStyle name="Normal 2 3 6 2 6" xfId="6325" xr:uid="{00000000-0005-0000-0000-0000C80F0000}"/>
    <cellStyle name="Normal 2 3 6 3" xfId="706" xr:uid="{00000000-0005-0000-0000-0000C90F0000}"/>
    <cellStyle name="Normal 2 3 6 3 2" xfId="1379" xr:uid="{00000000-0005-0000-0000-0000CA0F0000}"/>
    <cellStyle name="Normal 2 3 6 3 2 2" xfId="2729" xr:uid="{00000000-0005-0000-0000-0000CB0F0000}"/>
    <cellStyle name="Normal 2 3 6 3 2 3" xfId="27264" xr:uid="{00000000-0005-0000-0000-0000CC0F0000}"/>
    <cellStyle name="Normal 2 3 6 3 3" xfId="2055" xr:uid="{00000000-0005-0000-0000-0000CD0F0000}"/>
    <cellStyle name="Normal 2 3 6 3 3 2" xfId="37444" xr:uid="{00000000-0005-0000-0000-0000CE0F0000}"/>
    <cellStyle name="Normal 2 3 6 3 4" xfId="3403" xr:uid="{00000000-0005-0000-0000-0000CF0F0000}"/>
    <cellStyle name="Normal 2 3 6 3 4 2" xfId="17084" xr:uid="{00000000-0005-0000-0000-0000D00F0000}"/>
    <cellStyle name="Normal 2 3 6 3 5" xfId="8078" xr:uid="{00000000-0005-0000-0000-0000D10F0000}"/>
    <cellStyle name="Normal 2 3 6 4" xfId="1044" xr:uid="{00000000-0005-0000-0000-0000D20F0000}"/>
    <cellStyle name="Normal 2 3 6 4 2" xfId="2394" xr:uid="{00000000-0005-0000-0000-0000D30F0000}"/>
    <cellStyle name="Normal 2 3 6 4 2 2" xfId="29254" xr:uid="{00000000-0005-0000-0000-0000D40F0000}"/>
    <cellStyle name="Normal 2 3 6 4 3" xfId="39434" xr:uid="{00000000-0005-0000-0000-0000D50F0000}"/>
    <cellStyle name="Normal 2 3 6 4 4" xfId="19075" xr:uid="{00000000-0005-0000-0000-0000D60F0000}"/>
    <cellStyle name="Normal 2 3 6 4 5" xfId="10071" xr:uid="{00000000-0005-0000-0000-0000D70F0000}"/>
    <cellStyle name="Normal 2 3 6 5" xfId="1720" xr:uid="{00000000-0005-0000-0000-0000D80F0000}"/>
    <cellStyle name="Normal 2 3 6 5 2" xfId="23759" xr:uid="{00000000-0005-0000-0000-0000D90F0000}"/>
    <cellStyle name="Normal 2 3 6 6" xfId="3068" xr:uid="{00000000-0005-0000-0000-0000DA0F0000}"/>
    <cellStyle name="Normal 2 3 6 6 2" xfId="33939" xr:uid="{00000000-0005-0000-0000-0000DB0F0000}"/>
    <cellStyle name="Normal 2 3 6 7" xfId="13579" xr:uid="{00000000-0005-0000-0000-0000DC0F0000}"/>
    <cellStyle name="Normal 2 3 6 8" xfId="4573" xr:uid="{00000000-0005-0000-0000-0000DD0F0000}"/>
    <cellStyle name="Normal 2 3 7" xfId="462" xr:uid="{00000000-0005-0000-0000-0000DE0F0000}"/>
    <cellStyle name="Normal 2 3 7 2" xfId="797" xr:uid="{00000000-0005-0000-0000-0000DF0F0000}"/>
    <cellStyle name="Normal 2 3 7 2 2" xfId="1470" xr:uid="{00000000-0005-0000-0000-0000E00F0000}"/>
    <cellStyle name="Normal 2 3 7 2 2 2" xfId="2820" xr:uid="{00000000-0005-0000-0000-0000E10F0000}"/>
    <cellStyle name="Normal 2 3 7 2 2 3" xfId="28155" xr:uid="{00000000-0005-0000-0000-0000E20F0000}"/>
    <cellStyle name="Normal 2 3 7 2 3" xfId="2146" xr:uid="{00000000-0005-0000-0000-0000E30F0000}"/>
    <cellStyle name="Normal 2 3 7 2 3 2" xfId="38335" xr:uid="{00000000-0005-0000-0000-0000E40F0000}"/>
    <cellStyle name="Normal 2 3 7 2 4" xfId="3494" xr:uid="{00000000-0005-0000-0000-0000E50F0000}"/>
    <cellStyle name="Normal 2 3 7 2 4 2" xfId="17976" xr:uid="{00000000-0005-0000-0000-0000E60F0000}"/>
    <cellStyle name="Normal 2 3 7 2 5" xfId="8972" xr:uid="{00000000-0005-0000-0000-0000E70F0000}"/>
    <cellStyle name="Normal 2 3 7 3" xfId="1135" xr:uid="{00000000-0005-0000-0000-0000E80F0000}"/>
    <cellStyle name="Normal 2 3 7 3 2" xfId="2485" xr:uid="{00000000-0005-0000-0000-0000E90F0000}"/>
    <cellStyle name="Normal 2 3 7 3 3" xfId="24635" xr:uid="{00000000-0005-0000-0000-0000EA0F0000}"/>
    <cellStyle name="Normal 2 3 7 4" xfId="1811" xr:uid="{00000000-0005-0000-0000-0000EB0F0000}"/>
    <cellStyle name="Normal 2 3 7 4 2" xfId="34815" xr:uid="{00000000-0005-0000-0000-0000EC0F0000}"/>
    <cellStyle name="Normal 2 3 7 5" xfId="3159" xr:uid="{00000000-0005-0000-0000-0000ED0F0000}"/>
    <cellStyle name="Normal 2 3 7 5 2" xfId="14455" xr:uid="{00000000-0005-0000-0000-0000EE0F0000}"/>
    <cellStyle name="Normal 2 3 7 6" xfId="5449" xr:uid="{00000000-0005-0000-0000-0000EF0F0000}"/>
    <cellStyle name="Normal 2 3 8" xfId="631" xr:uid="{00000000-0005-0000-0000-0000F00F0000}"/>
    <cellStyle name="Normal 2 3 8 2" xfId="1304" xr:uid="{00000000-0005-0000-0000-0000F10F0000}"/>
    <cellStyle name="Normal 2 3 8 2 2" xfId="2654" xr:uid="{00000000-0005-0000-0000-0000F20F0000}"/>
    <cellStyle name="Normal 2 3 8 2 3" xfId="26388" xr:uid="{00000000-0005-0000-0000-0000F30F0000}"/>
    <cellStyle name="Normal 2 3 8 3" xfId="1980" xr:uid="{00000000-0005-0000-0000-0000F40F0000}"/>
    <cellStyle name="Normal 2 3 8 3 2" xfId="36568" xr:uid="{00000000-0005-0000-0000-0000F50F0000}"/>
    <cellStyle name="Normal 2 3 8 4" xfId="3328" xr:uid="{00000000-0005-0000-0000-0000F60F0000}"/>
    <cellStyle name="Normal 2 3 8 4 2" xfId="16208" xr:uid="{00000000-0005-0000-0000-0000F70F0000}"/>
    <cellStyle name="Normal 2 3 8 5" xfId="7202" xr:uid="{00000000-0005-0000-0000-0000F80F0000}"/>
    <cellStyle name="Normal 2 3 9" xfId="969" xr:uid="{00000000-0005-0000-0000-0000F90F0000}"/>
    <cellStyle name="Normal 2 3 9 2" xfId="2319" xr:uid="{00000000-0005-0000-0000-0000FA0F0000}"/>
    <cellStyle name="Normal 2 3 9 2 2" xfId="28378" xr:uid="{00000000-0005-0000-0000-0000FB0F0000}"/>
    <cellStyle name="Normal 2 3 9 3" xfId="38558" xr:uid="{00000000-0005-0000-0000-0000FC0F0000}"/>
    <cellStyle name="Normal 2 3 9 4" xfId="18199" xr:uid="{00000000-0005-0000-0000-0000FD0F0000}"/>
    <cellStyle name="Normal 2 3 9 5" xfId="9195" xr:uid="{00000000-0005-0000-0000-0000FE0F0000}"/>
    <cellStyle name="Normal 2 4" xfId="201" xr:uid="{00000000-0005-0000-0000-0000FF0F0000}"/>
    <cellStyle name="Normal 2 4 2" xfId="377" xr:uid="{00000000-0005-0000-0000-000000100000}"/>
    <cellStyle name="Normal 2 4 2 2" xfId="543" xr:uid="{00000000-0005-0000-0000-000001100000}"/>
    <cellStyle name="Normal 2 4 2 2 2" xfId="878" xr:uid="{00000000-0005-0000-0000-000002100000}"/>
    <cellStyle name="Normal 2 4 2 2 2 2" xfId="1551" xr:uid="{00000000-0005-0000-0000-000003100000}"/>
    <cellStyle name="Normal 2 4 2 2 2 2 2" xfId="2901" xr:uid="{00000000-0005-0000-0000-000004100000}"/>
    <cellStyle name="Normal 2 4 2 2 2 3" xfId="2227" xr:uid="{00000000-0005-0000-0000-000005100000}"/>
    <cellStyle name="Normal 2 4 2 2 2 4" xfId="3575" xr:uid="{00000000-0005-0000-0000-000006100000}"/>
    <cellStyle name="Normal 2 4 2 2 3" xfId="1216" xr:uid="{00000000-0005-0000-0000-000007100000}"/>
    <cellStyle name="Normal 2 4 2 2 3 2" xfId="2566" xr:uid="{00000000-0005-0000-0000-000008100000}"/>
    <cellStyle name="Normal 2 4 2 2 4" xfId="1892" xr:uid="{00000000-0005-0000-0000-000009100000}"/>
    <cellStyle name="Normal 2 4 2 2 5" xfId="3240" xr:uid="{00000000-0005-0000-0000-00000A100000}"/>
    <cellStyle name="Normal 2 4 2 3" xfId="712" xr:uid="{00000000-0005-0000-0000-00000B100000}"/>
    <cellStyle name="Normal 2 4 2 3 2" xfId="1385" xr:uid="{00000000-0005-0000-0000-00000C100000}"/>
    <cellStyle name="Normal 2 4 2 3 2 2" xfId="2735" xr:uid="{00000000-0005-0000-0000-00000D100000}"/>
    <cellStyle name="Normal 2 4 2 3 3" xfId="2061" xr:uid="{00000000-0005-0000-0000-00000E100000}"/>
    <cellStyle name="Normal 2 4 2 3 4" xfId="3409" xr:uid="{00000000-0005-0000-0000-00000F100000}"/>
    <cellStyle name="Normal 2 4 2 4" xfId="1050" xr:uid="{00000000-0005-0000-0000-000010100000}"/>
    <cellStyle name="Normal 2 4 2 4 2" xfId="2400" xr:uid="{00000000-0005-0000-0000-000011100000}"/>
    <cellStyle name="Normal 2 4 2 5" xfId="1726" xr:uid="{00000000-0005-0000-0000-000012100000}"/>
    <cellStyle name="Normal 2 4 2 6" xfId="3074" xr:uid="{00000000-0005-0000-0000-000013100000}"/>
    <cellStyle name="Normal 2 4 3" xfId="468" xr:uid="{00000000-0005-0000-0000-000014100000}"/>
    <cellStyle name="Normal 2 4 3 2" xfId="803" xr:uid="{00000000-0005-0000-0000-000015100000}"/>
    <cellStyle name="Normal 2 4 3 2 2" xfId="1476" xr:uid="{00000000-0005-0000-0000-000016100000}"/>
    <cellStyle name="Normal 2 4 3 2 2 2" xfId="2826" xr:uid="{00000000-0005-0000-0000-000017100000}"/>
    <cellStyle name="Normal 2 4 3 2 3" xfId="2152" xr:uid="{00000000-0005-0000-0000-000018100000}"/>
    <cellStyle name="Normal 2 4 3 2 4" xfId="3500" xr:uid="{00000000-0005-0000-0000-000019100000}"/>
    <cellStyle name="Normal 2 4 3 3" xfId="1141" xr:uid="{00000000-0005-0000-0000-00001A100000}"/>
    <cellStyle name="Normal 2 4 3 3 2" xfId="2491" xr:uid="{00000000-0005-0000-0000-00001B100000}"/>
    <cellStyle name="Normal 2 4 3 4" xfId="1817" xr:uid="{00000000-0005-0000-0000-00001C100000}"/>
    <cellStyle name="Normal 2 4 3 5" xfId="3165" xr:uid="{00000000-0005-0000-0000-00001D100000}"/>
    <cellStyle name="Normal 2 4 4" xfId="637" xr:uid="{00000000-0005-0000-0000-00001E100000}"/>
    <cellStyle name="Normal 2 4 4 2" xfId="1310" xr:uid="{00000000-0005-0000-0000-00001F100000}"/>
    <cellStyle name="Normal 2 4 4 2 2" xfId="2660" xr:uid="{00000000-0005-0000-0000-000020100000}"/>
    <cellStyle name="Normal 2 4 4 3" xfId="1986" xr:uid="{00000000-0005-0000-0000-000021100000}"/>
    <cellStyle name="Normal 2 4 4 4" xfId="3334" xr:uid="{00000000-0005-0000-0000-000022100000}"/>
    <cellStyle name="Normal 2 4 5" xfId="975" xr:uid="{00000000-0005-0000-0000-000023100000}"/>
    <cellStyle name="Normal 2 4 5 2" xfId="2325" xr:uid="{00000000-0005-0000-0000-000024100000}"/>
    <cellStyle name="Normal 2 4 6" xfId="1651" xr:uid="{00000000-0005-0000-0000-000025100000}"/>
    <cellStyle name="Normal 2 4 7" xfId="2999" xr:uid="{00000000-0005-0000-0000-000026100000}"/>
    <cellStyle name="Normal 2 4 8" xfId="3706" xr:uid="{00000000-0005-0000-0000-000027100000}"/>
    <cellStyle name="Normal 2 5" xfId="202" xr:uid="{00000000-0005-0000-0000-000028100000}"/>
    <cellStyle name="Normal 2 6" xfId="349" xr:uid="{00000000-0005-0000-0000-000029100000}"/>
    <cellStyle name="Normal 2 6 2" xfId="515" xr:uid="{00000000-0005-0000-0000-00002A100000}"/>
    <cellStyle name="Normal 2 6 2 2" xfId="850" xr:uid="{00000000-0005-0000-0000-00002B100000}"/>
    <cellStyle name="Normal 2 6 2 2 2" xfId="1523" xr:uid="{00000000-0005-0000-0000-00002C100000}"/>
    <cellStyle name="Normal 2 6 2 2 2 2" xfId="2873" xr:uid="{00000000-0005-0000-0000-00002D100000}"/>
    <cellStyle name="Normal 2 6 2 2 3" xfId="2199" xr:uid="{00000000-0005-0000-0000-00002E100000}"/>
    <cellStyle name="Normal 2 6 2 2 4" xfId="3547" xr:uid="{00000000-0005-0000-0000-00002F100000}"/>
    <cellStyle name="Normal 2 6 2 3" xfId="1188" xr:uid="{00000000-0005-0000-0000-000030100000}"/>
    <cellStyle name="Normal 2 6 2 3 2" xfId="2538" xr:uid="{00000000-0005-0000-0000-000031100000}"/>
    <cellStyle name="Normal 2 6 2 4" xfId="1864" xr:uid="{00000000-0005-0000-0000-000032100000}"/>
    <cellStyle name="Normal 2 6 2 5" xfId="3212" xr:uid="{00000000-0005-0000-0000-000033100000}"/>
    <cellStyle name="Normal 2 6 2 6" xfId="3902" xr:uid="{00000000-0005-0000-0000-000034100000}"/>
    <cellStyle name="Normal 2 6 3" xfId="684" xr:uid="{00000000-0005-0000-0000-000035100000}"/>
    <cellStyle name="Normal 2 6 3 2" xfId="1357" xr:uid="{00000000-0005-0000-0000-000036100000}"/>
    <cellStyle name="Normal 2 6 3 2 2" xfId="2707" xr:uid="{00000000-0005-0000-0000-000037100000}"/>
    <cellStyle name="Normal 2 6 3 3" xfId="2033" xr:uid="{00000000-0005-0000-0000-000038100000}"/>
    <cellStyle name="Normal 2 6 3 4" xfId="3381" xr:uid="{00000000-0005-0000-0000-000039100000}"/>
    <cellStyle name="Normal 2 6 4" xfId="1022" xr:uid="{00000000-0005-0000-0000-00003A100000}"/>
    <cellStyle name="Normal 2 6 4 2" xfId="2372" xr:uid="{00000000-0005-0000-0000-00003B100000}"/>
    <cellStyle name="Normal 2 6 5" xfId="1698" xr:uid="{00000000-0005-0000-0000-00003C100000}"/>
    <cellStyle name="Normal 2 6 6" xfId="3046" xr:uid="{00000000-0005-0000-0000-00003D100000}"/>
    <cellStyle name="Normal 2 6 7" xfId="3782" xr:uid="{00000000-0005-0000-0000-00003E100000}"/>
    <cellStyle name="Normal 2 7" xfId="443" xr:uid="{00000000-0005-0000-0000-00003F100000}"/>
    <cellStyle name="Normal 2 7 10" xfId="21800" xr:uid="{00000000-0005-0000-0000-000040100000}"/>
    <cellStyle name="Normal 2 7 10 2" xfId="31980" xr:uid="{00000000-0005-0000-0000-000041100000}"/>
    <cellStyle name="Normal 2 7 10 3" xfId="42160" xr:uid="{00000000-0005-0000-0000-000042100000}"/>
    <cellStyle name="Normal 2 7 11" xfId="22696" xr:uid="{00000000-0005-0000-0000-000043100000}"/>
    <cellStyle name="Normal 2 7 11 2" xfId="32876" xr:uid="{00000000-0005-0000-0000-000044100000}"/>
    <cellStyle name="Normal 2 7 11 3" xfId="43056" xr:uid="{00000000-0005-0000-0000-000045100000}"/>
    <cellStyle name="Normal 2 7 12" xfId="22935" xr:uid="{00000000-0005-0000-0000-000046100000}"/>
    <cellStyle name="Normal 2 7 13" xfId="33115" xr:uid="{00000000-0005-0000-0000-000047100000}"/>
    <cellStyle name="Normal 2 7 14" xfId="43295" xr:uid="{00000000-0005-0000-0000-000048100000}"/>
    <cellStyle name="Normal 2 7 15" xfId="43534" xr:uid="{00000000-0005-0000-0000-000049100000}"/>
    <cellStyle name="Normal 2 7 16" xfId="12799" xr:uid="{00000000-0005-0000-0000-00004A100000}"/>
    <cellStyle name="Normal 2 7 17" xfId="3791" xr:uid="{00000000-0005-0000-0000-00004B100000}"/>
    <cellStyle name="Normal 2 7 2" xfId="778" xr:uid="{00000000-0005-0000-0000-00004C100000}"/>
    <cellStyle name="Normal 2 7 2 10" xfId="23198" xr:uid="{00000000-0005-0000-0000-00004D100000}"/>
    <cellStyle name="Normal 2 7 2 11" xfId="33378" xr:uid="{00000000-0005-0000-0000-00004E100000}"/>
    <cellStyle name="Normal 2 7 2 12" xfId="13018" xr:uid="{00000000-0005-0000-0000-00004F100000}"/>
    <cellStyle name="Normal 2 7 2 13" xfId="4011" xr:uid="{00000000-0005-0000-0000-000050100000}"/>
    <cellStyle name="Normal 2 7 2 2" xfId="1451" xr:uid="{00000000-0005-0000-0000-000051100000}"/>
    <cellStyle name="Normal 2 7 2 2 10" xfId="33816" xr:uid="{00000000-0005-0000-0000-000052100000}"/>
    <cellStyle name="Normal 2 7 2 2 11" xfId="13456" xr:uid="{00000000-0005-0000-0000-000053100000}"/>
    <cellStyle name="Normal 2 7 2 2 12" xfId="4449" xr:uid="{00000000-0005-0000-0000-000054100000}"/>
    <cellStyle name="Normal 2 7 2 2 2" xfId="2801" xr:uid="{00000000-0005-0000-0000-000055100000}"/>
    <cellStyle name="Normal 2 7 2 2 2 2" xfId="7078" xr:uid="{00000000-0005-0000-0000-000056100000}"/>
    <cellStyle name="Normal 2 7 2 2 2 2 2" xfId="26264" xr:uid="{00000000-0005-0000-0000-000057100000}"/>
    <cellStyle name="Normal 2 7 2 2 2 2 3" xfId="36444" xr:uid="{00000000-0005-0000-0000-000058100000}"/>
    <cellStyle name="Normal 2 7 2 2 2 2 4" xfId="16084" xr:uid="{00000000-0005-0000-0000-000059100000}"/>
    <cellStyle name="Normal 2 7 2 2 2 3" xfId="8831" xr:uid="{00000000-0005-0000-0000-00005A100000}"/>
    <cellStyle name="Normal 2 7 2 2 2 3 2" xfId="28017" xr:uid="{00000000-0005-0000-0000-00005B100000}"/>
    <cellStyle name="Normal 2 7 2 2 2 3 3" xfId="38197" xr:uid="{00000000-0005-0000-0000-00005C100000}"/>
    <cellStyle name="Normal 2 7 2 2 2 3 4" xfId="17837" xr:uid="{00000000-0005-0000-0000-00005D100000}"/>
    <cellStyle name="Normal 2 7 2 2 2 4" xfId="10824" xr:uid="{00000000-0005-0000-0000-00005E100000}"/>
    <cellStyle name="Normal 2 7 2 2 2 4 2" xfId="30007" xr:uid="{00000000-0005-0000-0000-00005F100000}"/>
    <cellStyle name="Normal 2 7 2 2 2 4 3" xfId="40187" xr:uid="{00000000-0005-0000-0000-000060100000}"/>
    <cellStyle name="Normal 2 7 2 2 2 4 4" xfId="19828" xr:uid="{00000000-0005-0000-0000-000061100000}"/>
    <cellStyle name="Normal 2 7 2 2 2 5" xfId="24512" xr:uid="{00000000-0005-0000-0000-000062100000}"/>
    <cellStyle name="Normal 2 7 2 2 2 6" xfId="34692" xr:uid="{00000000-0005-0000-0000-000063100000}"/>
    <cellStyle name="Normal 2 7 2 2 2 7" xfId="14332" xr:uid="{00000000-0005-0000-0000-000064100000}"/>
    <cellStyle name="Normal 2 7 2 2 2 8" xfId="5326" xr:uid="{00000000-0005-0000-0000-000065100000}"/>
    <cellStyle name="Normal 2 7 2 2 3" xfId="6202" xr:uid="{00000000-0005-0000-0000-000066100000}"/>
    <cellStyle name="Normal 2 7 2 2 3 2" xfId="25388" xr:uid="{00000000-0005-0000-0000-000067100000}"/>
    <cellStyle name="Normal 2 7 2 2 3 3" xfId="35568" xr:uid="{00000000-0005-0000-0000-000068100000}"/>
    <cellStyle name="Normal 2 7 2 2 3 4" xfId="15208" xr:uid="{00000000-0005-0000-0000-000069100000}"/>
    <cellStyle name="Normal 2 7 2 2 4" xfId="7955" xr:uid="{00000000-0005-0000-0000-00006A100000}"/>
    <cellStyle name="Normal 2 7 2 2 4 2" xfId="27141" xr:uid="{00000000-0005-0000-0000-00006B100000}"/>
    <cellStyle name="Normal 2 7 2 2 4 3" xfId="37321" xr:uid="{00000000-0005-0000-0000-00006C100000}"/>
    <cellStyle name="Normal 2 7 2 2 4 4" xfId="16961" xr:uid="{00000000-0005-0000-0000-00006D100000}"/>
    <cellStyle name="Normal 2 7 2 2 5" xfId="9948" xr:uid="{00000000-0005-0000-0000-00006E100000}"/>
    <cellStyle name="Normal 2 7 2 2 5 2" xfId="29131" xr:uid="{00000000-0005-0000-0000-00006F100000}"/>
    <cellStyle name="Normal 2 7 2 2 5 3" xfId="39311" xr:uid="{00000000-0005-0000-0000-000070100000}"/>
    <cellStyle name="Normal 2 7 2 2 5 4" xfId="18952" xr:uid="{00000000-0005-0000-0000-000071100000}"/>
    <cellStyle name="Normal 2 7 2 2 6" xfId="11701" xr:uid="{00000000-0005-0000-0000-000072100000}"/>
    <cellStyle name="Normal 2 7 2 2 6 2" xfId="30884" xr:uid="{00000000-0005-0000-0000-000073100000}"/>
    <cellStyle name="Normal 2 7 2 2 6 3" xfId="41064" xr:uid="{00000000-0005-0000-0000-000074100000}"/>
    <cellStyle name="Normal 2 7 2 2 6 4" xfId="20705" xr:uid="{00000000-0005-0000-0000-000075100000}"/>
    <cellStyle name="Normal 2 7 2 2 7" xfId="12577" xr:uid="{00000000-0005-0000-0000-000076100000}"/>
    <cellStyle name="Normal 2 7 2 2 7 2" xfId="31760" xr:uid="{00000000-0005-0000-0000-000077100000}"/>
    <cellStyle name="Normal 2 7 2 2 7 3" xfId="41940" xr:uid="{00000000-0005-0000-0000-000078100000}"/>
    <cellStyle name="Normal 2 7 2 2 7 4" xfId="21581" xr:uid="{00000000-0005-0000-0000-000079100000}"/>
    <cellStyle name="Normal 2 7 2 2 8" xfId="22457" xr:uid="{00000000-0005-0000-0000-00007A100000}"/>
    <cellStyle name="Normal 2 7 2 2 8 2" xfId="32637" xr:uid="{00000000-0005-0000-0000-00007B100000}"/>
    <cellStyle name="Normal 2 7 2 2 8 3" xfId="42817" xr:uid="{00000000-0005-0000-0000-00007C100000}"/>
    <cellStyle name="Normal 2 7 2 2 9" xfId="23636" xr:uid="{00000000-0005-0000-0000-00007D100000}"/>
    <cellStyle name="Normal 2 7 2 3" xfId="2127" xr:uid="{00000000-0005-0000-0000-00007E100000}"/>
    <cellStyle name="Normal 2 7 2 3 2" xfId="6640" xr:uid="{00000000-0005-0000-0000-00007F100000}"/>
    <cellStyle name="Normal 2 7 2 3 2 2" xfId="25826" xr:uid="{00000000-0005-0000-0000-000080100000}"/>
    <cellStyle name="Normal 2 7 2 3 2 3" xfId="36006" xr:uid="{00000000-0005-0000-0000-000081100000}"/>
    <cellStyle name="Normal 2 7 2 3 2 4" xfId="15646" xr:uid="{00000000-0005-0000-0000-000082100000}"/>
    <cellStyle name="Normal 2 7 2 3 3" xfId="8393" xr:uid="{00000000-0005-0000-0000-000083100000}"/>
    <cellStyle name="Normal 2 7 2 3 3 2" xfId="27579" xr:uid="{00000000-0005-0000-0000-000084100000}"/>
    <cellStyle name="Normal 2 7 2 3 3 3" xfId="37759" xr:uid="{00000000-0005-0000-0000-000085100000}"/>
    <cellStyle name="Normal 2 7 2 3 3 4" xfId="17399" xr:uid="{00000000-0005-0000-0000-000086100000}"/>
    <cellStyle name="Normal 2 7 2 3 4" xfId="10386" xr:uid="{00000000-0005-0000-0000-000087100000}"/>
    <cellStyle name="Normal 2 7 2 3 4 2" xfId="29569" xr:uid="{00000000-0005-0000-0000-000088100000}"/>
    <cellStyle name="Normal 2 7 2 3 4 3" xfId="39749" xr:uid="{00000000-0005-0000-0000-000089100000}"/>
    <cellStyle name="Normal 2 7 2 3 4 4" xfId="19390" xr:uid="{00000000-0005-0000-0000-00008A100000}"/>
    <cellStyle name="Normal 2 7 2 3 5" xfId="24074" xr:uid="{00000000-0005-0000-0000-00008B100000}"/>
    <cellStyle name="Normal 2 7 2 3 6" xfId="34254" xr:uid="{00000000-0005-0000-0000-00008C100000}"/>
    <cellStyle name="Normal 2 7 2 3 7" xfId="13894" xr:uid="{00000000-0005-0000-0000-00008D100000}"/>
    <cellStyle name="Normal 2 7 2 3 8" xfId="4888" xr:uid="{00000000-0005-0000-0000-00008E100000}"/>
    <cellStyle name="Normal 2 7 2 4" xfId="3475" xr:uid="{00000000-0005-0000-0000-00008F100000}"/>
    <cellStyle name="Normal 2 7 2 4 2" xfId="24950" xr:uid="{00000000-0005-0000-0000-000090100000}"/>
    <cellStyle name="Normal 2 7 2 4 3" xfId="35130" xr:uid="{00000000-0005-0000-0000-000091100000}"/>
    <cellStyle name="Normal 2 7 2 4 4" xfId="14770" xr:uid="{00000000-0005-0000-0000-000092100000}"/>
    <cellStyle name="Normal 2 7 2 4 5" xfId="5764" xr:uid="{00000000-0005-0000-0000-000093100000}"/>
    <cellStyle name="Normal 2 7 2 5" xfId="7517" xr:uid="{00000000-0005-0000-0000-000094100000}"/>
    <cellStyle name="Normal 2 7 2 5 2" xfId="26703" xr:uid="{00000000-0005-0000-0000-000095100000}"/>
    <cellStyle name="Normal 2 7 2 5 3" xfId="36883" xr:uid="{00000000-0005-0000-0000-000096100000}"/>
    <cellStyle name="Normal 2 7 2 5 4" xfId="16523" xr:uid="{00000000-0005-0000-0000-000097100000}"/>
    <cellStyle name="Normal 2 7 2 6" xfId="9510" xr:uid="{00000000-0005-0000-0000-000098100000}"/>
    <cellStyle name="Normal 2 7 2 6 2" xfId="28693" xr:uid="{00000000-0005-0000-0000-000099100000}"/>
    <cellStyle name="Normal 2 7 2 6 3" xfId="38873" xr:uid="{00000000-0005-0000-0000-00009A100000}"/>
    <cellStyle name="Normal 2 7 2 6 4" xfId="18514" xr:uid="{00000000-0005-0000-0000-00009B100000}"/>
    <cellStyle name="Normal 2 7 2 7" xfId="11263" xr:uid="{00000000-0005-0000-0000-00009C100000}"/>
    <cellStyle name="Normal 2 7 2 7 2" xfId="30446" xr:uid="{00000000-0005-0000-0000-00009D100000}"/>
    <cellStyle name="Normal 2 7 2 7 3" xfId="40626" xr:uid="{00000000-0005-0000-0000-00009E100000}"/>
    <cellStyle name="Normal 2 7 2 7 4" xfId="20267" xr:uid="{00000000-0005-0000-0000-00009F100000}"/>
    <cellStyle name="Normal 2 7 2 8" xfId="12139" xr:uid="{00000000-0005-0000-0000-0000A0100000}"/>
    <cellStyle name="Normal 2 7 2 8 2" xfId="31322" xr:uid="{00000000-0005-0000-0000-0000A1100000}"/>
    <cellStyle name="Normal 2 7 2 8 3" xfId="41502" xr:uid="{00000000-0005-0000-0000-0000A2100000}"/>
    <cellStyle name="Normal 2 7 2 8 4" xfId="21143" xr:uid="{00000000-0005-0000-0000-0000A3100000}"/>
    <cellStyle name="Normal 2 7 2 9" xfId="22019" xr:uid="{00000000-0005-0000-0000-0000A4100000}"/>
    <cellStyle name="Normal 2 7 2 9 2" xfId="32199" xr:uid="{00000000-0005-0000-0000-0000A5100000}"/>
    <cellStyle name="Normal 2 7 2 9 3" xfId="42379" xr:uid="{00000000-0005-0000-0000-0000A6100000}"/>
    <cellStyle name="Normal 2 7 3" xfId="1116" xr:uid="{00000000-0005-0000-0000-0000A7100000}"/>
    <cellStyle name="Normal 2 7 3 10" xfId="33597" xr:uid="{00000000-0005-0000-0000-0000A8100000}"/>
    <cellStyle name="Normal 2 7 3 11" xfId="13237" xr:uid="{00000000-0005-0000-0000-0000A9100000}"/>
    <cellStyle name="Normal 2 7 3 12" xfId="4230" xr:uid="{00000000-0005-0000-0000-0000AA100000}"/>
    <cellStyle name="Normal 2 7 3 2" xfId="2466" xr:uid="{00000000-0005-0000-0000-0000AB100000}"/>
    <cellStyle name="Normal 2 7 3 2 2" xfId="6859" xr:uid="{00000000-0005-0000-0000-0000AC100000}"/>
    <cellStyle name="Normal 2 7 3 2 2 2" xfId="26045" xr:uid="{00000000-0005-0000-0000-0000AD100000}"/>
    <cellStyle name="Normal 2 7 3 2 2 3" xfId="36225" xr:uid="{00000000-0005-0000-0000-0000AE100000}"/>
    <cellStyle name="Normal 2 7 3 2 2 4" xfId="15865" xr:uid="{00000000-0005-0000-0000-0000AF100000}"/>
    <cellStyle name="Normal 2 7 3 2 3" xfId="8612" xr:uid="{00000000-0005-0000-0000-0000B0100000}"/>
    <cellStyle name="Normal 2 7 3 2 3 2" xfId="27798" xr:uid="{00000000-0005-0000-0000-0000B1100000}"/>
    <cellStyle name="Normal 2 7 3 2 3 3" xfId="37978" xr:uid="{00000000-0005-0000-0000-0000B2100000}"/>
    <cellStyle name="Normal 2 7 3 2 3 4" xfId="17618" xr:uid="{00000000-0005-0000-0000-0000B3100000}"/>
    <cellStyle name="Normal 2 7 3 2 4" xfId="10605" xr:uid="{00000000-0005-0000-0000-0000B4100000}"/>
    <cellStyle name="Normal 2 7 3 2 4 2" xfId="29788" xr:uid="{00000000-0005-0000-0000-0000B5100000}"/>
    <cellStyle name="Normal 2 7 3 2 4 3" xfId="39968" xr:uid="{00000000-0005-0000-0000-0000B6100000}"/>
    <cellStyle name="Normal 2 7 3 2 4 4" xfId="19609" xr:uid="{00000000-0005-0000-0000-0000B7100000}"/>
    <cellStyle name="Normal 2 7 3 2 5" xfId="24293" xr:uid="{00000000-0005-0000-0000-0000B8100000}"/>
    <cellStyle name="Normal 2 7 3 2 6" xfId="34473" xr:uid="{00000000-0005-0000-0000-0000B9100000}"/>
    <cellStyle name="Normal 2 7 3 2 7" xfId="14113" xr:uid="{00000000-0005-0000-0000-0000BA100000}"/>
    <cellStyle name="Normal 2 7 3 2 8" xfId="5107" xr:uid="{00000000-0005-0000-0000-0000BB100000}"/>
    <cellStyle name="Normal 2 7 3 3" xfId="5983" xr:uid="{00000000-0005-0000-0000-0000BC100000}"/>
    <cellStyle name="Normal 2 7 3 3 2" xfId="25169" xr:uid="{00000000-0005-0000-0000-0000BD100000}"/>
    <cellStyle name="Normal 2 7 3 3 3" xfId="35349" xr:uid="{00000000-0005-0000-0000-0000BE100000}"/>
    <cellStyle name="Normal 2 7 3 3 4" xfId="14989" xr:uid="{00000000-0005-0000-0000-0000BF100000}"/>
    <cellStyle name="Normal 2 7 3 4" xfId="7736" xr:uid="{00000000-0005-0000-0000-0000C0100000}"/>
    <cellStyle name="Normal 2 7 3 4 2" xfId="26922" xr:uid="{00000000-0005-0000-0000-0000C1100000}"/>
    <cellStyle name="Normal 2 7 3 4 3" xfId="37102" xr:uid="{00000000-0005-0000-0000-0000C2100000}"/>
    <cellStyle name="Normal 2 7 3 4 4" xfId="16742" xr:uid="{00000000-0005-0000-0000-0000C3100000}"/>
    <cellStyle name="Normal 2 7 3 5" xfId="9729" xr:uid="{00000000-0005-0000-0000-0000C4100000}"/>
    <cellStyle name="Normal 2 7 3 5 2" xfId="28912" xr:uid="{00000000-0005-0000-0000-0000C5100000}"/>
    <cellStyle name="Normal 2 7 3 5 3" xfId="39092" xr:uid="{00000000-0005-0000-0000-0000C6100000}"/>
    <cellStyle name="Normal 2 7 3 5 4" xfId="18733" xr:uid="{00000000-0005-0000-0000-0000C7100000}"/>
    <cellStyle name="Normal 2 7 3 6" xfId="11482" xr:uid="{00000000-0005-0000-0000-0000C8100000}"/>
    <cellStyle name="Normal 2 7 3 6 2" xfId="30665" xr:uid="{00000000-0005-0000-0000-0000C9100000}"/>
    <cellStyle name="Normal 2 7 3 6 3" xfId="40845" xr:uid="{00000000-0005-0000-0000-0000CA100000}"/>
    <cellStyle name="Normal 2 7 3 6 4" xfId="20486" xr:uid="{00000000-0005-0000-0000-0000CB100000}"/>
    <cellStyle name="Normal 2 7 3 7" xfId="12358" xr:uid="{00000000-0005-0000-0000-0000CC100000}"/>
    <cellStyle name="Normal 2 7 3 7 2" xfId="31541" xr:uid="{00000000-0005-0000-0000-0000CD100000}"/>
    <cellStyle name="Normal 2 7 3 7 3" xfId="41721" xr:uid="{00000000-0005-0000-0000-0000CE100000}"/>
    <cellStyle name="Normal 2 7 3 7 4" xfId="21362" xr:uid="{00000000-0005-0000-0000-0000CF100000}"/>
    <cellStyle name="Normal 2 7 3 8" xfId="22238" xr:uid="{00000000-0005-0000-0000-0000D0100000}"/>
    <cellStyle name="Normal 2 7 3 8 2" xfId="32418" xr:uid="{00000000-0005-0000-0000-0000D1100000}"/>
    <cellStyle name="Normal 2 7 3 8 3" xfId="42598" xr:uid="{00000000-0005-0000-0000-0000D2100000}"/>
    <cellStyle name="Normal 2 7 3 9" xfId="23417" xr:uid="{00000000-0005-0000-0000-0000D3100000}"/>
    <cellStyle name="Normal 2 7 4" xfId="1792" xr:uid="{00000000-0005-0000-0000-0000D4100000}"/>
    <cellStyle name="Normal 2 7 4 2" xfId="6421" xr:uid="{00000000-0005-0000-0000-0000D5100000}"/>
    <cellStyle name="Normal 2 7 4 2 2" xfId="25607" xr:uid="{00000000-0005-0000-0000-0000D6100000}"/>
    <cellStyle name="Normal 2 7 4 2 3" xfId="35787" xr:uid="{00000000-0005-0000-0000-0000D7100000}"/>
    <cellStyle name="Normal 2 7 4 2 4" xfId="15427" xr:uid="{00000000-0005-0000-0000-0000D8100000}"/>
    <cellStyle name="Normal 2 7 4 3" xfId="8174" xr:uid="{00000000-0005-0000-0000-0000D9100000}"/>
    <cellStyle name="Normal 2 7 4 3 2" xfId="27360" xr:uid="{00000000-0005-0000-0000-0000DA100000}"/>
    <cellStyle name="Normal 2 7 4 3 3" xfId="37540" xr:uid="{00000000-0005-0000-0000-0000DB100000}"/>
    <cellStyle name="Normal 2 7 4 3 4" xfId="17180" xr:uid="{00000000-0005-0000-0000-0000DC100000}"/>
    <cellStyle name="Normal 2 7 4 4" xfId="10167" xr:uid="{00000000-0005-0000-0000-0000DD100000}"/>
    <cellStyle name="Normal 2 7 4 4 2" xfId="29350" xr:uid="{00000000-0005-0000-0000-0000DE100000}"/>
    <cellStyle name="Normal 2 7 4 4 3" xfId="39530" xr:uid="{00000000-0005-0000-0000-0000DF100000}"/>
    <cellStyle name="Normal 2 7 4 4 4" xfId="19171" xr:uid="{00000000-0005-0000-0000-0000E0100000}"/>
    <cellStyle name="Normal 2 7 4 5" xfId="23855" xr:uid="{00000000-0005-0000-0000-0000E1100000}"/>
    <cellStyle name="Normal 2 7 4 6" xfId="34035" xr:uid="{00000000-0005-0000-0000-0000E2100000}"/>
    <cellStyle name="Normal 2 7 4 7" xfId="13675" xr:uid="{00000000-0005-0000-0000-0000E3100000}"/>
    <cellStyle name="Normal 2 7 4 8" xfId="4669" xr:uid="{00000000-0005-0000-0000-0000E4100000}"/>
    <cellStyle name="Normal 2 7 5" xfId="3140" xr:uid="{00000000-0005-0000-0000-0000E5100000}"/>
    <cellStyle name="Normal 2 7 5 2" xfId="9071" xr:uid="{00000000-0005-0000-0000-0000E6100000}"/>
    <cellStyle name="Normal 2 7 5 2 2" xfId="28254" xr:uid="{00000000-0005-0000-0000-0000E7100000}"/>
    <cellStyle name="Normal 2 7 5 2 3" xfId="38434" xr:uid="{00000000-0005-0000-0000-0000E8100000}"/>
    <cellStyle name="Normal 2 7 5 2 4" xfId="18075" xr:uid="{00000000-0005-0000-0000-0000E9100000}"/>
    <cellStyle name="Normal 2 7 5 3" xfId="24731" xr:uid="{00000000-0005-0000-0000-0000EA100000}"/>
    <cellStyle name="Normal 2 7 5 4" xfId="34911" xr:uid="{00000000-0005-0000-0000-0000EB100000}"/>
    <cellStyle name="Normal 2 7 5 5" xfId="14551" xr:uid="{00000000-0005-0000-0000-0000EC100000}"/>
    <cellStyle name="Normal 2 7 5 6" xfId="5545" xr:uid="{00000000-0005-0000-0000-0000ED100000}"/>
    <cellStyle name="Normal 2 7 6" xfId="7298" xr:uid="{00000000-0005-0000-0000-0000EE100000}"/>
    <cellStyle name="Normal 2 7 6 2" xfId="26484" xr:uid="{00000000-0005-0000-0000-0000EF100000}"/>
    <cellStyle name="Normal 2 7 6 3" xfId="36664" xr:uid="{00000000-0005-0000-0000-0000F0100000}"/>
    <cellStyle name="Normal 2 7 6 4" xfId="16304" xr:uid="{00000000-0005-0000-0000-0000F1100000}"/>
    <cellStyle name="Normal 2 7 7" xfId="9291" xr:uid="{00000000-0005-0000-0000-0000F2100000}"/>
    <cellStyle name="Normal 2 7 7 2" xfId="28474" xr:uid="{00000000-0005-0000-0000-0000F3100000}"/>
    <cellStyle name="Normal 2 7 7 3" xfId="38654" xr:uid="{00000000-0005-0000-0000-0000F4100000}"/>
    <cellStyle name="Normal 2 7 7 4" xfId="18295" xr:uid="{00000000-0005-0000-0000-0000F5100000}"/>
    <cellStyle name="Normal 2 7 8" xfId="11044" xr:uid="{00000000-0005-0000-0000-0000F6100000}"/>
    <cellStyle name="Normal 2 7 8 2" xfId="30227" xr:uid="{00000000-0005-0000-0000-0000F7100000}"/>
    <cellStyle name="Normal 2 7 8 3" xfId="40407" xr:uid="{00000000-0005-0000-0000-0000F8100000}"/>
    <cellStyle name="Normal 2 7 8 4" xfId="20048" xr:uid="{00000000-0005-0000-0000-0000F9100000}"/>
    <cellStyle name="Normal 2 7 9" xfId="11920" xr:uid="{00000000-0005-0000-0000-0000FA100000}"/>
    <cellStyle name="Normal 2 7 9 2" xfId="31103" xr:uid="{00000000-0005-0000-0000-0000FB100000}"/>
    <cellStyle name="Normal 2 7 9 3" xfId="41283" xr:uid="{00000000-0005-0000-0000-0000FC100000}"/>
    <cellStyle name="Normal 2 7 9 4" xfId="20924" xr:uid="{00000000-0005-0000-0000-0000FD100000}"/>
    <cellStyle name="Normal 2 8" xfId="612" xr:uid="{00000000-0005-0000-0000-0000FE100000}"/>
    <cellStyle name="Normal 2 8 10" xfId="23096" xr:uid="{00000000-0005-0000-0000-0000FF100000}"/>
    <cellStyle name="Normal 2 8 11" xfId="33276" xr:uid="{00000000-0005-0000-0000-000000110000}"/>
    <cellStyle name="Normal 2 8 12" xfId="12916" xr:uid="{00000000-0005-0000-0000-000001110000}"/>
    <cellStyle name="Normal 2 8 13" xfId="3909" xr:uid="{00000000-0005-0000-0000-000002110000}"/>
    <cellStyle name="Normal 2 8 2" xfId="1285" xr:uid="{00000000-0005-0000-0000-000003110000}"/>
    <cellStyle name="Normal 2 8 2 10" xfId="33714" xr:uid="{00000000-0005-0000-0000-000004110000}"/>
    <cellStyle name="Normal 2 8 2 11" xfId="13354" xr:uid="{00000000-0005-0000-0000-000005110000}"/>
    <cellStyle name="Normal 2 8 2 12" xfId="4347" xr:uid="{00000000-0005-0000-0000-000006110000}"/>
    <cellStyle name="Normal 2 8 2 2" xfId="2635" xr:uid="{00000000-0005-0000-0000-000007110000}"/>
    <cellStyle name="Normal 2 8 2 2 2" xfId="6976" xr:uid="{00000000-0005-0000-0000-000008110000}"/>
    <cellStyle name="Normal 2 8 2 2 2 2" xfId="26162" xr:uid="{00000000-0005-0000-0000-000009110000}"/>
    <cellStyle name="Normal 2 8 2 2 2 3" xfId="36342" xr:uid="{00000000-0005-0000-0000-00000A110000}"/>
    <cellStyle name="Normal 2 8 2 2 2 4" xfId="15982" xr:uid="{00000000-0005-0000-0000-00000B110000}"/>
    <cellStyle name="Normal 2 8 2 2 3" xfId="8729" xr:uid="{00000000-0005-0000-0000-00000C110000}"/>
    <cellStyle name="Normal 2 8 2 2 3 2" xfId="27915" xr:uid="{00000000-0005-0000-0000-00000D110000}"/>
    <cellStyle name="Normal 2 8 2 2 3 3" xfId="38095" xr:uid="{00000000-0005-0000-0000-00000E110000}"/>
    <cellStyle name="Normal 2 8 2 2 3 4" xfId="17735" xr:uid="{00000000-0005-0000-0000-00000F110000}"/>
    <cellStyle name="Normal 2 8 2 2 4" xfId="10722" xr:uid="{00000000-0005-0000-0000-000010110000}"/>
    <cellStyle name="Normal 2 8 2 2 4 2" xfId="29905" xr:uid="{00000000-0005-0000-0000-000011110000}"/>
    <cellStyle name="Normal 2 8 2 2 4 3" xfId="40085" xr:uid="{00000000-0005-0000-0000-000012110000}"/>
    <cellStyle name="Normal 2 8 2 2 4 4" xfId="19726" xr:uid="{00000000-0005-0000-0000-000013110000}"/>
    <cellStyle name="Normal 2 8 2 2 5" xfId="24410" xr:uid="{00000000-0005-0000-0000-000014110000}"/>
    <cellStyle name="Normal 2 8 2 2 6" xfId="34590" xr:uid="{00000000-0005-0000-0000-000015110000}"/>
    <cellStyle name="Normal 2 8 2 2 7" xfId="14230" xr:uid="{00000000-0005-0000-0000-000016110000}"/>
    <cellStyle name="Normal 2 8 2 2 8" xfId="5224" xr:uid="{00000000-0005-0000-0000-000017110000}"/>
    <cellStyle name="Normal 2 8 2 3" xfId="6100" xr:uid="{00000000-0005-0000-0000-000018110000}"/>
    <cellStyle name="Normal 2 8 2 3 2" xfId="25286" xr:uid="{00000000-0005-0000-0000-000019110000}"/>
    <cellStyle name="Normal 2 8 2 3 3" xfId="35466" xr:uid="{00000000-0005-0000-0000-00001A110000}"/>
    <cellStyle name="Normal 2 8 2 3 4" xfId="15106" xr:uid="{00000000-0005-0000-0000-00001B110000}"/>
    <cellStyle name="Normal 2 8 2 4" xfId="7853" xr:uid="{00000000-0005-0000-0000-00001C110000}"/>
    <cellStyle name="Normal 2 8 2 4 2" xfId="27039" xr:uid="{00000000-0005-0000-0000-00001D110000}"/>
    <cellStyle name="Normal 2 8 2 4 3" xfId="37219" xr:uid="{00000000-0005-0000-0000-00001E110000}"/>
    <cellStyle name="Normal 2 8 2 4 4" xfId="16859" xr:uid="{00000000-0005-0000-0000-00001F110000}"/>
    <cellStyle name="Normal 2 8 2 5" xfId="9846" xr:uid="{00000000-0005-0000-0000-000020110000}"/>
    <cellStyle name="Normal 2 8 2 5 2" xfId="29029" xr:uid="{00000000-0005-0000-0000-000021110000}"/>
    <cellStyle name="Normal 2 8 2 5 3" xfId="39209" xr:uid="{00000000-0005-0000-0000-000022110000}"/>
    <cellStyle name="Normal 2 8 2 5 4" xfId="18850" xr:uid="{00000000-0005-0000-0000-000023110000}"/>
    <cellStyle name="Normal 2 8 2 6" xfId="11599" xr:uid="{00000000-0005-0000-0000-000024110000}"/>
    <cellStyle name="Normal 2 8 2 6 2" xfId="30782" xr:uid="{00000000-0005-0000-0000-000025110000}"/>
    <cellStyle name="Normal 2 8 2 6 3" xfId="40962" xr:uid="{00000000-0005-0000-0000-000026110000}"/>
    <cellStyle name="Normal 2 8 2 6 4" xfId="20603" xr:uid="{00000000-0005-0000-0000-000027110000}"/>
    <cellStyle name="Normal 2 8 2 7" xfId="12475" xr:uid="{00000000-0005-0000-0000-000028110000}"/>
    <cellStyle name="Normal 2 8 2 7 2" xfId="31658" xr:uid="{00000000-0005-0000-0000-000029110000}"/>
    <cellStyle name="Normal 2 8 2 7 3" xfId="41838" xr:uid="{00000000-0005-0000-0000-00002A110000}"/>
    <cellStyle name="Normal 2 8 2 7 4" xfId="21479" xr:uid="{00000000-0005-0000-0000-00002B110000}"/>
    <cellStyle name="Normal 2 8 2 8" xfId="22355" xr:uid="{00000000-0005-0000-0000-00002C110000}"/>
    <cellStyle name="Normal 2 8 2 8 2" xfId="32535" xr:uid="{00000000-0005-0000-0000-00002D110000}"/>
    <cellStyle name="Normal 2 8 2 8 3" xfId="42715" xr:uid="{00000000-0005-0000-0000-00002E110000}"/>
    <cellStyle name="Normal 2 8 2 9" xfId="23534" xr:uid="{00000000-0005-0000-0000-00002F110000}"/>
    <cellStyle name="Normal 2 8 3" xfId="1961" xr:uid="{00000000-0005-0000-0000-000030110000}"/>
    <cellStyle name="Normal 2 8 3 2" xfId="6538" xr:uid="{00000000-0005-0000-0000-000031110000}"/>
    <cellStyle name="Normal 2 8 3 2 2" xfId="25724" xr:uid="{00000000-0005-0000-0000-000032110000}"/>
    <cellStyle name="Normal 2 8 3 2 3" xfId="35904" xr:uid="{00000000-0005-0000-0000-000033110000}"/>
    <cellStyle name="Normal 2 8 3 2 4" xfId="15544" xr:uid="{00000000-0005-0000-0000-000034110000}"/>
    <cellStyle name="Normal 2 8 3 3" xfId="8291" xr:uid="{00000000-0005-0000-0000-000035110000}"/>
    <cellStyle name="Normal 2 8 3 3 2" xfId="27477" xr:uid="{00000000-0005-0000-0000-000036110000}"/>
    <cellStyle name="Normal 2 8 3 3 3" xfId="37657" xr:uid="{00000000-0005-0000-0000-000037110000}"/>
    <cellStyle name="Normal 2 8 3 3 4" xfId="17297" xr:uid="{00000000-0005-0000-0000-000038110000}"/>
    <cellStyle name="Normal 2 8 3 4" xfId="10284" xr:uid="{00000000-0005-0000-0000-000039110000}"/>
    <cellStyle name="Normal 2 8 3 4 2" xfId="29467" xr:uid="{00000000-0005-0000-0000-00003A110000}"/>
    <cellStyle name="Normal 2 8 3 4 3" xfId="39647" xr:uid="{00000000-0005-0000-0000-00003B110000}"/>
    <cellStyle name="Normal 2 8 3 4 4" xfId="19288" xr:uid="{00000000-0005-0000-0000-00003C110000}"/>
    <cellStyle name="Normal 2 8 3 5" xfId="23972" xr:uid="{00000000-0005-0000-0000-00003D110000}"/>
    <cellStyle name="Normal 2 8 3 6" xfId="34152" xr:uid="{00000000-0005-0000-0000-00003E110000}"/>
    <cellStyle name="Normal 2 8 3 7" xfId="13792" xr:uid="{00000000-0005-0000-0000-00003F110000}"/>
    <cellStyle name="Normal 2 8 3 8" xfId="4786" xr:uid="{00000000-0005-0000-0000-000040110000}"/>
    <cellStyle name="Normal 2 8 4" xfId="3309" xr:uid="{00000000-0005-0000-0000-000041110000}"/>
    <cellStyle name="Normal 2 8 4 2" xfId="24848" xr:uid="{00000000-0005-0000-0000-000042110000}"/>
    <cellStyle name="Normal 2 8 4 3" xfId="35028" xr:uid="{00000000-0005-0000-0000-000043110000}"/>
    <cellStyle name="Normal 2 8 4 4" xfId="14668" xr:uid="{00000000-0005-0000-0000-000044110000}"/>
    <cellStyle name="Normal 2 8 4 5" xfId="5662" xr:uid="{00000000-0005-0000-0000-000045110000}"/>
    <cellStyle name="Normal 2 8 5" xfId="7415" xr:uid="{00000000-0005-0000-0000-000046110000}"/>
    <cellStyle name="Normal 2 8 5 2" xfId="26601" xr:uid="{00000000-0005-0000-0000-000047110000}"/>
    <cellStyle name="Normal 2 8 5 3" xfId="36781" xr:uid="{00000000-0005-0000-0000-000048110000}"/>
    <cellStyle name="Normal 2 8 5 4" xfId="16421" xr:uid="{00000000-0005-0000-0000-000049110000}"/>
    <cellStyle name="Normal 2 8 6" xfId="9408" xr:uid="{00000000-0005-0000-0000-00004A110000}"/>
    <cellStyle name="Normal 2 8 6 2" xfId="28591" xr:uid="{00000000-0005-0000-0000-00004B110000}"/>
    <cellStyle name="Normal 2 8 6 3" xfId="38771" xr:uid="{00000000-0005-0000-0000-00004C110000}"/>
    <cellStyle name="Normal 2 8 6 4" xfId="18412" xr:uid="{00000000-0005-0000-0000-00004D110000}"/>
    <cellStyle name="Normal 2 8 7" xfId="11161" xr:uid="{00000000-0005-0000-0000-00004E110000}"/>
    <cellStyle name="Normal 2 8 7 2" xfId="30344" xr:uid="{00000000-0005-0000-0000-00004F110000}"/>
    <cellStyle name="Normal 2 8 7 3" xfId="40524" xr:uid="{00000000-0005-0000-0000-000050110000}"/>
    <cellStyle name="Normal 2 8 7 4" xfId="20165" xr:uid="{00000000-0005-0000-0000-000051110000}"/>
    <cellStyle name="Normal 2 8 8" xfId="12037" xr:uid="{00000000-0005-0000-0000-000052110000}"/>
    <cellStyle name="Normal 2 8 8 2" xfId="31220" xr:uid="{00000000-0005-0000-0000-000053110000}"/>
    <cellStyle name="Normal 2 8 8 3" xfId="41400" xr:uid="{00000000-0005-0000-0000-000054110000}"/>
    <cellStyle name="Normal 2 8 8 4" xfId="21041" xr:uid="{00000000-0005-0000-0000-000055110000}"/>
    <cellStyle name="Normal 2 8 9" xfId="21917" xr:uid="{00000000-0005-0000-0000-000056110000}"/>
    <cellStyle name="Normal 2 8 9 2" xfId="32097" xr:uid="{00000000-0005-0000-0000-000057110000}"/>
    <cellStyle name="Normal 2 8 9 3" xfId="42277" xr:uid="{00000000-0005-0000-0000-000058110000}"/>
    <cellStyle name="Normal 2 9" xfId="950" xr:uid="{00000000-0005-0000-0000-000059110000}"/>
    <cellStyle name="Normal 2 9 10" xfId="33495" xr:uid="{00000000-0005-0000-0000-00005A110000}"/>
    <cellStyle name="Normal 2 9 11" xfId="13135" xr:uid="{00000000-0005-0000-0000-00005B110000}"/>
    <cellStyle name="Normal 2 9 12" xfId="4128" xr:uid="{00000000-0005-0000-0000-00005C110000}"/>
    <cellStyle name="Normal 2 9 2" xfId="2300" xr:uid="{00000000-0005-0000-0000-00005D110000}"/>
    <cellStyle name="Normal 2 9 2 2" xfId="6757" xr:uid="{00000000-0005-0000-0000-00005E110000}"/>
    <cellStyle name="Normal 2 9 2 2 2" xfId="25943" xr:uid="{00000000-0005-0000-0000-00005F110000}"/>
    <cellStyle name="Normal 2 9 2 2 3" xfId="36123" xr:uid="{00000000-0005-0000-0000-000060110000}"/>
    <cellStyle name="Normal 2 9 2 2 4" xfId="15763" xr:uid="{00000000-0005-0000-0000-000061110000}"/>
    <cellStyle name="Normal 2 9 2 3" xfId="8510" xr:uid="{00000000-0005-0000-0000-000062110000}"/>
    <cellStyle name="Normal 2 9 2 3 2" xfId="27696" xr:uid="{00000000-0005-0000-0000-000063110000}"/>
    <cellStyle name="Normal 2 9 2 3 3" xfId="37876" xr:uid="{00000000-0005-0000-0000-000064110000}"/>
    <cellStyle name="Normal 2 9 2 3 4" xfId="17516" xr:uid="{00000000-0005-0000-0000-000065110000}"/>
    <cellStyle name="Normal 2 9 2 4" xfId="10503" xr:uid="{00000000-0005-0000-0000-000066110000}"/>
    <cellStyle name="Normal 2 9 2 4 2" xfId="29686" xr:uid="{00000000-0005-0000-0000-000067110000}"/>
    <cellStyle name="Normal 2 9 2 4 3" xfId="39866" xr:uid="{00000000-0005-0000-0000-000068110000}"/>
    <cellStyle name="Normal 2 9 2 4 4" xfId="19507" xr:uid="{00000000-0005-0000-0000-000069110000}"/>
    <cellStyle name="Normal 2 9 2 5" xfId="24191" xr:uid="{00000000-0005-0000-0000-00006A110000}"/>
    <cellStyle name="Normal 2 9 2 6" xfId="34371" xr:uid="{00000000-0005-0000-0000-00006B110000}"/>
    <cellStyle name="Normal 2 9 2 7" xfId="14011" xr:uid="{00000000-0005-0000-0000-00006C110000}"/>
    <cellStyle name="Normal 2 9 2 8" xfId="5005" xr:uid="{00000000-0005-0000-0000-00006D110000}"/>
    <cellStyle name="Normal 2 9 3" xfId="5881" xr:uid="{00000000-0005-0000-0000-00006E110000}"/>
    <cellStyle name="Normal 2 9 3 2" xfId="25067" xr:uid="{00000000-0005-0000-0000-00006F110000}"/>
    <cellStyle name="Normal 2 9 3 3" xfId="35247" xr:uid="{00000000-0005-0000-0000-000070110000}"/>
    <cellStyle name="Normal 2 9 3 4" xfId="14887" xr:uid="{00000000-0005-0000-0000-000071110000}"/>
    <cellStyle name="Normal 2 9 4" xfId="7634" xr:uid="{00000000-0005-0000-0000-000072110000}"/>
    <cellStyle name="Normal 2 9 4 2" xfId="26820" xr:uid="{00000000-0005-0000-0000-000073110000}"/>
    <cellStyle name="Normal 2 9 4 3" xfId="37000" xr:uid="{00000000-0005-0000-0000-000074110000}"/>
    <cellStyle name="Normal 2 9 4 4" xfId="16640" xr:uid="{00000000-0005-0000-0000-000075110000}"/>
    <cellStyle name="Normal 2 9 5" xfId="9627" xr:uid="{00000000-0005-0000-0000-000076110000}"/>
    <cellStyle name="Normal 2 9 5 2" xfId="28810" xr:uid="{00000000-0005-0000-0000-000077110000}"/>
    <cellStyle name="Normal 2 9 5 3" xfId="38990" xr:uid="{00000000-0005-0000-0000-000078110000}"/>
    <cellStyle name="Normal 2 9 5 4" xfId="18631" xr:uid="{00000000-0005-0000-0000-000079110000}"/>
    <cellStyle name="Normal 2 9 6" xfId="11380" xr:uid="{00000000-0005-0000-0000-00007A110000}"/>
    <cellStyle name="Normal 2 9 6 2" xfId="30563" xr:uid="{00000000-0005-0000-0000-00007B110000}"/>
    <cellStyle name="Normal 2 9 6 3" xfId="40743" xr:uid="{00000000-0005-0000-0000-00007C110000}"/>
    <cellStyle name="Normal 2 9 6 4" xfId="20384" xr:uid="{00000000-0005-0000-0000-00007D110000}"/>
    <cellStyle name="Normal 2 9 7" xfId="12256" xr:uid="{00000000-0005-0000-0000-00007E110000}"/>
    <cellStyle name="Normal 2 9 7 2" xfId="31439" xr:uid="{00000000-0005-0000-0000-00007F110000}"/>
    <cellStyle name="Normal 2 9 7 3" xfId="41619" xr:uid="{00000000-0005-0000-0000-000080110000}"/>
    <cellStyle name="Normal 2 9 7 4" xfId="21260" xr:uid="{00000000-0005-0000-0000-000081110000}"/>
    <cellStyle name="Normal 2 9 8" xfId="22136" xr:uid="{00000000-0005-0000-0000-000082110000}"/>
    <cellStyle name="Normal 2 9 8 2" xfId="32316" xr:uid="{00000000-0005-0000-0000-000083110000}"/>
    <cellStyle name="Normal 2 9 8 3" xfId="42496" xr:uid="{00000000-0005-0000-0000-000084110000}"/>
    <cellStyle name="Normal 2 9 9" xfId="23315" xr:uid="{00000000-0005-0000-0000-000085110000}"/>
    <cellStyle name="Normal 20" xfId="203" xr:uid="{00000000-0005-0000-0000-000086110000}"/>
    <cellStyle name="Normal 20 10" xfId="11916" xr:uid="{00000000-0005-0000-0000-000087110000}"/>
    <cellStyle name="Normal 20 10 2" xfId="31099" xr:uid="{00000000-0005-0000-0000-000088110000}"/>
    <cellStyle name="Normal 20 10 3" xfId="41279" xr:uid="{00000000-0005-0000-0000-000089110000}"/>
    <cellStyle name="Normal 20 10 4" xfId="20920" xr:uid="{00000000-0005-0000-0000-00008A110000}"/>
    <cellStyle name="Normal 20 11" xfId="21797" xr:uid="{00000000-0005-0000-0000-00008B110000}"/>
    <cellStyle name="Normal 20 11 2" xfId="31976" xr:uid="{00000000-0005-0000-0000-00008C110000}"/>
    <cellStyle name="Normal 20 11 3" xfId="42156" xr:uid="{00000000-0005-0000-0000-00008D110000}"/>
    <cellStyle name="Normal 20 12" xfId="22692" xr:uid="{00000000-0005-0000-0000-00008E110000}"/>
    <cellStyle name="Normal 20 12 2" xfId="32872" xr:uid="{00000000-0005-0000-0000-00008F110000}"/>
    <cellStyle name="Normal 20 12 3" xfId="43052" xr:uid="{00000000-0005-0000-0000-000090110000}"/>
    <cellStyle name="Normal 20 13" xfId="22931" xr:uid="{00000000-0005-0000-0000-000091110000}"/>
    <cellStyle name="Normal 20 14" xfId="33111" xr:uid="{00000000-0005-0000-0000-000092110000}"/>
    <cellStyle name="Normal 20 15" xfId="43291" xr:uid="{00000000-0005-0000-0000-000093110000}"/>
    <cellStyle name="Normal 20 16" xfId="43530" xr:uid="{00000000-0005-0000-0000-000094110000}"/>
    <cellStyle name="Normal 20 17" xfId="12795" xr:uid="{00000000-0005-0000-0000-000095110000}"/>
    <cellStyle name="Normal 20 18" xfId="3787" xr:uid="{00000000-0005-0000-0000-000096110000}"/>
    <cellStyle name="Normal 20 2" xfId="3906" xr:uid="{00000000-0005-0000-0000-000097110000}"/>
    <cellStyle name="Normal 20 2 10" xfId="21914" xr:uid="{00000000-0005-0000-0000-000098110000}"/>
    <cellStyle name="Normal 20 2 10 2" xfId="32094" xr:uid="{00000000-0005-0000-0000-000099110000}"/>
    <cellStyle name="Normal 20 2 10 3" xfId="42274" xr:uid="{00000000-0005-0000-0000-00009A110000}"/>
    <cellStyle name="Normal 20 2 11" xfId="22810" xr:uid="{00000000-0005-0000-0000-00009B110000}"/>
    <cellStyle name="Normal 20 2 11 2" xfId="32990" xr:uid="{00000000-0005-0000-0000-00009C110000}"/>
    <cellStyle name="Normal 20 2 11 3" xfId="43170" xr:uid="{00000000-0005-0000-0000-00009D110000}"/>
    <cellStyle name="Normal 20 2 12" xfId="23049" xr:uid="{00000000-0005-0000-0000-00009E110000}"/>
    <cellStyle name="Normal 20 2 13" xfId="33229" xr:uid="{00000000-0005-0000-0000-00009F110000}"/>
    <cellStyle name="Normal 20 2 14" xfId="43409" xr:uid="{00000000-0005-0000-0000-0000A0110000}"/>
    <cellStyle name="Normal 20 2 15" xfId="43648" xr:uid="{00000000-0005-0000-0000-0000A1110000}"/>
    <cellStyle name="Normal 20 2 16" xfId="12913" xr:uid="{00000000-0005-0000-0000-0000A2110000}"/>
    <cellStyle name="Normal 20 2 2" xfId="4125" xr:uid="{00000000-0005-0000-0000-0000A3110000}"/>
    <cellStyle name="Normal 20 2 2 10" xfId="23312" xr:uid="{00000000-0005-0000-0000-0000A4110000}"/>
    <cellStyle name="Normal 20 2 2 11" xfId="33492" xr:uid="{00000000-0005-0000-0000-0000A5110000}"/>
    <cellStyle name="Normal 20 2 2 12" xfId="13132" xr:uid="{00000000-0005-0000-0000-0000A6110000}"/>
    <cellStyle name="Normal 20 2 2 2" xfId="4563" xr:uid="{00000000-0005-0000-0000-0000A7110000}"/>
    <cellStyle name="Normal 20 2 2 2 10" xfId="33930" xr:uid="{00000000-0005-0000-0000-0000A8110000}"/>
    <cellStyle name="Normal 20 2 2 2 11" xfId="13570" xr:uid="{00000000-0005-0000-0000-0000A9110000}"/>
    <cellStyle name="Normal 20 2 2 2 2" xfId="5440" xr:uid="{00000000-0005-0000-0000-0000AA110000}"/>
    <cellStyle name="Normal 20 2 2 2 2 2" xfId="7192" xr:uid="{00000000-0005-0000-0000-0000AB110000}"/>
    <cellStyle name="Normal 20 2 2 2 2 2 2" xfId="26378" xr:uid="{00000000-0005-0000-0000-0000AC110000}"/>
    <cellStyle name="Normal 20 2 2 2 2 2 3" xfId="36558" xr:uid="{00000000-0005-0000-0000-0000AD110000}"/>
    <cellStyle name="Normal 20 2 2 2 2 2 4" xfId="16198" xr:uid="{00000000-0005-0000-0000-0000AE110000}"/>
    <cellStyle name="Normal 20 2 2 2 2 3" xfId="8945" xr:uid="{00000000-0005-0000-0000-0000AF110000}"/>
    <cellStyle name="Normal 20 2 2 2 2 3 2" xfId="28131" xr:uid="{00000000-0005-0000-0000-0000B0110000}"/>
    <cellStyle name="Normal 20 2 2 2 2 3 3" xfId="38311" xr:uid="{00000000-0005-0000-0000-0000B1110000}"/>
    <cellStyle name="Normal 20 2 2 2 2 3 4" xfId="17951" xr:uid="{00000000-0005-0000-0000-0000B2110000}"/>
    <cellStyle name="Normal 20 2 2 2 2 4" xfId="10938" xr:uid="{00000000-0005-0000-0000-0000B3110000}"/>
    <cellStyle name="Normal 20 2 2 2 2 4 2" xfId="30121" xr:uid="{00000000-0005-0000-0000-0000B4110000}"/>
    <cellStyle name="Normal 20 2 2 2 2 4 3" xfId="40301" xr:uid="{00000000-0005-0000-0000-0000B5110000}"/>
    <cellStyle name="Normal 20 2 2 2 2 4 4" xfId="19942" xr:uid="{00000000-0005-0000-0000-0000B6110000}"/>
    <cellStyle name="Normal 20 2 2 2 2 5" xfId="24626" xr:uid="{00000000-0005-0000-0000-0000B7110000}"/>
    <cellStyle name="Normal 20 2 2 2 2 6" xfId="34806" xr:uid="{00000000-0005-0000-0000-0000B8110000}"/>
    <cellStyle name="Normal 20 2 2 2 2 7" xfId="14446" xr:uid="{00000000-0005-0000-0000-0000B9110000}"/>
    <cellStyle name="Normal 20 2 2 2 3" xfId="6316" xr:uid="{00000000-0005-0000-0000-0000BA110000}"/>
    <cellStyle name="Normal 20 2 2 2 3 2" xfId="25502" xr:uid="{00000000-0005-0000-0000-0000BB110000}"/>
    <cellStyle name="Normal 20 2 2 2 3 3" xfId="35682" xr:uid="{00000000-0005-0000-0000-0000BC110000}"/>
    <cellStyle name="Normal 20 2 2 2 3 4" xfId="15322" xr:uid="{00000000-0005-0000-0000-0000BD110000}"/>
    <cellStyle name="Normal 20 2 2 2 4" xfId="8069" xr:uid="{00000000-0005-0000-0000-0000BE110000}"/>
    <cellStyle name="Normal 20 2 2 2 4 2" xfId="27255" xr:uid="{00000000-0005-0000-0000-0000BF110000}"/>
    <cellStyle name="Normal 20 2 2 2 4 3" xfId="37435" xr:uid="{00000000-0005-0000-0000-0000C0110000}"/>
    <cellStyle name="Normal 20 2 2 2 4 4" xfId="17075" xr:uid="{00000000-0005-0000-0000-0000C1110000}"/>
    <cellStyle name="Normal 20 2 2 2 5" xfId="10062" xr:uid="{00000000-0005-0000-0000-0000C2110000}"/>
    <cellStyle name="Normal 20 2 2 2 5 2" xfId="29245" xr:uid="{00000000-0005-0000-0000-0000C3110000}"/>
    <cellStyle name="Normal 20 2 2 2 5 3" xfId="39425" xr:uid="{00000000-0005-0000-0000-0000C4110000}"/>
    <cellStyle name="Normal 20 2 2 2 5 4" xfId="19066" xr:uid="{00000000-0005-0000-0000-0000C5110000}"/>
    <cellStyle name="Normal 20 2 2 2 6" xfId="11815" xr:uid="{00000000-0005-0000-0000-0000C6110000}"/>
    <cellStyle name="Normal 20 2 2 2 6 2" xfId="30998" xr:uid="{00000000-0005-0000-0000-0000C7110000}"/>
    <cellStyle name="Normal 20 2 2 2 6 3" xfId="41178" xr:uid="{00000000-0005-0000-0000-0000C8110000}"/>
    <cellStyle name="Normal 20 2 2 2 6 4" xfId="20819" xr:uid="{00000000-0005-0000-0000-0000C9110000}"/>
    <cellStyle name="Normal 20 2 2 2 7" xfId="12691" xr:uid="{00000000-0005-0000-0000-0000CA110000}"/>
    <cellStyle name="Normal 20 2 2 2 7 2" xfId="31874" xr:uid="{00000000-0005-0000-0000-0000CB110000}"/>
    <cellStyle name="Normal 20 2 2 2 7 3" xfId="42054" xr:uid="{00000000-0005-0000-0000-0000CC110000}"/>
    <cellStyle name="Normal 20 2 2 2 7 4" xfId="21695" xr:uid="{00000000-0005-0000-0000-0000CD110000}"/>
    <cellStyle name="Normal 20 2 2 2 8" xfId="22571" xr:uid="{00000000-0005-0000-0000-0000CE110000}"/>
    <cellStyle name="Normal 20 2 2 2 8 2" xfId="32751" xr:uid="{00000000-0005-0000-0000-0000CF110000}"/>
    <cellStyle name="Normal 20 2 2 2 8 3" xfId="42931" xr:uid="{00000000-0005-0000-0000-0000D0110000}"/>
    <cellStyle name="Normal 20 2 2 2 9" xfId="23750" xr:uid="{00000000-0005-0000-0000-0000D1110000}"/>
    <cellStyle name="Normal 20 2 2 3" xfId="5002" xr:uid="{00000000-0005-0000-0000-0000D2110000}"/>
    <cellStyle name="Normal 20 2 2 3 2" xfId="6754" xr:uid="{00000000-0005-0000-0000-0000D3110000}"/>
    <cellStyle name="Normal 20 2 2 3 2 2" xfId="25940" xr:uid="{00000000-0005-0000-0000-0000D4110000}"/>
    <cellStyle name="Normal 20 2 2 3 2 3" xfId="36120" xr:uid="{00000000-0005-0000-0000-0000D5110000}"/>
    <cellStyle name="Normal 20 2 2 3 2 4" xfId="15760" xr:uid="{00000000-0005-0000-0000-0000D6110000}"/>
    <cellStyle name="Normal 20 2 2 3 3" xfId="8507" xr:uid="{00000000-0005-0000-0000-0000D7110000}"/>
    <cellStyle name="Normal 20 2 2 3 3 2" xfId="27693" xr:uid="{00000000-0005-0000-0000-0000D8110000}"/>
    <cellStyle name="Normal 20 2 2 3 3 3" xfId="37873" xr:uid="{00000000-0005-0000-0000-0000D9110000}"/>
    <cellStyle name="Normal 20 2 2 3 3 4" xfId="17513" xr:uid="{00000000-0005-0000-0000-0000DA110000}"/>
    <cellStyle name="Normal 20 2 2 3 4" xfId="10500" xr:uid="{00000000-0005-0000-0000-0000DB110000}"/>
    <cellStyle name="Normal 20 2 2 3 4 2" xfId="29683" xr:uid="{00000000-0005-0000-0000-0000DC110000}"/>
    <cellStyle name="Normal 20 2 2 3 4 3" xfId="39863" xr:uid="{00000000-0005-0000-0000-0000DD110000}"/>
    <cellStyle name="Normal 20 2 2 3 4 4" xfId="19504" xr:uid="{00000000-0005-0000-0000-0000DE110000}"/>
    <cellStyle name="Normal 20 2 2 3 5" xfId="24188" xr:uid="{00000000-0005-0000-0000-0000DF110000}"/>
    <cellStyle name="Normal 20 2 2 3 6" xfId="34368" xr:uid="{00000000-0005-0000-0000-0000E0110000}"/>
    <cellStyle name="Normal 20 2 2 3 7" xfId="14008" xr:uid="{00000000-0005-0000-0000-0000E1110000}"/>
    <cellStyle name="Normal 20 2 2 4" xfId="5878" xr:uid="{00000000-0005-0000-0000-0000E2110000}"/>
    <cellStyle name="Normal 20 2 2 4 2" xfId="25064" xr:uid="{00000000-0005-0000-0000-0000E3110000}"/>
    <cellStyle name="Normal 20 2 2 4 3" xfId="35244" xr:uid="{00000000-0005-0000-0000-0000E4110000}"/>
    <cellStyle name="Normal 20 2 2 4 4" xfId="14884" xr:uid="{00000000-0005-0000-0000-0000E5110000}"/>
    <cellStyle name="Normal 20 2 2 5" xfId="7631" xr:uid="{00000000-0005-0000-0000-0000E6110000}"/>
    <cellStyle name="Normal 20 2 2 5 2" xfId="26817" xr:uid="{00000000-0005-0000-0000-0000E7110000}"/>
    <cellStyle name="Normal 20 2 2 5 3" xfId="36997" xr:uid="{00000000-0005-0000-0000-0000E8110000}"/>
    <cellStyle name="Normal 20 2 2 5 4" xfId="16637" xr:uid="{00000000-0005-0000-0000-0000E9110000}"/>
    <cellStyle name="Normal 20 2 2 6" xfId="9624" xr:uid="{00000000-0005-0000-0000-0000EA110000}"/>
    <cellStyle name="Normal 20 2 2 6 2" xfId="28807" xr:uid="{00000000-0005-0000-0000-0000EB110000}"/>
    <cellStyle name="Normal 20 2 2 6 3" xfId="38987" xr:uid="{00000000-0005-0000-0000-0000EC110000}"/>
    <cellStyle name="Normal 20 2 2 6 4" xfId="18628" xr:uid="{00000000-0005-0000-0000-0000ED110000}"/>
    <cellStyle name="Normal 20 2 2 7" xfId="11377" xr:uid="{00000000-0005-0000-0000-0000EE110000}"/>
    <cellStyle name="Normal 20 2 2 7 2" xfId="30560" xr:uid="{00000000-0005-0000-0000-0000EF110000}"/>
    <cellStyle name="Normal 20 2 2 7 3" xfId="40740" xr:uid="{00000000-0005-0000-0000-0000F0110000}"/>
    <cellStyle name="Normal 20 2 2 7 4" xfId="20381" xr:uid="{00000000-0005-0000-0000-0000F1110000}"/>
    <cellStyle name="Normal 20 2 2 8" xfId="12253" xr:uid="{00000000-0005-0000-0000-0000F2110000}"/>
    <cellStyle name="Normal 20 2 2 8 2" xfId="31436" xr:uid="{00000000-0005-0000-0000-0000F3110000}"/>
    <cellStyle name="Normal 20 2 2 8 3" xfId="41616" xr:uid="{00000000-0005-0000-0000-0000F4110000}"/>
    <cellStyle name="Normal 20 2 2 8 4" xfId="21257" xr:uid="{00000000-0005-0000-0000-0000F5110000}"/>
    <cellStyle name="Normal 20 2 2 9" xfId="22133" xr:uid="{00000000-0005-0000-0000-0000F6110000}"/>
    <cellStyle name="Normal 20 2 2 9 2" xfId="32313" xr:uid="{00000000-0005-0000-0000-0000F7110000}"/>
    <cellStyle name="Normal 20 2 2 9 3" xfId="42493" xr:uid="{00000000-0005-0000-0000-0000F8110000}"/>
    <cellStyle name="Normal 20 2 3" xfId="4344" xr:uid="{00000000-0005-0000-0000-0000F9110000}"/>
    <cellStyle name="Normal 20 2 3 10" xfId="33711" xr:uid="{00000000-0005-0000-0000-0000FA110000}"/>
    <cellStyle name="Normal 20 2 3 11" xfId="13351" xr:uid="{00000000-0005-0000-0000-0000FB110000}"/>
    <cellStyle name="Normal 20 2 3 2" xfId="5221" xr:uid="{00000000-0005-0000-0000-0000FC110000}"/>
    <cellStyle name="Normal 20 2 3 2 2" xfId="6973" xr:uid="{00000000-0005-0000-0000-0000FD110000}"/>
    <cellStyle name="Normal 20 2 3 2 2 2" xfId="26159" xr:uid="{00000000-0005-0000-0000-0000FE110000}"/>
    <cellStyle name="Normal 20 2 3 2 2 3" xfId="36339" xr:uid="{00000000-0005-0000-0000-0000FF110000}"/>
    <cellStyle name="Normal 20 2 3 2 2 4" xfId="15979" xr:uid="{00000000-0005-0000-0000-000000120000}"/>
    <cellStyle name="Normal 20 2 3 2 3" xfId="8726" xr:uid="{00000000-0005-0000-0000-000001120000}"/>
    <cellStyle name="Normal 20 2 3 2 3 2" xfId="27912" xr:uid="{00000000-0005-0000-0000-000002120000}"/>
    <cellStyle name="Normal 20 2 3 2 3 3" xfId="38092" xr:uid="{00000000-0005-0000-0000-000003120000}"/>
    <cellStyle name="Normal 20 2 3 2 3 4" xfId="17732" xr:uid="{00000000-0005-0000-0000-000004120000}"/>
    <cellStyle name="Normal 20 2 3 2 4" xfId="10719" xr:uid="{00000000-0005-0000-0000-000005120000}"/>
    <cellStyle name="Normal 20 2 3 2 4 2" xfId="29902" xr:uid="{00000000-0005-0000-0000-000006120000}"/>
    <cellStyle name="Normal 20 2 3 2 4 3" xfId="40082" xr:uid="{00000000-0005-0000-0000-000007120000}"/>
    <cellStyle name="Normal 20 2 3 2 4 4" xfId="19723" xr:uid="{00000000-0005-0000-0000-000008120000}"/>
    <cellStyle name="Normal 20 2 3 2 5" xfId="24407" xr:uid="{00000000-0005-0000-0000-000009120000}"/>
    <cellStyle name="Normal 20 2 3 2 6" xfId="34587" xr:uid="{00000000-0005-0000-0000-00000A120000}"/>
    <cellStyle name="Normal 20 2 3 2 7" xfId="14227" xr:uid="{00000000-0005-0000-0000-00000B120000}"/>
    <cellStyle name="Normal 20 2 3 3" xfId="6097" xr:uid="{00000000-0005-0000-0000-00000C120000}"/>
    <cellStyle name="Normal 20 2 3 3 2" xfId="25283" xr:uid="{00000000-0005-0000-0000-00000D120000}"/>
    <cellStyle name="Normal 20 2 3 3 3" xfId="35463" xr:uid="{00000000-0005-0000-0000-00000E120000}"/>
    <cellStyle name="Normal 20 2 3 3 4" xfId="15103" xr:uid="{00000000-0005-0000-0000-00000F120000}"/>
    <cellStyle name="Normal 20 2 3 4" xfId="7850" xr:uid="{00000000-0005-0000-0000-000010120000}"/>
    <cellStyle name="Normal 20 2 3 4 2" xfId="27036" xr:uid="{00000000-0005-0000-0000-000011120000}"/>
    <cellStyle name="Normal 20 2 3 4 3" xfId="37216" xr:uid="{00000000-0005-0000-0000-000012120000}"/>
    <cellStyle name="Normal 20 2 3 4 4" xfId="16856" xr:uid="{00000000-0005-0000-0000-000013120000}"/>
    <cellStyle name="Normal 20 2 3 5" xfId="9843" xr:uid="{00000000-0005-0000-0000-000014120000}"/>
    <cellStyle name="Normal 20 2 3 5 2" xfId="29026" xr:uid="{00000000-0005-0000-0000-000015120000}"/>
    <cellStyle name="Normal 20 2 3 5 3" xfId="39206" xr:uid="{00000000-0005-0000-0000-000016120000}"/>
    <cellStyle name="Normal 20 2 3 5 4" xfId="18847" xr:uid="{00000000-0005-0000-0000-000017120000}"/>
    <cellStyle name="Normal 20 2 3 6" xfId="11596" xr:uid="{00000000-0005-0000-0000-000018120000}"/>
    <cellStyle name="Normal 20 2 3 6 2" xfId="30779" xr:uid="{00000000-0005-0000-0000-000019120000}"/>
    <cellStyle name="Normal 20 2 3 6 3" xfId="40959" xr:uid="{00000000-0005-0000-0000-00001A120000}"/>
    <cellStyle name="Normal 20 2 3 6 4" xfId="20600" xr:uid="{00000000-0005-0000-0000-00001B120000}"/>
    <cellStyle name="Normal 20 2 3 7" xfId="12472" xr:uid="{00000000-0005-0000-0000-00001C120000}"/>
    <cellStyle name="Normal 20 2 3 7 2" xfId="31655" xr:uid="{00000000-0005-0000-0000-00001D120000}"/>
    <cellStyle name="Normal 20 2 3 7 3" xfId="41835" xr:uid="{00000000-0005-0000-0000-00001E120000}"/>
    <cellStyle name="Normal 20 2 3 7 4" xfId="21476" xr:uid="{00000000-0005-0000-0000-00001F120000}"/>
    <cellStyle name="Normal 20 2 3 8" xfId="22352" xr:uid="{00000000-0005-0000-0000-000020120000}"/>
    <cellStyle name="Normal 20 2 3 8 2" xfId="32532" xr:uid="{00000000-0005-0000-0000-000021120000}"/>
    <cellStyle name="Normal 20 2 3 8 3" xfId="42712" xr:uid="{00000000-0005-0000-0000-000022120000}"/>
    <cellStyle name="Normal 20 2 3 9" xfId="23531" xr:uid="{00000000-0005-0000-0000-000023120000}"/>
    <cellStyle name="Normal 20 2 4" xfId="4783" xr:uid="{00000000-0005-0000-0000-000024120000}"/>
    <cellStyle name="Normal 20 2 4 2" xfId="6535" xr:uid="{00000000-0005-0000-0000-000025120000}"/>
    <cellStyle name="Normal 20 2 4 2 2" xfId="25721" xr:uid="{00000000-0005-0000-0000-000026120000}"/>
    <cellStyle name="Normal 20 2 4 2 3" xfId="35901" xr:uid="{00000000-0005-0000-0000-000027120000}"/>
    <cellStyle name="Normal 20 2 4 2 4" xfId="15541" xr:uid="{00000000-0005-0000-0000-000028120000}"/>
    <cellStyle name="Normal 20 2 4 3" xfId="8288" xr:uid="{00000000-0005-0000-0000-000029120000}"/>
    <cellStyle name="Normal 20 2 4 3 2" xfId="27474" xr:uid="{00000000-0005-0000-0000-00002A120000}"/>
    <cellStyle name="Normal 20 2 4 3 3" xfId="37654" xr:uid="{00000000-0005-0000-0000-00002B120000}"/>
    <cellStyle name="Normal 20 2 4 3 4" xfId="17294" xr:uid="{00000000-0005-0000-0000-00002C120000}"/>
    <cellStyle name="Normal 20 2 4 4" xfId="10281" xr:uid="{00000000-0005-0000-0000-00002D120000}"/>
    <cellStyle name="Normal 20 2 4 4 2" xfId="29464" xr:uid="{00000000-0005-0000-0000-00002E120000}"/>
    <cellStyle name="Normal 20 2 4 4 3" xfId="39644" xr:uid="{00000000-0005-0000-0000-00002F120000}"/>
    <cellStyle name="Normal 20 2 4 4 4" xfId="19285" xr:uid="{00000000-0005-0000-0000-000030120000}"/>
    <cellStyle name="Normal 20 2 4 5" xfId="23969" xr:uid="{00000000-0005-0000-0000-000031120000}"/>
    <cellStyle name="Normal 20 2 4 6" xfId="34149" xr:uid="{00000000-0005-0000-0000-000032120000}"/>
    <cellStyle name="Normal 20 2 4 7" xfId="13789" xr:uid="{00000000-0005-0000-0000-000033120000}"/>
    <cellStyle name="Normal 20 2 5" xfId="5659" xr:uid="{00000000-0005-0000-0000-000034120000}"/>
    <cellStyle name="Normal 20 2 5 2" xfId="9185" xr:uid="{00000000-0005-0000-0000-000035120000}"/>
    <cellStyle name="Normal 20 2 5 2 2" xfId="28368" xr:uid="{00000000-0005-0000-0000-000036120000}"/>
    <cellStyle name="Normal 20 2 5 2 3" xfId="38548" xr:uid="{00000000-0005-0000-0000-000037120000}"/>
    <cellStyle name="Normal 20 2 5 2 4" xfId="18189" xr:uid="{00000000-0005-0000-0000-000038120000}"/>
    <cellStyle name="Normal 20 2 5 3" xfId="24845" xr:uid="{00000000-0005-0000-0000-000039120000}"/>
    <cellStyle name="Normal 20 2 5 4" xfId="35025" xr:uid="{00000000-0005-0000-0000-00003A120000}"/>
    <cellStyle name="Normal 20 2 5 5" xfId="14665" xr:uid="{00000000-0005-0000-0000-00003B120000}"/>
    <cellStyle name="Normal 20 2 6" xfId="7412" xr:uid="{00000000-0005-0000-0000-00003C120000}"/>
    <cellStyle name="Normal 20 2 6 2" xfId="26598" xr:uid="{00000000-0005-0000-0000-00003D120000}"/>
    <cellStyle name="Normal 20 2 6 3" xfId="36778" xr:uid="{00000000-0005-0000-0000-00003E120000}"/>
    <cellStyle name="Normal 20 2 6 4" xfId="16418" xr:uid="{00000000-0005-0000-0000-00003F120000}"/>
    <cellStyle name="Normal 20 2 7" xfId="9405" xr:uid="{00000000-0005-0000-0000-000040120000}"/>
    <cellStyle name="Normal 20 2 7 2" xfId="28588" xr:uid="{00000000-0005-0000-0000-000041120000}"/>
    <cellStyle name="Normal 20 2 7 3" xfId="38768" xr:uid="{00000000-0005-0000-0000-000042120000}"/>
    <cellStyle name="Normal 20 2 7 4" xfId="18409" xr:uid="{00000000-0005-0000-0000-000043120000}"/>
    <cellStyle name="Normal 20 2 8" xfId="11158" xr:uid="{00000000-0005-0000-0000-000044120000}"/>
    <cellStyle name="Normal 20 2 8 2" xfId="30341" xr:uid="{00000000-0005-0000-0000-000045120000}"/>
    <cellStyle name="Normal 20 2 8 3" xfId="40521" xr:uid="{00000000-0005-0000-0000-000046120000}"/>
    <cellStyle name="Normal 20 2 8 4" xfId="20162" xr:uid="{00000000-0005-0000-0000-000047120000}"/>
    <cellStyle name="Normal 20 2 9" xfId="12034" xr:uid="{00000000-0005-0000-0000-000048120000}"/>
    <cellStyle name="Normal 20 2 9 2" xfId="31217" xr:uid="{00000000-0005-0000-0000-000049120000}"/>
    <cellStyle name="Normal 20 2 9 3" xfId="41397" xr:uid="{00000000-0005-0000-0000-00004A120000}"/>
    <cellStyle name="Normal 20 2 9 4" xfId="21038" xr:uid="{00000000-0005-0000-0000-00004B120000}"/>
    <cellStyle name="Normal 20 3" xfId="4007" xr:uid="{00000000-0005-0000-0000-00004C120000}"/>
    <cellStyle name="Normal 20 3 10" xfId="23194" xr:uid="{00000000-0005-0000-0000-00004D120000}"/>
    <cellStyle name="Normal 20 3 11" xfId="33374" xr:uid="{00000000-0005-0000-0000-00004E120000}"/>
    <cellStyle name="Normal 20 3 12" xfId="13014" xr:uid="{00000000-0005-0000-0000-00004F120000}"/>
    <cellStyle name="Normal 20 3 2" xfId="4445" xr:uid="{00000000-0005-0000-0000-000050120000}"/>
    <cellStyle name="Normal 20 3 2 10" xfId="33812" xr:uid="{00000000-0005-0000-0000-000051120000}"/>
    <cellStyle name="Normal 20 3 2 11" xfId="13452" xr:uid="{00000000-0005-0000-0000-000052120000}"/>
    <cellStyle name="Normal 20 3 2 2" xfId="5322" xr:uid="{00000000-0005-0000-0000-000053120000}"/>
    <cellStyle name="Normal 20 3 2 2 2" xfId="7074" xr:uid="{00000000-0005-0000-0000-000054120000}"/>
    <cellStyle name="Normal 20 3 2 2 2 2" xfId="26260" xr:uid="{00000000-0005-0000-0000-000055120000}"/>
    <cellStyle name="Normal 20 3 2 2 2 3" xfId="36440" xr:uid="{00000000-0005-0000-0000-000056120000}"/>
    <cellStyle name="Normal 20 3 2 2 2 4" xfId="16080" xr:uid="{00000000-0005-0000-0000-000057120000}"/>
    <cellStyle name="Normal 20 3 2 2 3" xfId="8827" xr:uid="{00000000-0005-0000-0000-000058120000}"/>
    <cellStyle name="Normal 20 3 2 2 3 2" xfId="28013" xr:uid="{00000000-0005-0000-0000-000059120000}"/>
    <cellStyle name="Normal 20 3 2 2 3 3" xfId="38193" xr:uid="{00000000-0005-0000-0000-00005A120000}"/>
    <cellStyle name="Normal 20 3 2 2 3 4" xfId="17833" xr:uid="{00000000-0005-0000-0000-00005B120000}"/>
    <cellStyle name="Normal 20 3 2 2 4" xfId="10820" xr:uid="{00000000-0005-0000-0000-00005C120000}"/>
    <cellStyle name="Normal 20 3 2 2 4 2" xfId="30003" xr:uid="{00000000-0005-0000-0000-00005D120000}"/>
    <cellStyle name="Normal 20 3 2 2 4 3" xfId="40183" xr:uid="{00000000-0005-0000-0000-00005E120000}"/>
    <cellStyle name="Normal 20 3 2 2 4 4" xfId="19824" xr:uid="{00000000-0005-0000-0000-00005F120000}"/>
    <cellStyle name="Normal 20 3 2 2 5" xfId="24508" xr:uid="{00000000-0005-0000-0000-000060120000}"/>
    <cellStyle name="Normal 20 3 2 2 6" xfId="34688" xr:uid="{00000000-0005-0000-0000-000061120000}"/>
    <cellStyle name="Normal 20 3 2 2 7" xfId="14328" xr:uid="{00000000-0005-0000-0000-000062120000}"/>
    <cellStyle name="Normal 20 3 2 3" xfId="6198" xr:uid="{00000000-0005-0000-0000-000063120000}"/>
    <cellStyle name="Normal 20 3 2 3 2" xfId="25384" xr:uid="{00000000-0005-0000-0000-000064120000}"/>
    <cellStyle name="Normal 20 3 2 3 3" xfId="35564" xr:uid="{00000000-0005-0000-0000-000065120000}"/>
    <cellStyle name="Normal 20 3 2 3 4" xfId="15204" xr:uid="{00000000-0005-0000-0000-000066120000}"/>
    <cellStyle name="Normal 20 3 2 4" xfId="7951" xr:uid="{00000000-0005-0000-0000-000067120000}"/>
    <cellStyle name="Normal 20 3 2 4 2" xfId="27137" xr:uid="{00000000-0005-0000-0000-000068120000}"/>
    <cellStyle name="Normal 20 3 2 4 3" xfId="37317" xr:uid="{00000000-0005-0000-0000-000069120000}"/>
    <cellStyle name="Normal 20 3 2 4 4" xfId="16957" xr:uid="{00000000-0005-0000-0000-00006A120000}"/>
    <cellStyle name="Normal 20 3 2 5" xfId="9944" xr:uid="{00000000-0005-0000-0000-00006B120000}"/>
    <cellStyle name="Normal 20 3 2 5 2" xfId="29127" xr:uid="{00000000-0005-0000-0000-00006C120000}"/>
    <cellStyle name="Normal 20 3 2 5 3" xfId="39307" xr:uid="{00000000-0005-0000-0000-00006D120000}"/>
    <cellStyle name="Normal 20 3 2 5 4" xfId="18948" xr:uid="{00000000-0005-0000-0000-00006E120000}"/>
    <cellStyle name="Normal 20 3 2 6" xfId="11697" xr:uid="{00000000-0005-0000-0000-00006F120000}"/>
    <cellStyle name="Normal 20 3 2 6 2" xfId="30880" xr:uid="{00000000-0005-0000-0000-000070120000}"/>
    <cellStyle name="Normal 20 3 2 6 3" xfId="41060" xr:uid="{00000000-0005-0000-0000-000071120000}"/>
    <cellStyle name="Normal 20 3 2 6 4" xfId="20701" xr:uid="{00000000-0005-0000-0000-000072120000}"/>
    <cellStyle name="Normal 20 3 2 7" xfId="12573" xr:uid="{00000000-0005-0000-0000-000073120000}"/>
    <cellStyle name="Normal 20 3 2 7 2" xfId="31756" xr:uid="{00000000-0005-0000-0000-000074120000}"/>
    <cellStyle name="Normal 20 3 2 7 3" xfId="41936" xr:uid="{00000000-0005-0000-0000-000075120000}"/>
    <cellStyle name="Normal 20 3 2 7 4" xfId="21577" xr:uid="{00000000-0005-0000-0000-000076120000}"/>
    <cellStyle name="Normal 20 3 2 8" xfId="22453" xr:uid="{00000000-0005-0000-0000-000077120000}"/>
    <cellStyle name="Normal 20 3 2 8 2" xfId="32633" xr:uid="{00000000-0005-0000-0000-000078120000}"/>
    <cellStyle name="Normal 20 3 2 8 3" xfId="42813" xr:uid="{00000000-0005-0000-0000-000079120000}"/>
    <cellStyle name="Normal 20 3 2 9" xfId="23632" xr:uid="{00000000-0005-0000-0000-00007A120000}"/>
    <cellStyle name="Normal 20 3 3" xfId="4884" xr:uid="{00000000-0005-0000-0000-00007B120000}"/>
    <cellStyle name="Normal 20 3 3 2" xfId="6636" xr:uid="{00000000-0005-0000-0000-00007C120000}"/>
    <cellStyle name="Normal 20 3 3 2 2" xfId="25822" xr:uid="{00000000-0005-0000-0000-00007D120000}"/>
    <cellStyle name="Normal 20 3 3 2 3" xfId="36002" xr:uid="{00000000-0005-0000-0000-00007E120000}"/>
    <cellStyle name="Normal 20 3 3 2 4" xfId="15642" xr:uid="{00000000-0005-0000-0000-00007F120000}"/>
    <cellStyle name="Normal 20 3 3 3" xfId="8389" xr:uid="{00000000-0005-0000-0000-000080120000}"/>
    <cellStyle name="Normal 20 3 3 3 2" xfId="27575" xr:uid="{00000000-0005-0000-0000-000081120000}"/>
    <cellStyle name="Normal 20 3 3 3 3" xfId="37755" xr:uid="{00000000-0005-0000-0000-000082120000}"/>
    <cellStyle name="Normal 20 3 3 3 4" xfId="17395" xr:uid="{00000000-0005-0000-0000-000083120000}"/>
    <cellStyle name="Normal 20 3 3 4" xfId="10382" xr:uid="{00000000-0005-0000-0000-000084120000}"/>
    <cellStyle name="Normal 20 3 3 4 2" xfId="29565" xr:uid="{00000000-0005-0000-0000-000085120000}"/>
    <cellStyle name="Normal 20 3 3 4 3" xfId="39745" xr:uid="{00000000-0005-0000-0000-000086120000}"/>
    <cellStyle name="Normal 20 3 3 4 4" xfId="19386" xr:uid="{00000000-0005-0000-0000-000087120000}"/>
    <cellStyle name="Normal 20 3 3 5" xfId="24070" xr:uid="{00000000-0005-0000-0000-000088120000}"/>
    <cellStyle name="Normal 20 3 3 6" xfId="34250" xr:uid="{00000000-0005-0000-0000-000089120000}"/>
    <cellStyle name="Normal 20 3 3 7" xfId="13890" xr:uid="{00000000-0005-0000-0000-00008A120000}"/>
    <cellStyle name="Normal 20 3 4" xfId="5760" xr:uid="{00000000-0005-0000-0000-00008B120000}"/>
    <cellStyle name="Normal 20 3 4 2" xfId="24946" xr:uid="{00000000-0005-0000-0000-00008C120000}"/>
    <cellStyle name="Normal 20 3 4 3" xfId="35126" xr:uid="{00000000-0005-0000-0000-00008D120000}"/>
    <cellStyle name="Normal 20 3 4 4" xfId="14766" xr:uid="{00000000-0005-0000-0000-00008E120000}"/>
    <cellStyle name="Normal 20 3 5" xfId="7513" xr:uid="{00000000-0005-0000-0000-00008F120000}"/>
    <cellStyle name="Normal 20 3 5 2" xfId="26699" xr:uid="{00000000-0005-0000-0000-000090120000}"/>
    <cellStyle name="Normal 20 3 5 3" xfId="36879" xr:uid="{00000000-0005-0000-0000-000091120000}"/>
    <cellStyle name="Normal 20 3 5 4" xfId="16519" xr:uid="{00000000-0005-0000-0000-000092120000}"/>
    <cellStyle name="Normal 20 3 6" xfId="9506" xr:uid="{00000000-0005-0000-0000-000093120000}"/>
    <cellStyle name="Normal 20 3 6 2" xfId="28689" xr:uid="{00000000-0005-0000-0000-000094120000}"/>
    <cellStyle name="Normal 20 3 6 3" xfId="38869" xr:uid="{00000000-0005-0000-0000-000095120000}"/>
    <cellStyle name="Normal 20 3 6 4" xfId="18510" xr:uid="{00000000-0005-0000-0000-000096120000}"/>
    <cellStyle name="Normal 20 3 7" xfId="11259" xr:uid="{00000000-0005-0000-0000-000097120000}"/>
    <cellStyle name="Normal 20 3 7 2" xfId="30442" xr:uid="{00000000-0005-0000-0000-000098120000}"/>
    <cellStyle name="Normal 20 3 7 3" xfId="40622" xr:uid="{00000000-0005-0000-0000-000099120000}"/>
    <cellStyle name="Normal 20 3 7 4" xfId="20263" xr:uid="{00000000-0005-0000-0000-00009A120000}"/>
    <cellStyle name="Normal 20 3 8" xfId="12135" xr:uid="{00000000-0005-0000-0000-00009B120000}"/>
    <cellStyle name="Normal 20 3 8 2" xfId="31318" xr:uid="{00000000-0005-0000-0000-00009C120000}"/>
    <cellStyle name="Normal 20 3 8 3" xfId="41498" xr:uid="{00000000-0005-0000-0000-00009D120000}"/>
    <cellStyle name="Normal 20 3 8 4" xfId="21139" xr:uid="{00000000-0005-0000-0000-00009E120000}"/>
    <cellStyle name="Normal 20 3 9" xfId="22015" xr:uid="{00000000-0005-0000-0000-00009F120000}"/>
    <cellStyle name="Normal 20 3 9 2" xfId="32195" xr:uid="{00000000-0005-0000-0000-0000A0120000}"/>
    <cellStyle name="Normal 20 3 9 3" xfId="42375" xr:uid="{00000000-0005-0000-0000-0000A1120000}"/>
    <cellStyle name="Normal 20 4" xfId="4226" xr:uid="{00000000-0005-0000-0000-0000A2120000}"/>
    <cellStyle name="Normal 20 4 10" xfId="33593" xr:uid="{00000000-0005-0000-0000-0000A3120000}"/>
    <cellStyle name="Normal 20 4 11" xfId="13233" xr:uid="{00000000-0005-0000-0000-0000A4120000}"/>
    <cellStyle name="Normal 20 4 2" xfId="5103" xr:uid="{00000000-0005-0000-0000-0000A5120000}"/>
    <cellStyle name="Normal 20 4 2 2" xfId="6855" xr:uid="{00000000-0005-0000-0000-0000A6120000}"/>
    <cellStyle name="Normal 20 4 2 2 2" xfId="26041" xr:uid="{00000000-0005-0000-0000-0000A7120000}"/>
    <cellStyle name="Normal 20 4 2 2 3" xfId="36221" xr:uid="{00000000-0005-0000-0000-0000A8120000}"/>
    <cellStyle name="Normal 20 4 2 2 4" xfId="15861" xr:uid="{00000000-0005-0000-0000-0000A9120000}"/>
    <cellStyle name="Normal 20 4 2 3" xfId="8608" xr:uid="{00000000-0005-0000-0000-0000AA120000}"/>
    <cellStyle name="Normal 20 4 2 3 2" xfId="27794" xr:uid="{00000000-0005-0000-0000-0000AB120000}"/>
    <cellStyle name="Normal 20 4 2 3 3" xfId="37974" xr:uid="{00000000-0005-0000-0000-0000AC120000}"/>
    <cellStyle name="Normal 20 4 2 3 4" xfId="17614" xr:uid="{00000000-0005-0000-0000-0000AD120000}"/>
    <cellStyle name="Normal 20 4 2 4" xfId="10601" xr:uid="{00000000-0005-0000-0000-0000AE120000}"/>
    <cellStyle name="Normal 20 4 2 4 2" xfId="29784" xr:uid="{00000000-0005-0000-0000-0000AF120000}"/>
    <cellStyle name="Normal 20 4 2 4 3" xfId="39964" xr:uid="{00000000-0005-0000-0000-0000B0120000}"/>
    <cellStyle name="Normal 20 4 2 4 4" xfId="19605" xr:uid="{00000000-0005-0000-0000-0000B1120000}"/>
    <cellStyle name="Normal 20 4 2 5" xfId="24289" xr:uid="{00000000-0005-0000-0000-0000B2120000}"/>
    <cellStyle name="Normal 20 4 2 6" xfId="34469" xr:uid="{00000000-0005-0000-0000-0000B3120000}"/>
    <cellStyle name="Normal 20 4 2 7" xfId="14109" xr:uid="{00000000-0005-0000-0000-0000B4120000}"/>
    <cellStyle name="Normal 20 4 3" xfId="5979" xr:uid="{00000000-0005-0000-0000-0000B5120000}"/>
    <cellStyle name="Normal 20 4 3 2" xfId="25165" xr:uid="{00000000-0005-0000-0000-0000B6120000}"/>
    <cellStyle name="Normal 20 4 3 3" xfId="35345" xr:uid="{00000000-0005-0000-0000-0000B7120000}"/>
    <cellStyle name="Normal 20 4 3 4" xfId="14985" xr:uid="{00000000-0005-0000-0000-0000B8120000}"/>
    <cellStyle name="Normal 20 4 4" xfId="7732" xr:uid="{00000000-0005-0000-0000-0000B9120000}"/>
    <cellStyle name="Normal 20 4 4 2" xfId="26918" xr:uid="{00000000-0005-0000-0000-0000BA120000}"/>
    <cellStyle name="Normal 20 4 4 3" xfId="37098" xr:uid="{00000000-0005-0000-0000-0000BB120000}"/>
    <cellStyle name="Normal 20 4 4 4" xfId="16738" xr:uid="{00000000-0005-0000-0000-0000BC120000}"/>
    <cellStyle name="Normal 20 4 5" xfId="9725" xr:uid="{00000000-0005-0000-0000-0000BD120000}"/>
    <cellStyle name="Normal 20 4 5 2" xfId="28908" xr:uid="{00000000-0005-0000-0000-0000BE120000}"/>
    <cellStyle name="Normal 20 4 5 3" xfId="39088" xr:uid="{00000000-0005-0000-0000-0000BF120000}"/>
    <cellStyle name="Normal 20 4 5 4" xfId="18729" xr:uid="{00000000-0005-0000-0000-0000C0120000}"/>
    <cellStyle name="Normal 20 4 6" xfId="11478" xr:uid="{00000000-0005-0000-0000-0000C1120000}"/>
    <cellStyle name="Normal 20 4 6 2" xfId="30661" xr:uid="{00000000-0005-0000-0000-0000C2120000}"/>
    <cellStyle name="Normal 20 4 6 3" xfId="40841" xr:uid="{00000000-0005-0000-0000-0000C3120000}"/>
    <cellStyle name="Normal 20 4 6 4" xfId="20482" xr:uid="{00000000-0005-0000-0000-0000C4120000}"/>
    <cellStyle name="Normal 20 4 7" xfId="12354" xr:uid="{00000000-0005-0000-0000-0000C5120000}"/>
    <cellStyle name="Normal 20 4 7 2" xfId="31537" xr:uid="{00000000-0005-0000-0000-0000C6120000}"/>
    <cellStyle name="Normal 20 4 7 3" xfId="41717" xr:uid="{00000000-0005-0000-0000-0000C7120000}"/>
    <cellStyle name="Normal 20 4 7 4" xfId="21358" xr:uid="{00000000-0005-0000-0000-0000C8120000}"/>
    <cellStyle name="Normal 20 4 8" xfId="22234" xr:uid="{00000000-0005-0000-0000-0000C9120000}"/>
    <cellStyle name="Normal 20 4 8 2" xfId="32414" xr:uid="{00000000-0005-0000-0000-0000CA120000}"/>
    <cellStyle name="Normal 20 4 8 3" xfId="42594" xr:uid="{00000000-0005-0000-0000-0000CB120000}"/>
    <cellStyle name="Normal 20 4 9" xfId="23413" xr:uid="{00000000-0005-0000-0000-0000CC120000}"/>
    <cellStyle name="Normal 20 5" xfId="4665" xr:uid="{00000000-0005-0000-0000-0000CD120000}"/>
    <cellStyle name="Normal 20 5 2" xfId="6417" xr:uid="{00000000-0005-0000-0000-0000CE120000}"/>
    <cellStyle name="Normal 20 5 2 2" xfId="25603" xr:uid="{00000000-0005-0000-0000-0000CF120000}"/>
    <cellStyle name="Normal 20 5 2 3" xfId="35783" xr:uid="{00000000-0005-0000-0000-0000D0120000}"/>
    <cellStyle name="Normal 20 5 2 4" xfId="15423" xr:uid="{00000000-0005-0000-0000-0000D1120000}"/>
    <cellStyle name="Normal 20 5 3" xfId="8170" xr:uid="{00000000-0005-0000-0000-0000D2120000}"/>
    <cellStyle name="Normal 20 5 3 2" xfId="27356" xr:uid="{00000000-0005-0000-0000-0000D3120000}"/>
    <cellStyle name="Normal 20 5 3 3" xfId="37536" xr:uid="{00000000-0005-0000-0000-0000D4120000}"/>
    <cellStyle name="Normal 20 5 3 4" xfId="17176" xr:uid="{00000000-0005-0000-0000-0000D5120000}"/>
    <cellStyle name="Normal 20 5 4" xfId="10163" xr:uid="{00000000-0005-0000-0000-0000D6120000}"/>
    <cellStyle name="Normal 20 5 4 2" xfId="29346" xr:uid="{00000000-0005-0000-0000-0000D7120000}"/>
    <cellStyle name="Normal 20 5 4 3" xfId="39526" xr:uid="{00000000-0005-0000-0000-0000D8120000}"/>
    <cellStyle name="Normal 20 5 4 4" xfId="19167" xr:uid="{00000000-0005-0000-0000-0000D9120000}"/>
    <cellStyle name="Normal 20 5 5" xfId="23851" xr:uid="{00000000-0005-0000-0000-0000DA120000}"/>
    <cellStyle name="Normal 20 5 6" xfId="34031" xr:uid="{00000000-0005-0000-0000-0000DB120000}"/>
    <cellStyle name="Normal 20 5 7" xfId="13671" xr:uid="{00000000-0005-0000-0000-0000DC120000}"/>
    <cellStyle name="Normal 20 6" xfId="5541" xr:uid="{00000000-0005-0000-0000-0000DD120000}"/>
    <cellStyle name="Normal 20 6 2" xfId="9067" xr:uid="{00000000-0005-0000-0000-0000DE120000}"/>
    <cellStyle name="Normal 20 6 2 2" xfId="28250" xr:uid="{00000000-0005-0000-0000-0000DF120000}"/>
    <cellStyle name="Normal 20 6 2 3" xfId="38430" xr:uid="{00000000-0005-0000-0000-0000E0120000}"/>
    <cellStyle name="Normal 20 6 2 4" xfId="18071" xr:uid="{00000000-0005-0000-0000-0000E1120000}"/>
    <cellStyle name="Normal 20 6 3" xfId="24727" xr:uid="{00000000-0005-0000-0000-0000E2120000}"/>
    <cellStyle name="Normal 20 6 4" xfId="34907" xr:uid="{00000000-0005-0000-0000-0000E3120000}"/>
    <cellStyle name="Normal 20 6 5" xfId="14547" xr:uid="{00000000-0005-0000-0000-0000E4120000}"/>
    <cellStyle name="Normal 20 7" xfId="7294" xr:uid="{00000000-0005-0000-0000-0000E5120000}"/>
    <cellStyle name="Normal 20 7 2" xfId="26480" xr:uid="{00000000-0005-0000-0000-0000E6120000}"/>
    <cellStyle name="Normal 20 7 3" xfId="36660" xr:uid="{00000000-0005-0000-0000-0000E7120000}"/>
    <cellStyle name="Normal 20 7 4" xfId="16300" xr:uid="{00000000-0005-0000-0000-0000E8120000}"/>
    <cellStyle name="Normal 20 8" xfId="9287" xr:uid="{00000000-0005-0000-0000-0000E9120000}"/>
    <cellStyle name="Normal 20 8 2" xfId="28470" xr:uid="{00000000-0005-0000-0000-0000EA120000}"/>
    <cellStyle name="Normal 20 8 3" xfId="38650" xr:uid="{00000000-0005-0000-0000-0000EB120000}"/>
    <cellStyle name="Normal 20 8 4" xfId="18291" xr:uid="{00000000-0005-0000-0000-0000EC120000}"/>
    <cellStyle name="Normal 20 9" xfId="11040" xr:uid="{00000000-0005-0000-0000-0000ED120000}"/>
    <cellStyle name="Normal 20 9 2" xfId="30223" xr:uid="{00000000-0005-0000-0000-0000EE120000}"/>
    <cellStyle name="Normal 20 9 3" xfId="40403" xr:uid="{00000000-0005-0000-0000-0000EF120000}"/>
    <cellStyle name="Normal 20 9 4" xfId="20044" xr:uid="{00000000-0005-0000-0000-0000F0120000}"/>
    <cellStyle name="Normal 21" xfId="340" xr:uid="{00000000-0005-0000-0000-0000F1120000}"/>
    <cellStyle name="Normal 21 2" xfId="433" xr:uid="{00000000-0005-0000-0000-0000F2120000}"/>
    <cellStyle name="Normal 21 2 2" xfId="599" xr:uid="{00000000-0005-0000-0000-0000F3120000}"/>
    <cellStyle name="Normal 21 2 2 2" xfId="934" xr:uid="{00000000-0005-0000-0000-0000F4120000}"/>
    <cellStyle name="Normal 21 2 2 2 2" xfId="1607" xr:uid="{00000000-0005-0000-0000-0000F5120000}"/>
    <cellStyle name="Normal 21 2 2 2 2 2" xfId="2957" xr:uid="{00000000-0005-0000-0000-0000F6120000}"/>
    <cellStyle name="Normal 21 2 2 2 3" xfId="2283" xr:uid="{00000000-0005-0000-0000-0000F7120000}"/>
    <cellStyle name="Normal 21 2 2 2 4" xfId="3631" xr:uid="{00000000-0005-0000-0000-0000F8120000}"/>
    <cellStyle name="Normal 21 2 2 3" xfId="1272" xr:uid="{00000000-0005-0000-0000-0000F9120000}"/>
    <cellStyle name="Normal 21 2 2 3 2" xfId="2622" xr:uid="{00000000-0005-0000-0000-0000FA120000}"/>
    <cellStyle name="Normal 21 2 2 4" xfId="1948" xr:uid="{00000000-0005-0000-0000-0000FB120000}"/>
    <cellStyle name="Normal 21 2 2 5" xfId="3296" xr:uid="{00000000-0005-0000-0000-0000FC120000}"/>
    <cellStyle name="Normal 21 2 3" xfId="768" xr:uid="{00000000-0005-0000-0000-0000FD120000}"/>
    <cellStyle name="Normal 21 2 3 2" xfId="1441" xr:uid="{00000000-0005-0000-0000-0000FE120000}"/>
    <cellStyle name="Normal 21 2 3 2 2" xfId="2791" xr:uid="{00000000-0005-0000-0000-0000FF120000}"/>
    <cellStyle name="Normal 21 2 3 3" xfId="2117" xr:uid="{00000000-0005-0000-0000-000000130000}"/>
    <cellStyle name="Normal 21 2 3 4" xfId="3465" xr:uid="{00000000-0005-0000-0000-000001130000}"/>
    <cellStyle name="Normal 21 2 4" xfId="1106" xr:uid="{00000000-0005-0000-0000-000002130000}"/>
    <cellStyle name="Normal 21 2 4 2" xfId="2456" xr:uid="{00000000-0005-0000-0000-000003130000}"/>
    <cellStyle name="Normal 21 2 5" xfId="1782" xr:uid="{00000000-0005-0000-0000-000004130000}"/>
    <cellStyle name="Normal 21 2 6" xfId="3130" xr:uid="{00000000-0005-0000-0000-000005130000}"/>
    <cellStyle name="Normal 21 2 7" xfId="8950" xr:uid="{00000000-0005-0000-0000-000006130000}"/>
    <cellStyle name="Normal 21 3" xfId="506" xr:uid="{00000000-0005-0000-0000-000007130000}"/>
    <cellStyle name="Normal 21 3 2" xfId="841" xr:uid="{00000000-0005-0000-0000-000008130000}"/>
    <cellStyle name="Normal 21 3 2 2" xfId="1514" xr:uid="{00000000-0005-0000-0000-000009130000}"/>
    <cellStyle name="Normal 21 3 2 2 2" xfId="2864" xr:uid="{00000000-0005-0000-0000-00000A130000}"/>
    <cellStyle name="Normal 21 3 2 3" xfId="2190" xr:uid="{00000000-0005-0000-0000-00000B130000}"/>
    <cellStyle name="Normal 21 3 2 4" xfId="3538" xr:uid="{00000000-0005-0000-0000-00000C130000}"/>
    <cellStyle name="Normal 21 3 3" xfId="1179" xr:uid="{00000000-0005-0000-0000-00000D130000}"/>
    <cellStyle name="Normal 21 3 3 2" xfId="2529" xr:uid="{00000000-0005-0000-0000-00000E130000}"/>
    <cellStyle name="Normal 21 3 4" xfId="1855" xr:uid="{00000000-0005-0000-0000-00000F130000}"/>
    <cellStyle name="Normal 21 3 5" xfId="3203" xr:uid="{00000000-0005-0000-0000-000010130000}"/>
    <cellStyle name="Normal 21 4" xfId="675" xr:uid="{00000000-0005-0000-0000-000011130000}"/>
    <cellStyle name="Normal 21 4 2" xfId="1348" xr:uid="{00000000-0005-0000-0000-000012130000}"/>
    <cellStyle name="Normal 21 4 2 2" xfId="2698" xr:uid="{00000000-0005-0000-0000-000013130000}"/>
    <cellStyle name="Normal 21 4 3" xfId="2024" xr:uid="{00000000-0005-0000-0000-000014130000}"/>
    <cellStyle name="Normal 21 4 4" xfId="3372" xr:uid="{00000000-0005-0000-0000-000015130000}"/>
    <cellStyle name="Normal 21 5" xfId="1013" xr:uid="{00000000-0005-0000-0000-000016130000}"/>
    <cellStyle name="Normal 21 5 2" xfId="2363" xr:uid="{00000000-0005-0000-0000-000017130000}"/>
    <cellStyle name="Normal 21 6" xfId="1689" xr:uid="{00000000-0005-0000-0000-000018130000}"/>
    <cellStyle name="Normal 21 7" xfId="3037" xr:uid="{00000000-0005-0000-0000-000019130000}"/>
    <cellStyle name="Normal 21 8" xfId="4566" xr:uid="{00000000-0005-0000-0000-00001A130000}"/>
    <cellStyle name="Normal 22" xfId="204" xr:uid="{00000000-0005-0000-0000-00001B130000}"/>
    <cellStyle name="Normal 22 2" xfId="378" xr:uid="{00000000-0005-0000-0000-00001C130000}"/>
    <cellStyle name="Normal 22 2 2" xfId="544" xr:uid="{00000000-0005-0000-0000-00001D130000}"/>
    <cellStyle name="Normal 22 2 2 2" xfId="879" xr:uid="{00000000-0005-0000-0000-00001E130000}"/>
    <cellStyle name="Normal 22 2 2 2 2" xfId="1552" xr:uid="{00000000-0005-0000-0000-00001F130000}"/>
    <cellStyle name="Normal 22 2 2 2 2 2" xfId="2902" xr:uid="{00000000-0005-0000-0000-000020130000}"/>
    <cellStyle name="Normal 22 2 2 2 3" xfId="2228" xr:uid="{00000000-0005-0000-0000-000021130000}"/>
    <cellStyle name="Normal 22 2 2 2 4" xfId="3576" xr:uid="{00000000-0005-0000-0000-000022130000}"/>
    <cellStyle name="Normal 22 2 2 3" xfId="1217" xr:uid="{00000000-0005-0000-0000-000023130000}"/>
    <cellStyle name="Normal 22 2 2 3 2" xfId="2567" xr:uid="{00000000-0005-0000-0000-000024130000}"/>
    <cellStyle name="Normal 22 2 2 4" xfId="1893" xr:uid="{00000000-0005-0000-0000-000025130000}"/>
    <cellStyle name="Normal 22 2 2 5" xfId="3241" xr:uid="{00000000-0005-0000-0000-000026130000}"/>
    <cellStyle name="Normal 22 2 2 6" xfId="28134" xr:uid="{00000000-0005-0000-0000-000027130000}"/>
    <cellStyle name="Normal 22 2 3" xfId="713" xr:uid="{00000000-0005-0000-0000-000028130000}"/>
    <cellStyle name="Normal 22 2 3 2" xfId="1386" xr:uid="{00000000-0005-0000-0000-000029130000}"/>
    <cellStyle name="Normal 22 2 3 2 2" xfId="2736" xr:uid="{00000000-0005-0000-0000-00002A130000}"/>
    <cellStyle name="Normal 22 2 3 3" xfId="2062" xr:uid="{00000000-0005-0000-0000-00002B130000}"/>
    <cellStyle name="Normal 22 2 3 4" xfId="3410" xr:uid="{00000000-0005-0000-0000-00002C130000}"/>
    <cellStyle name="Normal 22 2 3 5" xfId="38314" xr:uid="{00000000-0005-0000-0000-00002D130000}"/>
    <cellStyle name="Normal 22 2 4" xfId="1051" xr:uid="{00000000-0005-0000-0000-00002E130000}"/>
    <cellStyle name="Normal 22 2 4 2" xfId="2401" xr:uid="{00000000-0005-0000-0000-00002F130000}"/>
    <cellStyle name="Normal 22 2 4 3" xfId="17954" xr:uid="{00000000-0005-0000-0000-000030130000}"/>
    <cellStyle name="Normal 22 2 5" xfId="1727" xr:uid="{00000000-0005-0000-0000-000031130000}"/>
    <cellStyle name="Normal 22 2 6" xfId="3075" xr:uid="{00000000-0005-0000-0000-000032130000}"/>
    <cellStyle name="Normal 22 2 7" xfId="8948" xr:uid="{00000000-0005-0000-0000-000033130000}"/>
    <cellStyle name="Normal 22 3" xfId="469" xr:uid="{00000000-0005-0000-0000-000034130000}"/>
    <cellStyle name="Normal 22 3 2" xfId="804" xr:uid="{00000000-0005-0000-0000-000035130000}"/>
    <cellStyle name="Normal 22 3 2 2" xfId="1477" xr:uid="{00000000-0005-0000-0000-000036130000}"/>
    <cellStyle name="Normal 22 3 2 2 2" xfId="2827" xr:uid="{00000000-0005-0000-0000-000037130000}"/>
    <cellStyle name="Normal 22 3 2 3" xfId="2153" xr:uid="{00000000-0005-0000-0000-000038130000}"/>
    <cellStyle name="Normal 22 3 2 4" xfId="3501" xr:uid="{00000000-0005-0000-0000-000039130000}"/>
    <cellStyle name="Normal 22 3 3" xfId="1142" xr:uid="{00000000-0005-0000-0000-00003A130000}"/>
    <cellStyle name="Normal 22 3 3 2" xfId="2492" xr:uid="{00000000-0005-0000-0000-00003B130000}"/>
    <cellStyle name="Normal 22 3 4" xfId="1818" xr:uid="{00000000-0005-0000-0000-00003C130000}"/>
    <cellStyle name="Normal 22 3 5" xfId="3166" xr:uid="{00000000-0005-0000-0000-00003D130000}"/>
    <cellStyle name="Normal 22 3 6" xfId="26381" xr:uid="{00000000-0005-0000-0000-00003E130000}"/>
    <cellStyle name="Normal 22 4" xfId="638" xr:uid="{00000000-0005-0000-0000-00003F130000}"/>
    <cellStyle name="Normal 22 4 2" xfId="1311" xr:uid="{00000000-0005-0000-0000-000040130000}"/>
    <cellStyle name="Normal 22 4 2 2" xfId="2661" xr:uid="{00000000-0005-0000-0000-000041130000}"/>
    <cellStyle name="Normal 22 4 3" xfId="1987" xr:uid="{00000000-0005-0000-0000-000042130000}"/>
    <cellStyle name="Normal 22 4 4" xfId="3335" xr:uid="{00000000-0005-0000-0000-000043130000}"/>
    <cellStyle name="Normal 22 4 5" xfId="36561" xr:uid="{00000000-0005-0000-0000-000044130000}"/>
    <cellStyle name="Normal 22 5" xfId="976" xr:uid="{00000000-0005-0000-0000-000045130000}"/>
    <cellStyle name="Normal 22 5 2" xfId="2326" xr:uid="{00000000-0005-0000-0000-000046130000}"/>
    <cellStyle name="Normal 22 5 3" xfId="16201" xr:uid="{00000000-0005-0000-0000-000047130000}"/>
    <cellStyle name="Normal 22 6" xfId="1652" xr:uid="{00000000-0005-0000-0000-000048130000}"/>
    <cellStyle name="Normal 22 7" xfId="3000" xr:uid="{00000000-0005-0000-0000-000049130000}"/>
    <cellStyle name="Normal 22 8" xfId="7195" xr:uid="{00000000-0005-0000-0000-00004A130000}"/>
    <cellStyle name="Normal 23" xfId="343" xr:uid="{00000000-0005-0000-0000-00004B130000}"/>
    <cellStyle name="Normal 23 2" xfId="436" xr:uid="{00000000-0005-0000-0000-00004C130000}"/>
    <cellStyle name="Normal 23 2 2" xfId="602" xr:uid="{00000000-0005-0000-0000-00004D130000}"/>
    <cellStyle name="Normal 23 2 2 2" xfId="937" xr:uid="{00000000-0005-0000-0000-00004E130000}"/>
    <cellStyle name="Normal 23 2 2 2 2" xfId="1610" xr:uid="{00000000-0005-0000-0000-00004F130000}"/>
    <cellStyle name="Normal 23 2 2 2 2 2" xfId="2960" xr:uid="{00000000-0005-0000-0000-000050130000}"/>
    <cellStyle name="Normal 23 2 2 2 3" xfId="2286" xr:uid="{00000000-0005-0000-0000-000051130000}"/>
    <cellStyle name="Normal 23 2 2 2 4" xfId="3634" xr:uid="{00000000-0005-0000-0000-000052130000}"/>
    <cellStyle name="Normal 23 2 2 3" xfId="1275" xr:uid="{00000000-0005-0000-0000-000053130000}"/>
    <cellStyle name="Normal 23 2 2 3 2" xfId="2625" xr:uid="{00000000-0005-0000-0000-000054130000}"/>
    <cellStyle name="Normal 23 2 2 4" xfId="1951" xr:uid="{00000000-0005-0000-0000-000055130000}"/>
    <cellStyle name="Normal 23 2 2 5" xfId="3299" xr:uid="{00000000-0005-0000-0000-000056130000}"/>
    <cellStyle name="Normal 23 2 3" xfId="771" xr:uid="{00000000-0005-0000-0000-000057130000}"/>
    <cellStyle name="Normal 23 2 3 2" xfId="1444" xr:uid="{00000000-0005-0000-0000-000058130000}"/>
    <cellStyle name="Normal 23 2 3 2 2" xfId="2794" xr:uid="{00000000-0005-0000-0000-000059130000}"/>
    <cellStyle name="Normal 23 2 3 3" xfId="2120" xr:uid="{00000000-0005-0000-0000-00005A130000}"/>
    <cellStyle name="Normal 23 2 3 4" xfId="3468" xr:uid="{00000000-0005-0000-0000-00005B130000}"/>
    <cellStyle name="Normal 23 2 4" xfId="1109" xr:uid="{00000000-0005-0000-0000-00005C130000}"/>
    <cellStyle name="Normal 23 2 4 2" xfId="2459" xr:uid="{00000000-0005-0000-0000-00005D130000}"/>
    <cellStyle name="Normal 23 2 5" xfId="1785" xr:uid="{00000000-0005-0000-0000-00005E130000}"/>
    <cellStyle name="Normal 23 2 6" xfId="3133" xr:uid="{00000000-0005-0000-0000-00005F130000}"/>
    <cellStyle name="Normal 23 2 7" xfId="32755" xr:uid="{00000000-0005-0000-0000-000060130000}"/>
    <cellStyle name="Normal 23 3" xfId="509" xr:uid="{00000000-0005-0000-0000-000061130000}"/>
    <cellStyle name="Normal 23 3 2" xfId="844" xr:uid="{00000000-0005-0000-0000-000062130000}"/>
    <cellStyle name="Normal 23 3 2 2" xfId="1517" xr:uid="{00000000-0005-0000-0000-000063130000}"/>
    <cellStyle name="Normal 23 3 2 2 2" xfId="2867" xr:uid="{00000000-0005-0000-0000-000064130000}"/>
    <cellStyle name="Normal 23 3 2 3" xfId="2193" xr:uid="{00000000-0005-0000-0000-000065130000}"/>
    <cellStyle name="Normal 23 3 2 4" xfId="3541" xr:uid="{00000000-0005-0000-0000-000066130000}"/>
    <cellStyle name="Normal 23 3 3" xfId="1182" xr:uid="{00000000-0005-0000-0000-000067130000}"/>
    <cellStyle name="Normal 23 3 3 2" xfId="2532" xr:uid="{00000000-0005-0000-0000-000068130000}"/>
    <cellStyle name="Normal 23 3 4" xfId="1858" xr:uid="{00000000-0005-0000-0000-000069130000}"/>
    <cellStyle name="Normal 23 3 5" xfId="3206" xr:uid="{00000000-0005-0000-0000-00006A130000}"/>
    <cellStyle name="Normal 23 3 6" xfId="42935" xr:uid="{00000000-0005-0000-0000-00006B130000}"/>
    <cellStyle name="Normal 23 4" xfId="678" xr:uid="{00000000-0005-0000-0000-00006C130000}"/>
    <cellStyle name="Normal 23 4 2" xfId="1351" xr:uid="{00000000-0005-0000-0000-00006D130000}"/>
    <cellStyle name="Normal 23 4 2 2" xfId="2701" xr:uid="{00000000-0005-0000-0000-00006E130000}"/>
    <cellStyle name="Normal 23 4 3" xfId="2027" xr:uid="{00000000-0005-0000-0000-00006F130000}"/>
    <cellStyle name="Normal 23 4 4" xfId="3375" xr:uid="{00000000-0005-0000-0000-000070130000}"/>
    <cellStyle name="Normal 23 5" xfId="1016" xr:uid="{00000000-0005-0000-0000-000071130000}"/>
    <cellStyle name="Normal 23 5 2" xfId="2366" xr:uid="{00000000-0005-0000-0000-000072130000}"/>
    <cellStyle name="Normal 23 6" xfId="1692" xr:uid="{00000000-0005-0000-0000-000073130000}"/>
    <cellStyle name="Normal 23 7" xfId="3040" xr:uid="{00000000-0005-0000-0000-000074130000}"/>
    <cellStyle name="Normal 23 8" xfId="22575" xr:uid="{00000000-0005-0000-0000-000075130000}"/>
    <cellStyle name="Normal 24" xfId="346" xr:uid="{00000000-0005-0000-0000-000076130000}"/>
    <cellStyle name="Normal 24 2" xfId="439" xr:uid="{00000000-0005-0000-0000-000077130000}"/>
    <cellStyle name="Normal 24 2 2" xfId="605" xr:uid="{00000000-0005-0000-0000-000078130000}"/>
    <cellStyle name="Normal 24 2 2 2" xfId="940" xr:uid="{00000000-0005-0000-0000-000079130000}"/>
    <cellStyle name="Normal 24 2 2 2 2" xfId="1613" xr:uid="{00000000-0005-0000-0000-00007A130000}"/>
    <cellStyle name="Normal 24 2 2 2 2 2" xfId="2963" xr:uid="{00000000-0005-0000-0000-00007B130000}"/>
    <cellStyle name="Normal 24 2 2 2 3" xfId="2289" xr:uid="{00000000-0005-0000-0000-00007C130000}"/>
    <cellStyle name="Normal 24 2 2 2 4" xfId="3637" xr:uid="{00000000-0005-0000-0000-00007D130000}"/>
    <cellStyle name="Normal 24 2 2 3" xfId="1278" xr:uid="{00000000-0005-0000-0000-00007E130000}"/>
    <cellStyle name="Normal 24 2 2 3 2" xfId="2628" xr:uid="{00000000-0005-0000-0000-00007F130000}"/>
    <cellStyle name="Normal 24 2 2 4" xfId="1954" xr:uid="{00000000-0005-0000-0000-000080130000}"/>
    <cellStyle name="Normal 24 2 2 5" xfId="3302" xr:uid="{00000000-0005-0000-0000-000081130000}"/>
    <cellStyle name="Normal 24 2 3" xfId="774" xr:uid="{00000000-0005-0000-0000-000082130000}"/>
    <cellStyle name="Normal 24 2 3 2" xfId="1447" xr:uid="{00000000-0005-0000-0000-000083130000}"/>
    <cellStyle name="Normal 24 2 3 2 2" xfId="2797" xr:uid="{00000000-0005-0000-0000-000084130000}"/>
    <cellStyle name="Normal 24 2 3 3" xfId="2123" xr:uid="{00000000-0005-0000-0000-000085130000}"/>
    <cellStyle name="Normal 24 2 3 4" xfId="3471" xr:uid="{00000000-0005-0000-0000-000086130000}"/>
    <cellStyle name="Normal 24 2 4" xfId="1112" xr:uid="{00000000-0005-0000-0000-000087130000}"/>
    <cellStyle name="Normal 24 2 4 2" xfId="2462" xr:uid="{00000000-0005-0000-0000-000088130000}"/>
    <cellStyle name="Normal 24 2 5" xfId="1788" xr:uid="{00000000-0005-0000-0000-000089130000}"/>
    <cellStyle name="Normal 24 2 6" xfId="3136" xr:uid="{00000000-0005-0000-0000-00008A130000}"/>
    <cellStyle name="Normal 24 3" xfId="512" xr:uid="{00000000-0005-0000-0000-00008B130000}"/>
    <cellStyle name="Normal 24 3 2" xfId="847" xr:uid="{00000000-0005-0000-0000-00008C130000}"/>
    <cellStyle name="Normal 24 3 2 2" xfId="1520" xr:uid="{00000000-0005-0000-0000-00008D130000}"/>
    <cellStyle name="Normal 24 3 2 2 2" xfId="2870" xr:uid="{00000000-0005-0000-0000-00008E130000}"/>
    <cellStyle name="Normal 24 3 2 3" xfId="2196" xr:uid="{00000000-0005-0000-0000-00008F130000}"/>
    <cellStyle name="Normal 24 3 2 4" xfId="3544" xr:uid="{00000000-0005-0000-0000-000090130000}"/>
    <cellStyle name="Normal 24 3 3" xfId="1185" xr:uid="{00000000-0005-0000-0000-000091130000}"/>
    <cellStyle name="Normal 24 3 3 2" xfId="2535" xr:uid="{00000000-0005-0000-0000-000092130000}"/>
    <cellStyle name="Normal 24 3 4" xfId="1861" xr:uid="{00000000-0005-0000-0000-000093130000}"/>
    <cellStyle name="Normal 24 3 5" xfId="3209" xr:uid="{00000000-0005-0000-0000-000094130000}"/>
    <cellStyle name="Normal 24 4" xfId="681" xr:uid="{00000000-0005-0000-0000-000095130000}"/>
    <cellStyle name="Normal 24 4 2" xfId="1354" xr:uid="{00000000-0005-0000-0000-000096130000}"/>
    <cellStyle name="Normal 24 4 2 2" xfId="2704" xr:uid="{00000000-0005-0000-0000-000097130000}"/>
    <cellStyle name="Normal 24 4 3" xfId="2030" xr:uid="{00000000-0005-0000-0000-000098130000}"/>
    <cellStyle name="Normal 24 4 4" xfId="3378" xr:uid="{00000000-0005-0000-0000-000099130000}"/>
    <cellStyle name="Normal 24 5" xfId="1019" xr:uid="{00000000-0005-0000-0000-00009A130000}"/>
    <cellStyle name="Normal 24 5 2" xfId="2369" xr:uid="{00000000-0005-0000-0000-00009B130000}"/>
    <cellStyle name="Normal 24 6" xfId="1695" xr:uid="{00000000-0005-0000-0000-00009C130000}"/>
    <cellStyle name="Normal 24 7" xfId="3043" xr:uid="{00000000-0005-0000-0000-00009D130000}"/>
    <cellStyle name="Normal 24 8" xfId="22814" xr:uid="{00000000-0005-0000-0000-00009E130000}"/>
    <cellStyle name="Normal 25" xfId="442" xr:uid="{00000000-0005-0000-0000-00009F130000}"/>
    <cellStyle name="Normal 25 2" xfId="608" xr:uid="{00000000-0005-0000-0000-0000A0130000}"/>
    <cellStyle name="Normal 25 2 2" xfId="943" xr:uid="{00000000-0005-0000-0000-0000A1130000}"/>
    <cellStyle name="Normal 25 2 2 2" xfId="1616" xr:uid="{00000000-0005-0000-0000-0000A2130000}"/>
    <cellStyle name="Normal 25 2 2 2 2" xfId="2966" xr:uid="{00000000-0005-0000-0000-0000A3130000}"/>
    <cellStyle name="Normal 25 2 2 3" xfId="2292" xr:uid="{00000000-0005-0000-0000-0000A4130000}"/>
    <cellStyle name="Normal 25 2 2 4" xfId="3640" xr:uid="{00000000-0005-0000-0000-0000A5130000}"/>
    <cellStyle name="Normal 25 2 3" xfId="1281" xr:uid="{00000000-0005-0000-0000-0000A6130000}"/>
    <cellStyle name="Normal 25 2 3 2" xfId="2631" xr:uid="{00000000-0005-0000-0000-0000A7130000}"/>
    <cellStyle name="Normal 25 2 4" xfId="1957" xr:uid="{00000000-0005-0000-0000-0000A8130000}"/>
    <cellStyle name="Normal 25 2 5" xfId="3305" xr:uid="{00000000-0005-0000-0000-0000A9130000}"/>
    <cellStyle name="Normal 25 3" xfId="777" xr:uid="{00000000-0005-0000-0000-0000AA130000}"/>
    <cellStyle name="Normal 25 3 2" xfId="1450" xr:uid="{00000000-0005-0000-0000-0000AB130000}"/>
    <cellStyle name="Normal 25 3 2 2" xfId="2800" xr:uid="{00000000-0005-0000-0000-0000AC130000}"/>
    <cellStyle name="Normal 25 3 3" xfId="2126" xr:uid="{00000000-0005-0000-0000-0000AD130000}"/>
    <cellStyle name="Normal 25 3 4" xfId="3474" xr:uid="{00000000-0005-0000-0000-0000AE130000}"/>
    <cellStyle name="Normal 25 4" xfId="1115" xr:uid="{00000000-0005-0000-0000-0000AF130000}"/>
    <cellStyle name="Normal 25 4 2" xfId="2465" xr:uid="{00000000-0005-0000-0000-0000B0130000}"/>
    <cellStyle name="Normal 25 5" xfId="1791" xr:uid="{00000000-0005-0000-0000-0000B1130000}"/>
    <cellStyle name="Normal 25 6" xfId="3139" xr:uid="{00000000-0005-0000-0000-0000B2130000}"/>
    <cellStyle name="Normal 25 7" xfId="32994" xr:uid="{00000000-0005-0000-0000-0000B3130000}"/>
    <cellStyle name="Normal 26" xfId="609" xr:uid="{00000000-0005-0000-0000-0000B4130000}"/>
    <cellStyle name="Normal 26 2" xfId="944" xr:uid="{00000000-0005-0000-0000-0000B5130000}"/>
    <cellStyle name="Normal 26 2 2" xfId="1617" xr:uid="{00000000-0005-0000-0000-0000B6130000}"/>
    <cellStyle name="Normal 26 2 2 2" xfId="2967" xr:uid="{00000000-0005-0000-0000-0000B7130000}"/>
    <cellStyle name="Normal 26 2 3" xfId="2293" xr:uid="{00000000-0005-0000-0000-0000B8130000}"/>
    <cellStyle name="Normal 26 2 4" xfId="3641" xr:uid="{00000000-0005-0000-0000-0000B9130000}"/>
    <cellStyle name="Normal 26 3" xfId="1282" xr:uid="{00000000-0005-0000-0000-0000BA130000}"/>
    <cellStyle name="Normal 26 3 2" xfId="2632" xr:uid="{00000000-0005-0000-0000-0000BB130000}"/>
    <cellStyle name="Normal 26 4" xfId="1958" xr:uid="{00000000-0005-0000-0000-0000BC130000}"/>
    <cellStyle name="Normal 26 5" xfId="3306" xr:uid="{00000000-0005-0000-0000-0000BD130000}"/>
    <cellStyle name="Normal 26 6" xfId="43174" xr:uid="{00000000-0005-0000-0000-0000BE130000}"/>
    <cellStyle name="Normal 27" xfId="947" xr:uid="{00000000-0005-0000-0000-0000BF130000}"/>
    <cellStyle name="Normal 27 2" xfId="1620" xr:uid="{00000000-0005-0000-0000-0000C0130000}"/>
    <cellStyle name="Normal 27 2 2" xfId="2970" xr:uid="{00000000-0005-0000-0000-0000C1130000}"/>
    <cellStyle name="Normal 27 3" xfId="2296" xr:uid="{00000000-0005-0000-0000-0000C2130000}"/>
    <cellStyle name="Normal 27 4" xfId="3644" xr:uid="{00000000-0005-0000-0000-0000C3130000}"/>
    <cellStyle name="Normal 27 5" xfId="43413" xr:uid="{00000000-0005-0000-0000-0000C4130000}"/>
    <cellStyle name="Normal 28" xfId="949" xr:uid="{00000000-0005-0000-0000-0000C5130000}"/>
    <cellStyle name="Normal 28 2" xfId="1622" xr:uid="{00000000-0005-0000-0000-0000C6130000}"/>
    <cellStyle name="Normal 28 2 2" xfId="2972" xr:uid="{00000000-0005-0000-0000-0000C7130000}"/>
    <cellStyle name="Normal 28 3" xfId="2298" xr:uid="{00000000-0005-0000-0000-0000C8130000}"/>
    <cellStyle name="Normal 28 4" xfId="3646" xr:uid="{00000000-0005-0000-0000-0000C9130000}"/>
    <cellStyle name="Normal 28 5" xfId="43653" xr:uid="{00000000-0005-0000-0000-0000CA130000}"/>
    <cellStyle name="Normal 29" xfId="1625" xr:uid="{00000000-0005-0000-0000-0000CB130000}"/>
    <cellStyle name="Normal 29 2" xfId="2973" xr:uid="{00000000-0005-0000-0000-0000CC130000}"/>
    <cellStyle name="Normal 3" xfId="205" xr:uid="{00000000-0005-0000-0000-0000CD130000}"/>
    <cellStyle name="Normal 3 10" xfId="5444" xr:uid="{00000000-0005-0000-0000-0000CE130000}"/>
    <cellStyle name="Normal 3 10 2" xfId="8954" xr:uid="{00000000-0005-0000-0000-0000CF130000}"/>
    <cellStyle name="Normal 3 10 2 2" xfId="28138" xr:uid="{00000000-0005-0000-0000-0000D0130000}"/>
    <cellStyle name="Normal 3 10 2 3" xfId="38318" xr:uid="{00000000-0005-0000-0000-0000D1130000}"/>
    <cellStyle name="Normal 3 10 2 4" xfId="17959" xr:uid="{00000000-0005-0000-0000-0000D2130000}"/>
    <cellStyle name="Normal 3 10 3" xfId="24630" xr:uid="{00000000-0005-0000-0000-0000D3130000}"/>
    <cellStyle name="Normal 3 10 4" xfId="34810" xr:uid="{00000000-0005-0000-0000-0000D4130000}"/>
    <cellStyle name="Normal 3 10 5" xfId="14450" xr:uid="{00000000-0005-0000-0000-0000D5130000}"/>
    <cellStyle name="Normal 3 11" xfId="7197" xr:uid="{00000000-0005-0000-0000-0000D6130000}"/>
    <cellStyle name="Normal 3 11 2" xfId="26383" xr:uid="{00000000-0005-0000-0000-0000D7130000}"/>
    <cellStyle name="Normal 3 11 3" xfId="36563" xr:uid="{00000000-0005-0000-0000-0000D8130000}"/>
    <cellStyle name="Normal 3 11 4" xfId="16203" xr:uid="{00000000-0005-0000-0000-0000D9130000}"/>
    <cellStyle name="Normal 3 12" xfId="9190" xr:uid="{00000000-0005-0000-0000-0000DA130000}"/>
    <cellStyle name="Normal 3 12 2" xfId="28373" xr:uid="{00000000-0005-0000-0000-0000DB130000}"/>
    <cellStyle name="Normal 3 12 3" xfId="38553" xr:uid="{00000000-0005-0000-0000-0000DC130000}"/>
    <cellStyle name="Normal 3 12 4" xfId="18194" xr:uid="{00000000-0005-0000-0000-0000DD130000}"/>
    <cellStyle name="Normal 3 13" xfId="10943" xr:uid="{00000000-0005-0000-0000-0000DE130000}"/>
    <cellStyle name="Normal 3 13 2" xfId="30126" xr:uid="{00000000-0005-0000-0000-0000DF130000}"/>
    <cellStyle name="Normal 3 13 3" xfId="40306" xr:uid="{00000000-0005-0000-0000-0000E0130000}"/>
    <cellStyle name="Normal 3 13 4" xfId="19947" xr:uid="{00000000-0005-0000-0000-0000E1130000}"/>
    <cellStyle name="Normal 3 14" xfId="11819" xr:uid="{00000000-0005-0000-0000-0000E2130000}"/>
    <cellStyle name="Normal 3 14 2" xfId="31002" xr:uid="{00000000-0005-0000-0000-0000E3130000}"/>
    <cellStyle name="Normal 3 14 3" xfId="41182" xr:uid="{00000000-0005-0000-0000-0000E4130000}"/>
    <cellStyle name="Normal 3 14 4" xfId="20823" xr:uid="{00000000-0005-0000-0000-0000E5130000}"/>
    <cellStyle name="Normal 3 15" xfId="3663" xr:uid="{00000000-0005-0000-0000-0000E6130000}"/>
    <cellStyle name="Normal 3 15 2" xfId="31879" xr:uid="{00000000-0005-0000-0000-0000E7130000}"/>
    <cellStyle name="Normal 3 15 3" xfId="42059" xr:uid="{00000000-0005-0000-0000-0000E8130000}"/>
    <cellStyle name="Normal 3 15 4" xfId="21700" xr:uid="{00000000-0005-0000-0000-0000E9130000}"/>
    <cellStyle name="Normal 3 16" xfId="22580" xr:uid="{00000000-0005-0000-0000-0000EA130000}"/>
    <cellStyle name="Normal 3 16 2" xfId="32760" xr:uid="{00000000-0005-0000-0000-0000EB130000}"/>
    <cellStyle name="Normal 3 16 3" xfId="42940" xr:uid="{00000000-0005-0000-0000-0000EC130000}"/>
    <cellStyle name="Normal 3 17" xfId="22819" xr:uid="{00000000-0005-0000-0000-0000ED130000}"/>
    <cellStyle name="Normal 3 18" xfId="32999" xr:uid="{00000000-0005-0000-0000-0000EE130000}"/>
    <cellStyle name="Normal 3 19" xfId="43179" xr:uid="{00000000-0005-0000-0000-0000EF130000}"/>
    <cellStyle name="Normal 3 2" xfId="206" xr:uid="{00000000-0005-0000-0000-0000F0130000}"/>
    <cellStyle name="Normal 3 2 10" xfId="7200" xr:uid="{00000000-0005-0000-0000-0000F1130000}"/>
    <cellStyle name="Normal 3 2 10 2" xfId="26386" xr:uid="{00000000-0005-0000-0000-0000F2130000}"/>
    <cellStyle name="Normal 3 2 10 3" xfId="36566" xr:uid="{00000000-0005-0000-0000-0000F3130000}"/>
    <cellStyle name="Normal 3 2 10 4" xfId="16206" xr:uid="{00000000-0005-0000-0000-0000F4130000}"/>
    <cellStyle name="Normal 3 2 11" xfId="9193" xr:uid="{00000000-0005-0000-0000-0000F5130000}"/>
    <cellStyle name="Normal 3 2 11 2" xfId="28376" xr:uid="{00000000-0005-0000-0000-0000F6130000}"/>
    <cellStyle name="Normal 3 2 11 3" xfId="38556" xr:uid="{00000000-0005-0000-0000-0000F7130000}"/>
    <cellStyle name="Normal 3 2 11 4" xfId="18197" xr:uid="{00000000-0005-0000-0000-0000F8130000}"/>
    <cellStyle name="Normal 3 2 12" xfId="10946" xr:uid="{00000000-0005-0000-0000-0000F9130000}"/>
    <cellStyle name="Normal 3 2 12 2" xfId="30129" xr:uid="{00000000-0005-0000-0000-0000FA130000}"/>
    <cellStyle name="Normal 3 2 12 3" xfId="40309" xr:uid="{00000000-0005-0000-0000-0000FB130000}"/>
    <cellStyle name="Normal 3 2 12 4" xfId="19950" xr:uid="{00000000-0005-0000-0000-0000FC130000}"/>
    <cellStyle name="Normal 3 2 13" xfId="11822" xr:uid="{00000000-0005-0000-0000-0000FD130000}"/>
    <cellStyle name="Normal 3 2 13 2" xfId="31005" xr:uid="{00000000-0005-0000-0000-0000FE130000}"/>
    <cellStyle name="Normal 3 2 13 3" xfId="41185" xr:uid="{00000000-0005-0000-0000-0000FF130000}"/>
    <cellStyle name="Normal 3 2 13 4" xfId="20826" xr:uid="{00000000-0005-0000-0000-000000140000}"/>
    <cellStyle name="Normal 3 2 14" xfId="21703" xr:uid="{00000000-0005-0000-0000-000001140000}"/>
    <cellStyle name="Normal 3 2 14 2" xfId="31882" xr:uid="{00000000-0005-0000-0000-000002140000}"/>
    <cellStyle name="Normal 3 2 14 3" xfId="42062" xr:uid="{00000000-0005-0000-0000-000003140000}"/>
    <cellStyle name="Normal 3 2 15" xfId="22590" xr:uid="{00000000-0005-0000-0000-000004140000}"/>
    <cellStyle name="Normal 3 2 15 2" xfId="32770" xr:uid="{00000000-0005-0000-0000-000005140000}"/>
    <cellStyle name="Normal 3 2 15 3" xfId="42950" xr:uid="{00000000-0005-0000-0000-000006140000}"/>
    <cellStyle name="Normal 3 2 16" xfId="22829" xr:uid="{00000000-0005-0000-0000-000007140000}"/>
    <cellStyle name="Normal 3 2 17" xfId="33009" xr:uid="{00000000-0005-0000-0000-000008140000}"/>
    <cellStyle name="Normal 3 2 18" xfId="43189" xr:uid="{00000000-0005-0000-0000-000009140000}"/>
    <cellStyle name="Normal 3 2 19" xfId="43428" xr:uid="{00000000-0005-0000-0000-00000A140000}"/>
    <cellStyle name="Normal 3 2 2" xfId="207" xr:uid="{00000000-0005-0000-0000-00000B140000}"/>
    <cellStyle name="Normal 3 2 2 10" xfId="11844" xr:uid="{00000000-0005-0000-0000-00000C140000}"/>
    <cellStyle name="Normal 3 2 2 10 2" xfId="31027" xr:uid="{00000000-0005-0000-0000-00000D140000}"/>
    <cellStyle name="Normal 3 2 2 10 3" xfId="41207" xr:uid="{00000000-0005-0000-0000-00000E140000}"/>
    <cellStyle name="Normal 3 2 2 10 4" xfId="20848" xr:uid="{00000000-0005-0000-0000-00000F140000}"/>
    <cellStyle name="Normal 3 2 2 11" xfId="21725" xr:uid="{00000000-0005-0000-0000-000010140000}"/>
    <cellStyle name="Normal 3 2 2 11 2" xfId="31904" xr:uid="{00000000-0005-0000-0000-000011140000}"/>
    <cellStyle name="Normal 3 2 2 11 3" xfId="42084" xr:uid="{00000000-0005-0000-0000-000012140000}"/>
    <cellStyle name="Normal 3 2 2 12" xfId="22617" xr:uid="{00000000-0005-0000-0000-000013140000}"/>
    <cellStyle name="Normal 3 2 2 12 2" xfId="32797" xr:uid="{00000000-0005-0000-0000-000014140000}"/>
    <cellStyle name="Normal 3 2 2 12 3" xfId="42977" xr:uid="{00000000-0005-0000-0000-000015140000}"/>
    <cellStyle name="Normal 3 2 2 13" xfId="22856" xr:uid="{00000000-0005-0000-0000-000016140000}"/>
    <cellStyle name="Normal 3 2 2 14" xfId="33036" xr:uid="{00000000-0005-0000-0000-000017140000}"/>
    <cellStyle name="Normal 3 2 2 15" xfId="43216" xr:uid="{00000000-0005-0000-0000-000018140000}"/>
    <cellStyle name="Normal 3 2 2 16" xfId="43455" xr:uid="{00000000-0005-0000-0000-000019140000}"/>
    <cellStyle name="Normal 3 2 2 17" xfId="12723" xr:uid="{00000000-0005-0000-0000-00001A140000}"/>
    <cellStyle name="Normal 3 2 2 18" xfId="3709" xr:uid="{00000000-0005-0000-0000-00001B140000}"/>
    <cellStyle name="Normal 3 2 2 2" xfId="3830" xr:uid="{00000000-0005-0000-0000-00001C140000}"/>
    <cellStyle name="Normal 3 2 2 2 10" xfId="21839" xr:uid="{00000000-0005-0000-0000-00001D140000}"/>
    <cellStyle name="Normal 3 2 2 2 10 2" xfId="32019" xr:uid="{00000000-0005-0000-0000-00001E140000}"/>
    <cellStyle name="Normal 3 2 2 2 10 3" xfId="42199" xr:uid="{00000000-0005-0000-0000-00001F140000}"/>
    <cellStyle name="Normal 3 2 2 2 11" xfId="22735" xr:uid="{00000000-0005-0000-0000-000020140000}"/>
    <cellStyle name="Normal 3 2 2 2 11 2" xfId="32915" xr:uid="{00000000-0005-0000-0000-000021140000}"/>
    <cellStyle name="Normal 3 2 2 2 11 3" xfId="43095" xr:uid="{00000000-0005-0000-0000-000022140000}"/>
    <cellStyle name="Normal 3 2 2 2 12" xfId="22974" xr:uid="{00000000-0005-0000-0000-000023140000}"/>
    <cellStyle name="Normal 3 2 2 2 13" xfId="33154" xr:uid="{00000000-0005-0000-0000-000024140000}"/>
    <cellStyle name="Normal 3 2 2 2 14" xfId="43334" xr:uid="{00000000-0005-0000-0000-000025140000}"/>
    <cellStyle name="Normal 3 2 2 2 15" xfId="43573" xr:uid="{00000000-0005-0000-0000-000026140000}"/>
    <cellStyle name="Normal 3 2 2 2 16" xfId="12838" xr:uid="{00000000-0005-0000-0000-000027140000}"/>
    <cellStyle name="Normal 3 2 2 2 2" xfId="4050" xr:uid="{00000000-0005-0000-0000-000028140000}"/>
    <cellStyle name="Normal 3 2 2 2 2 10" xfId="23237" xr:uid="{00000000-0005-0000-0000-000029140000}"/>
    <cellStyle name="Normal 3 2 2 2 2 11" xfId="33417" xr:uid="{00000000-0005-0000-0000-00002A140000}"/>
    <cellStyle name="Normal 3 2 2 2 2 12" xfId="13057" xr:uid="{00000000-0005-0000-0000-00002B140000}"/>
    <cellStyle name="Normal 3 2 2 2 2 2" xfId="4488" xr:uid="{00000000-0005-0000-0000-00002C140000}"/>
    <cellStyle name="Normal 3 2 2 2 2 2 10" xfId="33855" xr:uid="{00000000-0005-0000-0000-00002D140000}"/>
    <cellStyle name="Normal 3 2 2 2 2 2 11" xfId="13495" xr:uid="{00000000-0005-0000-0000-00002E140000}"/>
    <cellStyle name="Normal 3 2 2 2 2 2 2" xfId="5365" xr:uid="{00000000-0005-0000-0000-00002F140000}"/>
    <cellStyle name="Normal 3 2 2 2 2 2 2 2" xfId="7117" xr:uid="{00000000-0005-0000-0000-000030140000}"/>
    <cellStyle name="Normal 3 2 2 2 2 2 2 2 2" xfId="26303" xr:uid="{00000000-0005-0000-0000-000031140000}"/>
    <cellStyle name="Normal 3 2 2 2 2 2 2 2 3" xfId="36483" xr:uid="{00000000-0005-0000-0000-000032140000}"/>
    <cellStyle name="Normal 3 2 2 2 2 2 2 2 4" xfId="16123" xr:uid="{00000000-0005-0000-0000-000033140000}"/>
    <cellStyle name="Normal 3 2 2 2 2 2 2 3" xfId="8870" xr:uid="{00000000-0005-0000-0000-000034140000}"/>
    <cellStyle name="Normal 3 2 2 2 2 2 2 3 2" xfId="28056" xr:uid="{00000000-0005-0000-0000-000035140000}"/>
    <cellStyle name="Normal 3 2 2 2 2 2 2 3 3" xfId="38236" xr:uid="{00000000-0005-0000-0000-000036140000}"/>
    <cellStyle name="Normal 3 2 2 2 2 2 2 3 4" xfId="17876" xr:uid="{00000000-0005-0000-0000-000037140000}"/>
    <cellStyle name="Normal 3 2 2 2 2 2 2 4" xfId="10863" xr:uid="{00000000-0005-0000-0000-000038140000}"/>
    <cellStyle name="Normal 3 2 2 2 2 2 2 4 2" xfId="30046" xr:uid="{00000000-0005-0000-0000-000039140000}"/>
    <cellStyle name="Normal 3 2 2 2 2 2 2 4 3" xfId="40226" xr:uid="{00000000-0005-0000-0000-00003A140000}"/>
    <cellStyle name="Normal 3 2 2 2 2 2 2 4 4" xfId="19867" xr:uid="{00000000-0005-0000-0000-00003B140000}"/>
    <cellStyle name="Normal 3 2 2 2 2 2 2 5" xfId="24551" xr:uid="{00000000-0005-0000-0000-00003C140000}"/>
    <cellStyle name="Normal 3 2 2 2 2 2 2 6" xfId="34731" xr:uid="{00000000-0005-0000-0000-00003D140000}"/>
    <cellStyle name="Normal 3 2 2 2 2 2 2 7" xfId="14371" xr:uid="{00000000-0005-0000-0000-00003E140000}"/>
    <cellStyle name="Normal 3 2 2 2 2 2 3" xfId="6241" xr:uid="{00000000-0005-0000-0000-00003F140000}"/>
    <cellStyle name="Normal 3 2 2 2 2 2 3 2" xfId="25427" xr:uid="{00000000-0005-0000-0000-000040140000}"/>
    <cellStyle name="Normal 3 2 2 2 2 2 3 3" xfId="35607" xr:uid="{00000000-0005-0000-0000-000041140000}"/>
    <cellStyle name="Normal 3 2 2 2 2 2 3 4" xfId="15247" xr:uid="{00000000-0005-0000-0000-000042140000}"/>
    <cellStyle name="Normal 3 2 2 2 2 2 4" xfId="7994" xr:uid="{00000000-0005-0000-0000-000043140000}"/>
    <cellStyle name="Normal 3 2 2 2 2 2 4 2" xfId="27180" xr:uid="{00000000-0005-0000-0000-000044140000}"/>
    <cellStyle name="Normal 3 2 2 2 2 2 4 3" xfId="37360" xr:uid="{00000000-0005-0000-0000-000045140000}"/>
    <cellStyle name="Normal 3 2 2 2 2 2 4 4" xfId="17000" xr:uid="{00000000-0005-0000-0000-000046140000}"/>
    <cellStyle name="Normal 3 2 2 2 2 2 5" xfId="9987" xr:uid="{00000000-0005-0000-0000-000047140000}"/>
    <cellStyle name="Normal 3 2 2 2 2 2 5 2" xfId="29170" xr:uid="{00000000-0005-0000-0000-000048140000}"/>
    <cellStyle name="Normal 3 2 2 2 2 2 5 3" xfId="39350" xr:uid="{00000000-0005-0000-0000-000049140000}"/>
    <cellStyle name="Normal 3 2 2 2 2 2 5 4" xfId="18991" xr:uid="{00000000-0005-0000-0000-00004A140000}"/>
    <cellStyle name="Normal 3 2 2 2 2 2 6" xfId="11740" xr:uid="{00000000-0005-0000-0000-00004B140000}"/>
    <cellStyle name="Normal 3 2 2 2 2 2 6 2" xfId="30923" xr:uid="{00000000-0005-0000-0000-00004C140000}"/>
    <cellStyle name="Normal 3 2 2 2 2 2 6 3" xfId="41103" xr:uid="{00000000-0005-0000-0000-00004D140000}"/>
    <cellStyle name="Normal 3 2 2 2 2 2 6 4" xfId="20744" xr:uid="{00000000-0005-0000-0000-00004E140000}"/>
    <cellStyle name="Normal 3 2 2 2 2 2 7" xfId="12616" xr:uid="{00000000-0005-0000-0000-00004F140000}"/>
    <cellStyle name="Normal 3 2 2 2 2 2 7 2" xfId="31799" xr:uid="{00000000-0005-0000-0000-000050140000}"/>
    <cellStyle name="Normal 3 2 2 2 2 2 7 3" xfId="41979" xr:uid="{00000000-0005-0000-0000-000051140000}"/>
    <cellStyle name="Normal 3 2 2 2 2 2 7 4" xfId="21620" xr:uid="{00000000-0005-0000-0000-000052140000}"/>
    <cellStyle name="Normal 3 2 2 2 2 2 8" xfId="22496" xr:uid="{00000000-0005-0000-0000-000053140000}"/>
    <cellStyle name="Normal 3 2 2 2 2 2 8 2" xfId="32676" xr:uid="{00000000-0005-0000-0000-000054140000}"/>
    <cellStyle name="Normal 3 2 2 2 2 2 8 3" xfId="42856" xr:uid="{00000000-0005-0000-0000-000055140000}"/>
    <cellStyle name="Normal 3 2 2 2 2 2 9" xfId="23675" xr:uid="{00000000-0005-0000-0000-000056140000}"/>
    <cellStyle name="Normal 3 2 2 2 2 3" xfId="4927" xr:uid="{00000000-0005-0000-0000-000057140000}"/>
    <cellStyle name="Normal 3 2 2 2 2 3 2" xfId="6679" xr:uid="{00000000-0005-0000-0000-000058140000}"/>
    <cellStyle name="Normal 3 2 2 2 2 3 2 2" xfId="25865" xr:uid="{00000000-0005-0000-0000-000059140000}"/>
    <cellStyle name="Normal 3 2 2 2 2 3 2 3" xfId="36045" xr:uid="{00000000-0005-0000-0000-00005A140000}"/>
    <cellStyle name="Normal 3 2 2 2 2 3 2 4" xfId="15685" xr:uid="{00000000-0005-0000-0000-00005B140000}"/>
    <cellStyle name="Normal 3 2 2 2 2 3 3" xfId="8432" xr:uid="{00000000-0005-0000-0000-00005C140000}"/>
    <cellStyle name="Normal 3 2 2 2 2 3 3 2" xfId="27618" xr:uid="{00000000-0005-0000-0000-00005D140000}"/>
    <cellStyle name="Normal 3 2 2 2 2 3 3 3" xfId="37798" xr:uid="{00000000-0005-0000-0000-00005E140000}"/>
    <cellStyle name="Normal 3 2 2 2 2 3 3 4" xfId="17438" xr:uid="{00000000-0005-0000-0000-00005F140000}"/>
    <cellStyle name="Normal 3 2 2 2 2 3 4" xfId="10425" xr:uid="{00000000-0005-0000-0000-000060140000}"/>
    <cellStyle name="Normal 3 2 2 2 2 3 4 2" xfId="29608" xr:uid="{00000000-0005-0000-0000-000061140000}"/>
    <cellStyle name="Normal 3 2 2 2 2 3 4 3" xfId="39788" xr:uid="{00000000-0005-0000-0000-000062140000}"/>
    <cellStyle name="Normal 3 2 2 2 2 3 4 4" xfId="19429" xr:uid="{00000000-0005-0000-0000-000063140000}"/>
    <cellStyle name="Normal 3 2 2 2 2 3 5" xfId="24113" xr:uid="{00000000-0005-0000-0000-000064140000}"/>
    <cellStyle name="Normal 3 2 2 2 2 3 6" xfId="34293" xr:uid="{00000000-0005-0000-0000-000065140000}"/>
    <cellStyle name="Normal 3 2 2 2 2 3 7" xfId="13933" xr:uid="{00000000-0005-0000-0000-000066140000}"/>
    <cellStyle name="Normal 3 2 2 2 2 4" xfId="5803" xr:uid="{00000000-0005-0000-0000-000067140000}"/>
    <cellStyle name="Normal 3 2 2 2 2 4 2" xfId="24989" xr:uid="{00000000-0005-0000-0000-000068140000}"/>
    <cellStyle name="Normal 3 2 2 2 2 4 3" xfId="35169" xr:uid="{00000000-0005-0000-0000-000069140000}"/>
    <cellStyle name="Normal 3 2 2 2 2 4 4" xfId="14809" xr:uid="{00000000-0005-0000-0000-00006A140000}"/>
    <cellStyle name="Normal 3 2 2 2 2 5" xfId="7556" xr:uid="{00000000-0005-0000-0000-00006B140000}"/>
    <cellStyle name="Normal 3 2 2 2 2 5 2" xfId="26742" xr:uid="{00000000-0005-0000-0000-00006C140000}"/>
    <cellStyle name="Normal 3 2 2 2 2 5 3" xfId="36922" xr:uid="{00000000-0005-0000-0000-00006D140000}"/>
    <cellStyle name="Normal 3 2 2 2 2 5 4" xfId="16562" xr:uid="{00000000-0005-0000-0000-00006E140000}"/>
    <cellStyle name="Normal 3 2 2 2 2 6" xfId="9549" xr:uid="{00000000-0005-0000-0000-00006F140000}"/>
    <cellStyle name="Normal 3 2 2 2 2 6 2" xfId="28732" xr:uid="{00000000-0005-0000-0000-000070140000}"/>
    <cellStyle name="Normal 3 2 2 2 2 6 3" xfId="38912" xr:uid="{00000000-0005-0000-0000-000071140000}"/>
    <cellStyle name="Normal 3 2 2 2 2 6 4" xfId="18553" xr:uid="{00000000-0005-0000-0000-000072140000}"/>
    <cellStyle name="Normal 3 2 2 2 2 7" xfId="11302" xr:uid="{00000000-0005-0000-0000-000073140000}"/>
    <cellStyle name="Normal 3 2 2 2 2 7 2" xfId="30485" xr:uid="{00000000-0005-0000-0000-000074140000}"/>
    <cellStyle name="Normal 3 2 2 2 2 7 3" xfId="40665" xr:uid="{00000000-0005-0000-0000-000075140000}"/>
    <cellStyle name="Normal 3 2 2 2 2 7 4" xfId="20306" xr:uid="{00000000-0005-0000-0000-000076140000}"/>
    <cellStyle name="Normal 3 2 2 2 2 8" xfId="12178" xr:uid="{00000000-0005-0000-0000-000077140000}"/>
    <cellStyle name="Normal 3 2 2 2 2 8 2" xfId="31361" xr:uid="{00000000-0005-0000-0000-000078140000}"/>
    <cellStyle name="Normal 3 2 2 2 2 8 3" xfId="41541" xr:uid="{00000000-0005-0000-0000-000079140000}"/>
    <cellStyle name="Normal 3 2 2 2 2 8 4" xfId="21182" xr:uid="{00000000-0005-0000-0000-00007A140000}"/>
    <cellStyle name="Normal 3 2 2 2 2 9" xfId="22058" xr:uid="{00000000-0005-0000-0000-00007B140000}"/>
    <cellStyle name="Normal 3 2 2 2 2 9 2" xfId="32238" xr:uid="{00000000-0005-0000-0000-00007C140000}"/>
    <cellStyle name="Normal 3 2 2 2 2 9 3" xfId="42418" xr:uid="{00000000-0005-0000-0000-00007D140000}"/>
    <cellStyle name="Normal 3 2 2 2 3" xfId="4269" xr:uid="{00000000-0005-0000-0000-00007E140000}"/>
    <cellStyle name="Normal 3 2 2 2 3 10" xfId="33636" xr:uid="{00000000-0005-0000-0000-00007F140000}"/>
    <cellStyle name="Normal 3 2 2 2 3 11" xfId="13276" xr:uid="{00000000-0005-0000-0000-000080140000}"/>
    <cellStyle name="Normal 3 2 2 2 3 2" xfId="5146" xr:uid="{00000000-0005-0000-0000-000081140000}"/>
    <cellStyle name="Normal 3 2 2 2 3 2 2" xfId="6898" xr:uid="{00000000-0005-0000-0000-000082140000}"/>
    <cellStyle name="Normal 3 2 2 2 3 2 2 2" xfId="26084" xr:uid="{00000000-0005-0000-0000-000083140000}"/>
    <cellStyle name="Normal 3 2 2 2 3 2 2 3" xfId="36264" xr:uid="{00000000-0005-0000-0000-000084140000}"/>
    <cellStyle name="Normal 3 2 2 2 3 2 2 4" xfId="15904" xr:uid="{00000000-0005-0000-0000-000085140000}"/>
    <cellStyle name="Normal 3 2 2 2 3 2 3" xfId="8651" xr:uid="{00000000-0005-0000-0000-000086140000}"/>
    <cellStyle name="Normal 3 2 2 2 3 2 3 2" xfId="27837" xr:uid="{00000000-0005-0000-0000-000087140000}"/>
    <cellStyle name="Normal 3 2 2 2 3 2 3 3" xfId="38017" xr:uid="{00000000-0005-0000-0000-000088140000}"/>
    <cellStyle name="Normal 3 2 2 2 3 2 3 4" xfId="17657" xr:uid="{00000000-0005-0000-0000-000089140000}"/>
    <cellStyle name="Normal 3 2 2 2 3 2 4" xfId="10644" xr:uid="{00000000-0005-0000-0000-00008A140000}"/>
    <cellStyle name="Normal 3 2 2 2 3 2 4 2" xfId="29827" xr:uid="{00000000-0005-0000-0000-00008B140000}"/>
    <cellStyle name="Normal 3 2 2 2 3 2 4 3" xfId="40007" xr:uid="{00000000-0005-0000-0000-00008C140000}"/>
    <cellStyle name="Normal 3 2 2 2 3 2 4 4" xfId="19648" xr:uid="{00000000-0005-0000-0000-00008D140000}"/>
    <cellStyle name="Normal 3 2 2 2 3 2 5" xfId="24332" xr:uid="{00000000-0005-0000-0000-00008E140000}"/>
    <cellStyle name="Normal 3 2 2 2 3 2 6" xfId="34512" xr:uid="{00000000-0005-0000-0000-00008F140000}"/>
    <cellStyle name="Normal 3 2 2 2 3 2 7" xfId="14152" xr:uid="{00000000-0005-0000-0000-000090140000}"/>
    <cellStyle name="Normal 3 2 2 2 3 3" xfId="6022" xr:uid="{00000000-0005-0000-0000-000091140000}"/>
    <cellStyle name="Normal 3 2 2 2 3 3 2" xfId="25208" xr:uid="{00000000-0005-0000-0000-000092140000}"/>
    <cellStyle name="Normal 3 2 2 2 3 3 3" xfId="35388" xr:uid="{00000000-0005-0000-0000-000093140000}"/>
    <cellStyle name="Normal 3 2 2 2 3 3 4" xfId="15028" xr:uid="{00000000-0005-0000-0000-000094140000}"/>
    <cellStyle name="Normal 3 2 2 2 3 4" xfId="7775" xr:uid="{00000000-0005-0000-0000-000095140000}"/>
    <cellStyle name="Normal 3 2 2 2 3 4 2" xfId="26961" xr:uid="{00000000-0005-0000-0000-000096140000}"/>
    <cellStyle name="Normal 3 2 2 2 3 4 3" xfId="37141" xr:uid="{00000000-0005-0000-0000-000097140000}"/>
    <cellStyle name="Normal 3 2 2 2 3 4 4" xfId="16781" xr:uid="{00000000-0005-0000-0000-000098140000}"/>
    <cellStyle name="Normal 3 2 2 2 3 5" xfId="9768" xr:uid="{00000000-0005-0000-0000-000099140000}"/>
    <cellStyle name="Normal 3 2 2 2 3 5 2" xfId="28951" xr:uid="{00000000-0005-0000-0000-00009A140000}"/>
    <cellStyle name="Normal 3 2 2 2 3 5 3" xfId="39131" xr:uid="{00000000-0005-0000-0000-00009B140000}"/>
    <cellStyle name="Normal 3 2 2 2 3 5 4" xfId="18772" xr:uid="{00000000-0005-0000-0000-00009C140000}"/>
    <cellStyle name="Normal 3 2 2 2 3 6" xfId="11521" xr:uid="{00000000-0005-0000-0000-00009D140000}"/>
    <cellStyle name="Normal 3 2 2 2 3 6 2" xfId="30704" xr:uid="{00000000-0005-0000-0000-00009E140000}"/>
    <cellStyle name="Normal 3 2 2 2 3 6 3" xfId="40884" xr:uid="{00000000-0005-0000-0000-00009F140000}"/>
    <cellStyle name="Normal 3 2 2 2 3 6 4" xfId="20525" xr:uid="{00000000-0005-0000-0000-0000A0140000}"/>
    <cellStyle name="Normal 3 2 2 2 3 7" xfId="12397" xr:uid="{00000000-0005-0000-0000-0000A1140000}"/>
    <cellStyle name="Normal 3 2 2 2 3 7 2" xfId="31580" xr:uid="{00000000-0005-0000-0000-0000A2140000}"/>
    <cellStyle name="Normal 3 2 2 2 3 7 3" xfId="41760" xr:uid="{00000000-0005-0000-0000-0000A3140000}"/>
    <cellStyle name="Normal 3 2 2 2 3 7 4" xfId="21401" xr:uid="{00000000-0005-0000-0000-0000A4140000}"/>
    <cellStyle name="Normal 3 2 2 2 3 8" xfId="22277" xr:uid="{00000000-0005-0000-0000-0000A5140000}"/>
    <cellStyle name="Normal 3 2 2 2 3 8 2" xfId="32457" xr:uid="{00000000-0005-0000-0000-0000A6140000}"/>
    <cellStyle name="Normal 3 2 2 2 3 8 3" xfId="42637" xr:uid="{00000000-0005-0000-0000-0000A7140000}"/>
    <cellStyle name="Normal 3 2 2 2 3 9" xfId="23456" xr:uid="{00000000-0005-0000-0000-0000A8140000}"/>
    <cellStyle name="Normal 3 2 2 2 4" xfId="4708" xr:uid="{00000000-0005-0000-0000-0000A9140000}"/>
    <cellStyle name="Normal 3 2 2 2 4 2" xfId="6460" xr:uid="{00000000-0005-0000-0000-0000AA140000}"/>
    <cellStyle name="Normal 3 2 2 2 4 2 2" xfId="25646" xr:uid="{00000000-0005-0000-0000-0000AB140000}"/>
    <cellStyle name="Normal 3 2 2 2 4 2 3" xfId="35826" xr:uid="{00000000-0005-0000-0000-0000AC140000}"/>
    <cellStyle name="Normal 3 2 2 2 4 2 4" xfId="15466" xr:uid="{00000000-0005-0000-0000-0000AD140000}"/>
    <cellStyle name="Normal 3 2 2 2 4 3" xfId="8213" xr:uid="{00000000-0005-0000-0000-0000AE140000}"/>
    <cellStyle name="Normal 3 2 2 2 4 3 2" xfId="27399" xr:uid="{00000000-0005-0000-0000-0000AF140000}"/>
    <cellStyle name="Normal 3 2 2 2 4 3 3" xfId="37579" xr:uid="{00000000-0005-0000-0000-0000B0140000}"/>
    <cellStyle name="Normal 3 2 2 2 4 3 4" xfId="17219" xr:uid="{00000000-0005-0000-0000-0000B1140000}"/>
    <cellStyle name="Normal 3 2 2 2 4 4" xfId="10206" xr:uid="{00000000-0005-0000-0000-0000B2140000}"/>
    <cellStyle name="Normal 3 2 2 2 4 4 2" xfId="29389" xr:uid="{00000000-0005-0000-0000-0000B3140000}"/>
    <cellStyle name="Normal 3 2 2 2 4 4 3" xfId="39569" xr:uid="{00000000-0005-0000-0000-0000B4140000}"/>
    <cellStyle name="Normal 3 2 2 2 4 4 4" xfId="19210" xr:uid="{00000000-0005-0000-0000-0000B5140000}"/>
    <cellStyle name="Normal 3 2 2 2 4 5" xfId="23894" xr:uid="{00000000-0005-0000-0000-0000B6140000}"/>
    <cellStyle name="Normal 3 2 2 2 4 6" xfId="34074" xr:uid="{00000000-0005-0000-0000-0000B7140000}"/>
    <cellStyle name="Normal 3 2 2 2 4 7" xfId="13714" xr:uid="{00000000-0005-0000-0000-0000B8140000}"/>
    <cellStyle name="Normal 3 2 2 2 5" xfId="5584" xr:uid="{00000000-0005-0000-0000-0000B9140000}"/>
    <cellStyle name="Normal 3 2 2 2 5 2" xfId="9110" xr:uid="{00000000-0005-0000-0000-0000BA140000}"/>
    <cellStyle name="Normal 3 2 2 2 5 2 2" xfId="28293" xr:uid="{00000000-0005-0000-0000-0000BB140000}"/>
    <cellStyle name="Normal 3 2 2 2 5 2 3" xfId="38473" xr:uid="{00000000-0005-0000-0000-0000BC140000}"/>
    <cellStyle name="Normal 3 2 2 2 5 2 4" xfId="18114" xr:uid="{00000000-0005-0000-0000-0000BD140000}"/>
    <cellStyle name="Normal 3 2 2 2 5 3" xfId="24770" xr:uid="{00000000-0005-0000-0000-0000BE140000}"/>
    <cellStyle name="Normal 3 2 2 2 5 4" xfId="34950" xr:uid="{00000000-0005-0000-0000-0000BF140000}"/>
    <cellStyle name="Normal 3 2 2 2 5 5" xfId="14590" xr:uid="{00000000-0005-0000-0000-0000C0140000}"/>
    <cellStyle name="Normal 3 2 2 2 6" xfId="7337" xr:uid="{00000000-0005-0000-0000-0000C1140000}"/>
    <cellStyle name="Normal 3 2 2 2 6 2" xfId="26523" xr:uid="{00000000-0005-0000-0000-0000C2140000}"/>
    <cellStyle name="Normal 3 2 2 2 6 3" xfId="36703" xr:uid="{00000000-0005-0000-0000-0000C3140000}"/>
    <cellStyle name="Normal 3 2 2 2 6 4" xfId="16343" xr:uid="{00000000-0005-0000-0000-0000C4140000}"/>
    <cellStyle name="Normal 3 2 2 2 7" xfId="9330" xr:uid="{00000000-0005-0000-0000-0000C5140000}"/>
    <cellStyle name="Normal 3 2 2 2 7 2" xfId="28513" xr:uid="{00000000-0005-0000-0000-0000C6140000}"/>
    <cellStyle name="Normal 3 2 2 2 7 3" xfId="38693" xr:uid="{00000000-0005-0000-0000-0000C7140000}"/>
    <cellStyle name="Normal 3 2 2 2 7 4" xfId="18334" xr:uid="{00000000-0005-0000-0000-0000C8140000}"/>
    <cellStyle name="Normal 3 2 2 2 8" xfId="11083" xr:uid="{00000000-0005-0000-0000-0000C9140000}"/>
    <cellStyle name="Normal 3 2 2 2 8 2" xfId="30266" xr:uid="{00000000-0005-0000-0000-0000CA140000}"/>
    <cellStyle name="Normal 3 2 2 2 8 3" xfId="40446" xr:uid="{00000000-0005-0000-0000-0000CB140000}"/>
    <cellStyle name="Normal 3 2 2 2 8 4" xfId="20087" xr:uid="{00000000-0005-0000-0000-0000CC140000}"/>
    <cellStyle name="Normal 3 2 2 2 9" xfId="11959" xr:uid="{00000000-0005-0000-0000-0000CD140000}"/>
    <cellStyle name="Normal 3 2 2 2 9 2" xfId="31142" xr:uid="{00000000-0005-0000-0000-0000CE140000}"/>
    <cellStyle name="Normal 3 2 2 2 9 3" xfId="41322" xr:uid="{00000000-0005-0000-0000-0000CF140000}"/>
    <cellStyle name="Normal 3 2 2 2 9 4" xfId="20963" xr:uid="{00000000-0005-0000-0000-0000D0140000}"/>
    <cellStyle name="Normal 3 2 2 3" xfId="3935" xr:uid="{00000000-0005-0000-0000-0000D1140000}"/>
    <cellStyle name="Normal 3 2 2 3 10" xfId="23122" xr:uid="{00000000-0005-0000-0000-0000D2140000}"/>
    <cellStyle name="Normal 3 2 2 3 11" xfId="33302" xr:uid="{00000000-0005-0000-0000-0000D3140000}"/>
    <cellStyle name="Normal 3 2 2 3 12" xfId="12942" xr:uid="{00000000-0005-0000-0000-0000D4140000}"/>
    <cellStyle name="Normal 3 2 2 3 2" xfId="4373" xr:uid="{00000000-0005-0000-0000-0000D5140000}"/>
    <cellStyle name="Normal 3 2 2 3 2 10" xfId="33740" xr:uid="{00000000-0005-0000-0000-0000D6140000}"/>
    <cellStyle name="Normal 3 2 2 3 2 11" xfId="13380" xr:uid="{00000000-0005-0000-0000-0000D7140000}"/>
    <cellStyle name="Normal 3 2 2 3 2 2" xfId="5250" xr:uid="{00000000-0005-0000-0000-0000D8140000}"/>
    <cellStyle name="Normal 3 2 2 3 2 2 2" xfId="7002" xr:uid="{00000000-0005-0000-0000-0000D9140000}"/>
    <cellStyle name="Normal 3 2 2 3 2 2 2 2" xfId="26188" xr:uid="{00000000-0005-0000-0000-0000DA140000}"/>
    <cellStyle name="Normal 3 2 2 3 2 2 2 3" xfId="36368" xr:uid="{00000000-0005-0000-0000-0000DB140000}"/>
    <cellStyle name="Normal 3 2 2 3 2 2 2 4" xfId="16008" xr:uid="{00000000-0005-0000-0000-0000DC140000}"/>
    <cellStyle name="Normal 3 2 2 3 2 2 3" xfId="8755" xr:uid="{00000000-0005-0000-0000-0000DD140000}"/>
    <cellStyle name="Normal 3 2 2 3 2 2 3 2" xfId="27941" xr:uid="{00000000-0005-0000-0000-0000DE140000}"/>
    <cellStyle name="Normal 3 2 2 3 2 2 3 3" xfId="38121" xr:uid="{00000000-0005-0000-0000-0000DF140000}"/>
    <cellStyle name="Normal 3 2 2 3 2 2 3 4" xfId="17761" xr:uid="{00000000-0005-0000-0000-0000E0140000}"/>
    <cellStyle name="Normal 3 2 2 3 2 2 4" xfId="10748" xr:uid="{00000000-0005-0000-0000-0000E1140000}"/>
    <cellStyle name="Normal 3 2 2 3 2 2 4 2" xfId="29931" xr:uid="{00000000-0005-0000-0000-0000E2140000}"/>
    <cellStyle name="Normal 3 2 2 3 2 2 4 3" xfId="40111" xr:uid="{00000000-0005-0000-0000-0000E3140000}"/>
    <cellStyle name="Normal 3 2 2 3 2 2 4 4" xfId="19752" xr:uid="{00000000-0005-0000-0000-0000E4140000}"/>
    <cellStyle name="Normal 3 2 2 3 2 2 5" xfId="24436" xr:uid="{00000000-0005-0000-0000-0000E5140000}"/>
    <cellStyle name="Normal 3 2 2 3 2 2 6" xfId="34616" xr:uid="{00000000-0005-0000-0000-0000E6140000}"/>
    <cellStyle name="Normal 3 2 2 3 2 2 7" xfId="14256" xr:uid="{00000000-0005-0000-0000-0000E7140000}"/>
    <cellStyle name="Normal 3 2 2 3 2 3" xfId="6126" xr:uid="{00000000-0005-0000-0000-0000E8140000}"/>
    <cellStyle name="Normal 3 2 2 3 2 3 2" xfId="25312" xr:uid="{00000000-0005-0000-0000-0000E9140000}"/>
    <cellStyle name="Normal 3 2 2 3 2 3 3" xfId="35492" xr:uid="{00000000-0005-0000-0000-0000EA140000}"/>
    <cellStyle name="Normal 3 2 2 3 2 3 4" xfId="15132" xr:uid="{00000000-0005-0000-0000-0000EB140000}"/>
    <cellStyle name="Normal 3 2 2 3 2 4" xfId="7879" xr:uid="{00000000-0005-0000-0000-0000EC140000}"/>
    <cellStyle name="Normal 3 2 2 3 2 4 2" xfId="27065" xr:uid="{00000000-0005-0000-0000-0000ED140000}"/>
    <cellStyle name="Normal 3 2 2 3 2 4 3" xfId="37245" xr:uid="{00000000-0005-0000-0000-0000EE140000}"/>
    <cellStyle name="Normal 3 2 2 3 2 4 4" xfId="16885" xr:uid="{00000000-0005-0000-0000-0000EF140000}"/>
    <cellStyle name="Normal 3 2 2 3 2 5" xfId="9872" xr:uid="{00000000-0005-0000-0000-0000F0140000}"/>
    <cellStyle name="Normal 3 2 2 3 2 5 2" xfId="29055" xr:uid="{00000000-0005-0000-0000-0000F1140000}"/>
    <cellStyle name="Normal 3 2 2 3 2 5 3" xfId="39235" xr:uid="{00000000-0005-0000-0000-0000F2140000}"/>
    <cellStyle name="Normal 3 2 2 3 2 5 4" xfId="18876" xr:uid="{00000000-0005-0000-0000-0000F3140000}"/>
    <cellStyle name="Normal 3 2 2 3 2 6" xfId="11625" xr:uid="{00000000-0005-0000-0000-0000F4140000}"/>
    <cellStyle name="Normal 3 2 2 3 2 6 2" xfId="30808" xr:uid="{00000000-0005-0000-0000-0000F5140000}"/>
    <cellStyle name="Normal 3 2 2 3 2 6 3" xfId="40988" xr:uid="{00000000-0005-0000-0000-0000F6140000}"/>
    <cellStyle name="Normal 3 2 2 3 2 6 4" xfId="20629" xr:uid="{00000000-0005-0000-0000-0000F7140000}"/>
    <cellStyle name="Normal 3 2 2 3 2 7" xfId="12501" xr:uid="{00000000-0005-0000-0000-0000F8140000}"/>
    <cellStyle name="Normal 3 2 2 3 2 7 2" xfId="31684" xr:uid="{00000000-0005-0000-0000-0000F9140000}"/>
    <cellStyle name="Normal 3 2 2 3 2 7 3" xfId="41864" xr:uid="{00000000-0005-0000-0000-0000FA140000}"/>
    <cellStyle name="Normal 3 2 2 3 2 7 4" xfId="21505" xr:uid="{00000000-0005-0000-0000-0000FB140000}"/>
    <cellStyle name="Normal 3 2 2 3 2 8" xfId="22381" xr:uid="{00000000-0005-0000-0000-0000FC140000}"/>
    <cellStyle name="Normal 3 2 2 3 2 8 2" xfId="32561" xr:uid="{00000000-0005-0000-0000-0000FD140000}"/>
    <cellStyle name="Normal 3 2 2 3 2 8 3" xfId="42741" xr:uid="{00000000-0005-0000-0000-0000FE140000}"/>
    <cellStyle name="Normal 3 2 2 3 2 9" xfId="23560" xr:uid="{00000000-0005-0000-0000-0000FF140000}"/>
    <cellStyle name="Normal 3 2 2 3 3" xfId="4812" xr:uid="{00000000-0005-0000-0000-000000150000}"/>
    <cellStyle name="Normal 3 2 2 3 3 2" xfId="6564" xr:uid="{00000000-0005-0000-0000-000001150000}"/>
    <cellStyle name="Normal 3 2 2 3 3 2 2" xfId="25750" xr:uid="{00000000-0005-0000-0000-000002150000}"/>
    <cellStyle name="Normal 3 2 2 3 3 2 3" xfId="35930" xr:uid="{00000000-0005-0000-0000-000003150000}"/>
    <cellStyle name="Normal 3 2 2 3 3 2 4" xfId="15570" xr:uid="{00000000-0005-0000-0000-000004150000}"/>
    <cellStyle name="Normal 3 2 2 3 3 3" xfId="8317" xr:uid="{00000000-0005-0000-0000-000005150000}"/>
    <cellStyle name="Normal 3 2 2 3 3 3 2" xfId="27503" xr:uid="{00000000-0005-0000-0000-000006150000}"/>
    <cellStyle name="Normal 3 2 2 3 3 3 3" xfId="37683" xr:uid="{00000000-0005-0000-0000-000007150000}"/>
    <cellStyle name="Normal 3 2 2 3 3 3 4" xfId="17323" xr:uid="{00000000-0005-0000-0000-000008150000}"/>
    <cellStyle name="Normal 3 2 2 3 3 4" xfId="10310" xr:uid="{00000000-0005-0000-0000-000009150000}"/>
    <cellStyle name="Normal 3 2 2 3 3 4 2" xfId="29493" xr:uid="{00000000-0005-0000-0000-00000A150000}"/>
    <cellStyle name="Normal 3 2 2 3 3 4 3" xfId="39673" xr:uid="{00000000-0005-0000-0000-00000B150000}"/>
    <cellStyle name="Normal 3 2 2 3 3 4 4" xfId="19314" xr:uid="{00000000-0005-0000-0000-00000C150000}"/>
    <cellStyle name="Normal 3 2 2 3 3 5" xfId="23998" xr:uid="{00000000-0005-0000-0000-00000D150000}"/>
    <cellStyle name="Normal 3 2 2 3 3 6" xfId="34178" xr:uid="{00000000-0005-0000-0000-00000E150000}"/>
    <cellStyle name="Normal 3 2 2 3 3 7" xfId="13818" xr:uid="{00000000-0005-0000-0000-00000F150000}"/>
    <cellStyle name="Normal 3 2 2 3 4" xfId="5688" xr:uid="{00000000-0005-0000-0000-000010150000}"/>
    <cellStyle name="Normal 3 2 2 3 4 2" xfId="24874" xr:uid="{00000000-0005-0000-0000-000011150000}"/>
    <cellStyle name="Normal 3 2 2 3 4 3" xfId="35054" xr:uid="{00000000-0005-0000-0000-000012150000}"/>
    <cellStyle name="Normal 3 2 2 3 4 4" xfId="14694" xr:uid="{00000000-0005-0000-0000-000013150000}"/>
    <cellStyle name="Normal 3 2 2 3 5" xfId="7441" xr:uid="{00000000-0005-0000-0000-000014150000}"/>
    <cellStyle name="Normal 3 2 2 3 5 2" xfId="26627" xr:uid="{00000000-0005-0000-0000-000015150000}"/>
    <cellStyle name="Normal 3 2 2 3 5 3" xfId="36807" xr:uid="{00000000-0005-0000-0000-000016150000}"/>
    <cellStyle name="Normal 3 2 2 3 5 4" xfId="16447" xr:uid="{00000000-0005-0000-0000-000017150000}"/>
    <cellStyle name="Normal 3 2 2 3 6" xfId="9434" xr:uid="{00000000-0005-0000-0000-000018150000}"/>
    <cellStyle name="Normal 3 2 2 3 6 2" xfId="28617" xr:uid="{00000000-0005-0000-0000-000019150000}"/>
    <cellStyle name="Normal 3 2 2 3 6 3" xfId="38797" xr:uid="{00000000-0005-0000-0000-00001A150000}"/>
    <cellStyle name="Normal 3 2 2 3 6 4" xfId="18438" xr:uid="{00000000-0005-0000-0000-00001B150000}"/>
    <cellStyle name="Normal 3 2 2 3 7" xfId="11187" xr:uid="{00000000-0005-0000-0000-00001C150000}"/>
    <cellStyle name="Normal 3 2 2 3 7 2" xfId="30370" xr:uid="{00000000-0005-0000-0000-00001D150000}"/>
    <cellStyle name="Normal 3 2 2 3 7 3" xfId="40550" xr:uid="{00000000-0005-0000-0000-00001E150000}"/>
    <cellStyle name="Normal 3 2 2 3 7 4" xfId="20191" xr:uid="{00000000-0005-0000-0000-00001F150000}"/>
    <cellStyle name="Normal 3 2 2 3 8" xfId="12063" xr:uid="{00000000-0005-0000-0000-000020150000}"/>
    <cellStyle name="Normal 3 2 2 3 8 2" xfId="31246" xr:uid="{00000000-0005-0000-0000-000021150000}"/>
    <cellStyle name="Normal 3 2 2 3 8 3" xfId="41426" xr:uid="{00000000-0005-0000-0000-000022150000}"/>
    <cellStyle name="Normal 3 2 2 3 8 4" xfId="21067" xr:uid="{00000000-0005-0000-0000-000023150000}"/>
    <cellStyle name="Normal 3 2 2 3 9" xfId="21943" xr:uid="{00000000-0005-0000-0000-000024150000}"/>
    <cellStyle name="Normal 3 2 2 3 9 2" xfId="32123" xr:uid="{00000000-0005-0000-0000-000025150000}"/>
    <cellStyle name="Normal 3 2 2 3 9 3" xfId="42303" xr:uid="{00000000-0005-0000-0000-000026150000}"/>
    <cellStyle name="Normal 3 2 2 4" xfId="4154" xr:uid="{00000000-0005-0000-0000-000027150000}"/>
    <cellStyle name="Normal 3 2 2 4 10" xfId="33521" xr:uid="{00000000-0005-0000-0000-000028150000}"/>
    <cellStyle name="Normal 3 2 2 4 11" xfId="13161" xr:uid="{00000000-0005-0000-0000-000029150000}"/>
    <cellStyle name="Normal 3 2 2 4 2" xfId="5031" xr:uid="{00000000-0005-0000-0000-00002A150000}"/>
    <cellStyle name="Normal 3 2 2 4 2 2" xfId="6783" xr:uid="{00000000-0005-0000-0000-00002B150000}"/>
    <cellStyle name="Normal 3 2 2 4 2 2 2" xfId="25969" xr:uid="{00000000-0005-0000-0000-00002C150000}"/>
    <cellStyle name="Normal 3 2 2 4 2 2 3" xfId="36149" xr:uid="{00000000-0005-0000-0000-00002D150000}"/>
    <cellStyle name="Normal 3 2 2 4 2 2 4" xfId="15789" xr:uid="{00000000-0005-0000-0000-00002E150000}"/>
    <cellStyle name="Normal 3 2 2 4 2 3" xfId="8536" xr:uid="{00000000-0005-0000-0000-00002F150000}"/>
    <cellStyle name="Normal 3 2 2 4 2 3 2" xfId="27722" xr:uid="{00000000-0005-0000-0000-000030150000}"/>
    <cellStyle name="Normal 3 2 2 4 2 3 3" xfId="37902" xr:uid="{00000000-0005-0000-0000-000031150000}"/>
    <cellStyle name="Normal 3 2 2 4 2 3 4" xfId="17542" xr:uid="{00000000-0005-0000-0000-000032150000}"/>
    <cellStyle name="Normal 3 2 2 4 2 4" xfId="10529" xr:uid="{00000000-0005-0000-0000-000033150000}"/>
    <cellStyle name="Normal 3 2 2 4 2 4 2" xfId="29712" xr:uid="{00000000-0005-0000-0000-000034150000}"/>
    <cellStyle name="Normal 3 2 2 4 2 4 3" xfId="39892" xr:uid="{00000000-0005-0000-0000-000035150000}"/>
    <cellStyle name="Normal 3 2 2 4 2 4 4" xfId="19533" xr:uid="{00000000-0005-0000-0000-000036150000}"/>
    <cellStyle name="Normal 3 2 2 4 2 5" xfId="24217" xr:uid="{00000000-0005-0000-0000-000037150000}"/>
    <cellStyle name="Normal 3 2 2 4 2 6" xfId="34397" xr:uid="{00000000-0005-0000-0000-000038150000}"/>
    <cellStyle name="Normal 3 2 2 4 2 7" xfId="14037" xr:uid="{00000000-0005-0000-0000-000039150000}"/>
    <cellStyle name="Normal 3 2 2 4 3" xfId="5907" xr:uid="{00000000-0005-0000-0000-00003A150000}"/>
    <cellStyle name="Normal 3 2 2 4 3 2" xfId="25093" xr:uid="{00000000-0005-0000-0000-00003B150000}"/>
    <cellStyle name="Normal 3 2 2 4 3 3" xfId="35273" xr:uid="{00000000-0005-0000-0000-00003C150000}"/>
    <cellStyle name="Normal 3 2 2 4 3 4" xfId="14913" xr:uid="{00000000-0005-0000-0000-00003D150000}"/>
    <cellStyle name="Normal 3 2 2 4 4" xfId="7660" xr:uid="{00000000-0005-0000-0000-00003E150000}"/>
    <cellStyle name="Normal 3 2 2 4 4 2" xfId="26846" xr:uid="{00000000-0005-0000-0000-00003F150000}"/>
    <cellStyle name="Normal 3 2 2 4 4 3" xfId="37026" xr:uid="{00000000-0005-0000-0000-000040150000}"/>
    <cellStyle name="Normal 3 2 2 4 4 4" xfId="16666" xr:uid="{00000000-0005-0000-0000-000041150000}"/>
    <cellStyle name="Normal 3 2 2 4 5" xfId="9653" xr:uid="{00000000-0005-0000-0000-000042150000}"/>
    <cellStyle name="Normal 3 2 2 4 5 2" xfId="28836" xr:uid="{00000000-0005-0000-0000-000043150000}"/>
    <cellStyle name="Normal 3 2 2 4 5 3" xfId="39016" xr:uid="{00000000-0005-0000-0000-000044150000}"/>
    <cellStyle name="Normal 3 2 2 4 5 4" xfId="18657" xr:uid="{00000000-0005-0000-0000-000045150000}"/>
    <cellStyle name="Normal 3 2 2 4 6" xfId="11406" xr:uid="{00000000-0005-0000-0000-000046150000}"/>
    <cellStyle name="Normal 3 2 2 4 6 2" xfId="30589" xr:uid="{00000000-0005-0000-0000-000047150000}"/>
    <cellStyle name="Normal 3 2 2 4 6 3" xfId="40769" xr:uid="{00000000-0005-0000-0000-000048150000}"/>
    <cellStyle name="Normal 3 2 2 4 6 4" xfId="20410" xr:uid="{00000000-0005-0000-0000-000049150000}"/>
    <cellStyle name="Normal 3 2 2 4 7" xfId="12282" xr:uid="{00000000-0005-0000-0000-00004A150000}"/>
    <cellStyle name="Normal 3 2 2 4 7 2" xfId="31465" xr:uid="{00000000-0005-0000-0000-00004B150000}"/>
    <cellStyle name="Normal 3 2 2 4 7 3" xfId="41645" xr:uid="{00000000-0005-0000-0000-00004C150000}"/>
    <cellStyle name="Normal 3 2 2 4 7 4" xfId="21286" xr:uid="{00000000-0005-0000-0000-00004D150000}"/>
    <cellStyle name="Normal 3 2 2 4 8" xfId="22162" xr:uid="{00000000-0005-0000-0000-00004E150000}"/>
    <cellStyle name="Normal 3 2 2 4 8 2" xfId="32342" xr:uid="{00000000-0005-0000-0000-00004F150000}"/>
    <cellStyle name="Normal 3 2 2 4 8 3" xfId="42522" xr:uid="{00000000-0005-0000-0000-000050150000}"/>
    <cellStyle name="Normal 3 2 2 4 9" xfId="23341" xr:uid="{00000000-0005-0000-0000-000051150000}"/>
    <cellStyle name="Normal 3 2 2 5" xfId="4593" xr:uid="{00000000-0005-0000-0000-000052150000}"/>
    <cellStyle name="Normal 3 2 2 5 2" xfId="6345" xr:uid="{00000000-0005-0000-0000-000053150000}"/>
    <cellStyle name="Normal 3 2 2 5 2 2" xfId="25531" xr:uid="{00000000-0005-0000-0000-000054150000}"/>
    <cellStyle name="Normal 3 2 2 5 2 3" xfId="35711" xr:uid="{00000000-0005-0000-0000-000055150000}"/>
    <cellStyle name="Normal 3 2 2 5 2 4" xfId="15351" xr:uid="{00000000-0005-0000-0000-000056150000}"/>
    <cellStyle name="Normal 3 2 2 5 3" xfId="8098" xr:uid="{00000000-0005-0000-0000-000057150000}"/>
    <cellStyle name="Normal 3 2 2 5 3 2" xfId="27284" xr:uid="{00000000-0005-0000-0000-000058150000}"/>
    <cellStyle name="Normal 3 2 2 5 3 3" xfId="37464" xr:uid="{00000000-0005-0000-0000-000059150000}"/>
    <cellStyle name="Normal 3 2 2 5 3 4" xfId="17104" xr:uid="{00000000-0005-0000-0000-00005A150000}"/>
    <cellStyle name="Normal 3 2 2 5 4" xfId="10091" xr:uid="{00000000-0005-0000-0000-00005B150000}"/>
    <cellStyle name="Normal 3 2 2 5 4 2" xfId="29274" xr:uid="{00000000-0005-0000-0000-00005C150000}"/>
    <cellStyle name="Normal 3 2 2 5 4 3" xfId="39454" xr:uid="{00000000-0005-0000-0000-00005D150000}"/>
    <cellStyle name="Normal 3 2 2 5 4 4" xfId="19095" xr:uid="{00000000-0005-0000-0000-00005E150000}"/>
    <cellStyle name="Normal 3 2 2 5 5" xfId="23779" xr:uid="{00000000-0005-0000-0000-00005F150000}"/>
    <cellStyle name="Normal 3 2 2 5 6" xfId="33959" xr:uid="{00000000-0005-0000-0000-000060150000}"/>
    <cellStyle name="Normal 3 2 2 5 7" xfId="13599" xr:uid="{00000000-0005-0000-0000-000061150000}"/>
    <cellStyle name="Normal 3 2 2 6" xfId="5469" xr:uid="{00000000-0005-0000-0000-000062150000}"/>
    <cellStyle name="Normal 3 2 2 6 2" xfId="8992" xr:uid="{00000000-0005-0000-0000-000063150000}"/>
    <cellStyle name="Normal 3 2 2 6 2 2" xfId="28175" xr:uid="{00000000-0005-0000-0000-000064150000}"/>
    <cellStyle name="Normal 3 2 2 6 2 3" xfId="38355" xr:uid="{00000000-0005-0000-0000-000065150000}"/>
    <cellStyle name="Normal 3 2 2 6 2 4" xfId="17996" xr:uid="{00000000-0005-0000-0000-000066150000}"/>
    <cellStyle name="Normal 3 2 2 6 3" xfId="24655" xr:uid="{00000000-0005-0000-0000-000067150000}"/>
    <cellStyle name="Normal 3 2 2 6 4" xfId="34835" xr:uid="{00000000-0005-0000-0000-000068150000}"/>
    <cellStyle name="Normal 3 2 2 6 5" xfId="14475" xr:uid="{00000000-0005-0000-0000-000069150000}"/>
    <cellStyle name="Normal 3 2 2 7" xfId="7222" xr:uid="{00000000-0005-0000-0000-00006A150000}"/>
    <cellStyle name="Normal 3 2 2 7 2" xfId="26408" xr:uid="{00000000-0005-0000-0000-00006B150000}"/>
    <cellStyle name="Normal 3 2 2 7 3" xfId="36588" xr:uid="{00000000-0005-0000-0000-00006C150000}"/>
    <cellStyle name="Normal 3 2 2 7 4" xfId="16228" xr:uid="{00000000-0005-0000-0000-00006D150000}"/>
    <cellStyle name="Normal 3 2 2 8" xfId="9215" xr:uid="{00000000-0005-0000-0000-00006E150000}"/>
    <cellStyle name="Normal 3 2 2 8 2" xfId="28398" xr:uid="{00000000-0005-0000-0000-00006F150000}"/>
    <cellStyle name="Normal 3 2 2 8 3" xfId="38578" xr:uid="{00000000-0005-0000-0000-000070150000}"/>
    <cellStyle name="Normal 3 2 2 8 4" xfId="18219" xr:uid="{00000000-0005-0000-0000-000071150000}"/>
    <cellStyle name="Normal 3 2 2 9" xfId="10968" xr:uid="{00000000-0005-0000-0000-000072150000}"/>
    <cellStyle name="Normal 3 2 2 9 2" xfId="30151" xr:uid="{00000000-0005-0000-0000-000073150000}"/>
    <cellStyle name="Normal 3 2 2 9 3" xfId="40331" xr:uid="{00000000-0005-0000-0000-000074150000}"/>
    <cellStyle name="Normal 3 2 2 9 4" xfId="19972" xr:uid="{00000000-0005-0000-0000-000075150000}"/>
    <cellStyle name="Normal 3 2 20" xfId="12700" xr:uid="{00000000-0005-0000-0000-000076150000}"/>
    <cellStyle name="Normal 3 2 21" xfId="3674" xr:uid="{00000000-0005-0000-0000-000077150000}"/>
    <cellStyle name="Normal 3 2 3" xfId="3710" xr:uid="{00000000-0005-0000-0000-000078150000}"/>
    <cellStyle name="Normal 3 2 3 10" xfId="11845" xr:uid="{00000000-0005-0000-0000-000079150000}"/>
    <cellStyle name="Normal 3 2 3 10 2" xfId="31028" xr:uid="{00000000-0005-0000-0000-00007A150000}"/>
    <cellStyle name="Normal 3 2 3 10 3" xfId="41208" xr:uid="{00000000-0005-0000-0000-00007B150000}"/>
    <cellStyle name="Normal 3 2 3 10 4" xfId="20849" xr:uid="{00000000-0005-0000-0000-00007C150000}"/>
    <cellStyle name="Normal 3 2 3 11" xfId="21726" xr:uid="{00000000-0005-0000-0000-00007D150000}"/>
    <cellStyle name="Normal 3 2 3 11 2" xfId="31905" xr:uid="{00000000-0005-0000-0000-00007E150000}"/>
    <cellStyle name="Normal 3 2 3 11 3" xfId="42085" xr:uid="{00000000-0005-0000-0000-00007F150000}"/>
    <cellStyle name="Normal 3 2 3 12" xfId="22618" xr:uid="{00000000-0005-0000-0000-000080150000}"/>
    <cellStyle name="Normal 3 2 3 12 2" xfId="32798" xr:uid="{00000000-0005-0000-0000-000081150000}"/>
    <cellStyle name="Normal 3 2 3 12 3" xfId="42978" xr:uid="{00000000-0005-0000-0000-000082150000}"/>
    <cellStyle name="Normal 3 2 3 13" xfId="22857" xr:uid="{00000000-0005-0000-0000-000083150000}"/>
    <cellStyle name="Normal 3 2 3 14" xfId="33037" xr:uid="{00000000-0005-0000-0000-000084150000}"/>
    <cellStyle name="Normal 3 2 3 15" xfId="43217" xr:uid="{00000000-0005-0000-0000-000085150000}"/>
    <cellStyle name="Normal 3 2 3 16" xfId="43456" xr:uid="{00000000-0005-0000-0000-000086150000}"/>
    <cellStyle name="Normal 3 2 3 17" xfId="12724" xr:uid="{00000000-0005-0000-0000-000087150000}"/>
    <cellStyle name="Normal 3 2 3 2" xfId="3831" xr:uid="{00000000-0005-0000-0000-000088150000}"/>
    <cellStyle name="Normal 3 2 3 2 10" xfId="21840" xr:uid="{00000000-0005-0000-0000-000089150000}"/>
    <cellStyle name="Normal 3 2 3 2 10 2" xfId="32020" xr:uid="{00000000-0005-0000-0000-00008A150000}"/>
    <cellStyle name="Normal 3 2 3 2 10 3" xfId="42200" xr:uid="{00000000-0005-0000-0000-00008B150000}"/>
    <cellStyle name="Normal 3 2 3 2 11" xfId="22736" xr:uid="{00000000-0005-0000-0000-00008C150000}"/>
    <cellStyle name="Normal 3 2 3 2 11 2" xfId="32916" xr:uid="{00000000-0005-0000-0000-00008D150000}"/>
    <cellStyle name="Normal 3 2 3 2 11 3" xfId="43096" xr:uid="{00000000-0005-0000-0000-00008E150000}"/>
    <cellStyle name="Normal 3 2 3 2 12" xfId="22975" xr:uid="{00000000-0005-0000-0000-00008F150000}"/>
    <cellStyle name="Normal 3 2 3 2 13" xfId="33155" xr:uid="{00000000-0005-0000-0000-000090150000}"/>
    <cellStyle name="Normal 3 2 3 2 14" xfId="43335" xr:uid="{00000000-0005-0000-0000-000091150000}"/>
    <cellStyle name="Normal 3 2 3 2 15" xfId="43574" xr:uid="{00000000-0005-0000-0000-000092150000}"/>
    <cellStyle name="Normal 3 2 3 2 16" xfId="12839" xr:uid="{00000000-0005-0000-0000-000093150000}"/>
    <cellStyle name="Normal 3 2 3 2 2" xfId="4051" xr:uid="{00000000-0005-0000-0000-000094150000}"/>
    <cellStyle name="Normal 3 2 3 2 2 10" xfId="23238" xr:uid="{00000000-0005-0000-0000-000095150000}"/>
    <cellStyle name="Normal 3 2 3 2 2 11" xfId="33418" xr:uid="{00000000-0005-0000-0000-000096150000}"/>
    <cellStyle name="Normal 3 2 3 2 2 12" xfId="13058" xr:uid="{00000000-0005-0000-0000-000097150000}"/>
    <cellStyle name="Normal 3 2 3 2 2 2" xfId="4489" xr:uid="{00000000-0005-0000-0000-000098150000}"/>
    <cellStyle name="Normal 3 2 3 2 2 2 10" xfId="33856" xr:uid="{00000000-0005-0000-0000-000099150000}"/>
    <cellStyle name="Normal 3 2 3 2 2 2 11" xfId="13496" xr:uid="{00000000-0005-0000-0000-00009A150000}"/>
    <cellStyle name="Normal 3 2 3 2 2 2 2" xfId="5366" xr:uid="{00000000-0005-0000-0000-00009B150000}"/>
    <cellStyle name="Normal 3 2 3 2 2 2 2 2" xfId="7118" xr:uid="{00000000-0005-0000-0000-00009C150000}"/>
    <cellStyle name="Normal 3 2 3 2 2 2 2 2 2" xfId="26304" xr:uid="{00000000-0005-0000-0000-00009D150000}"/>
    <cellStyle name="Normal 3 2 3 2 2 2 2 2 3" xfId="36484" xr:uid="{00000000-0005-0000-0000-00009E150000}"/>
    <cellStyle name="Normal 3 2 3 2 2 2 2 2 4" xfId="16124" xr:uid="{00000000-0005-0000-0000-00009F150000}"/>
    <cellStyle name="Normal 3 2 3 2 2 2 2 3" xfId="8871" xr:uid="{00000000-0005-0000-0000-0000A0150000}"/>
    <cellStyle name="Normal 3 2 3 2 2 2 2 3 2" xfId="28057" xr:uid="{00000000-0005-0000-0000-0000A1150000}"/>
    <cellStyle name="Normal 3 2 3 2 2 2 2 3 3" xfId="38237" xr:uid="{00000000-0005-0000-0000-0000A2150000}"/>
    <cellStyle name="Normal 3 2 3 2 2 2 2 3 4" xfId="17877" xr:uid="{00000000-0005-0000-0000-0000A3150000}"/>
    <cellStyle name="Normal 3 2 3 2 2 2 2 4" xfId="10864" xr:uid="{00000000-0005-0000-0000-0000A4150000}"/>
    <cellStyle name="Normal 3 2 3 2 2 2 2 4 2" xfId="30047" xr:uid="{00000000-0005-0000-0000-0000A5150000}"/>
    <cellStyle name="Normal 3 2 3 2 2 2 2 4 3" xfId="40227" xr:uid="{00000000-0005-0000-0000-0000A6150000}"/>
    <cellStyle name="Normal 3 2 3 2 2 2 2 4 4" xfId="19868" xr:uid="{00000000-0005-0000-0000-0000A7150000}"/>
    <cellStyle name="Normal 3 2 3 2 2 2 2 5" xfId="24552" xr:uid="{00000000-0005-0000-0000-0000A8150000}"/>
    <cellStyle name="Normal 3 2 3 2 2 2 2 6" xfId="34732" xr:uid="{00000000-0005-0000-0000-0000A9150000}"/>
    <cellStyle name="Normal 3 2 3 2 2 2 2 7" xfId="14372" xr:uid="{00000000-0005-0000-0000-0000AA150000}"/>
    <cellStyle name="Normal 3 2 3 2 2 2 3" xfId="6242" xr:uid="{00000000-0005-0000-0000-0000AB150000}"/>
    <cellStyle name="Normal 3 2 3 2 2 2 3 2" xfId="25428" xr:uid="{00000000-0005-0000-0000-0000AC150000}"/>
    <cellStyle name="Normal 3 2 3 2 2 2 3 3" xfId="35608" xr:uid="{00000000-0005-0000-0000-0000AD150000}"/>
    <cellStyle name="Normal 3 2 3 2 2 2 3 4" xfId="15248" xr:uid="{00000000-0005-0000-0000-0000AE150000}"/>
    <cellStyle name="Normal 3 2 3 2 2 2 4" xfId="7995" xr:uid="{00000000-0005-0000-0000-0000AF150000}"/>
    <cellStyle name="Normal 3 2 3 2 2 2 4 2" xfId="27181" xr:uid="{00000000-0005-0000-0000-0000B0150000}"/>
    <cellStyle name="Normal 3 2 3 2 2 2 4 3" xfId="37361" xr:uid="{00000000-0005-0000-0000-0000B1150000}"/>
    <cellStyle name="Normal 3 2 3 2 2 2 4 4" xfId="17001" xr:uid="{00000000-0005-0000-0000-0000B2150000}"/>
    <cellStyle name="Normal 3 2 3 2 2 2 5" xfId="9988" xr:uid="{00000000-0005-0000-0000-0000B3150000}"/>
    <cellStyle name="Normal 3 2 3 2 2 2 5 2" xfId="29171" xr:uid="{00000000-0005-0000-0000-0000B4150000}"/>
    <cellStyle name="Normal 3 2 3 2 2 2 5 3" xfId="39351" xr:uid="{00000000-0005-0000-0000-0000B5150000}"/>
    <cellStyle name="Normal 3 2 3 2 2 2 5 4" xfId="18992" xr:uid="{00000000-0005-0000-0000-0000B6150000}"/>
    <cellStyle name="Normal 3 2 3 2 2 2 6" xfId="11741" xr:uid="{00000000-0005-0000-0000-0000B7150000}"/>
    <cellStyle name="Normal 3 2 3 2 2 2 6 2" xfId="30924" xr:uid="{00000000-0005-0000-0000-0000B8150000}"/>
    <cellStyle name="Normal 3 2 3 2 2 2 6 3" xfId="41104" xr:uid="{00000000-0005-0000-0000-0000B9150000}"/>
    <cellStyle name="Normal 3 2 3 2 2 2 6 4" xfId="20745" xr:uid="{00000000-0005-0000-0000-0000BA150000}"/>
    <cellStyle name="Normal 3 2 3 2 2 2 7" xfId="12617" xr:uid="{00000000-0005-0000-0000-0000BB150000}"/>
    <cellStyle name="Normal 3 2 3 2 2 2 7 2" xfId="31800" xr:uid="{00000000-0005-0000-0000-0000BC150000}"/>
    <cellStyle name="Normal 3 2 3 2 2 2 7 3" xfId="41980" xr:uid="{00000000-0005-0000-0000-0000BD150000}"/>
    <cellStyle name="Normal 3 2 3 2 2 2 7 4" xfId="21621" xr:uid="{00000000-0005-0000-0000-0000BE150000}"/>
    <cellStyle name="Normal 3 2 3 2 2 2 8" xfId="22497" xr:uid="{00000000-0005-0000-0000-0000BF150000}"/>
    <cellStyle name="Normal 3 2 3 2 2 2 8 2" xfId="32677" xr:uid="{00000000-0005-0000-0000-0000C0150000}"/>
    <cellStyle name="Normal 3 2 3 2 2 2 8 3" xfId="42857" xr:uid="{00000000-0005-0000-0000-0000C1150000}"/>
    <cellStyle name="Normal 3 2 3 2 2 2 9" xfId="23676" xr:uid="{00000000-0005-0000-0000-0000C2150000}"/>
    <cellStyle name="Normal 3 2 3 2 2 3" xfId="4928" xr:uid="{00000000-0005-0000-0000-0000C3150000}"/>
    <cellStyle name="Normal 3 2 3 2 2 3 2" xfId="6680" xr:uid="{00000000-0005-0000-0000-0000C4150000}"/>
    <cellStyle name="Normal 3 2 3 2 2 3 2 2" xfId="25866" xr:uid="{00000000-0005-0000-0000-0000C5150000}"/>
    <cellStyle name="Normal 3 2 3 2 2 3 2 3" xfId="36046" xr:uid="{00000000-0005-0000-0000-0000C6150000}"/>
    <cellStyle name="Normal 3 2 3 2 2 3 2 4" xfId="15686" xr:uid="{00000000-0005-0000-0000-0000C7150000}"/>
    <cellStyle name="Normal 3 2 3 2 2 3 3" xfId="8433" xr:uid="{00000000-0005-0000-0000-0000C8150000}"/>
    <cellStyle name="Normal 3 2 3 2 2 3 3 2" xfId="27619" xr:uid="{00000000-0005-0000-0000-0000C9150000}"/>
    <cellStyle name="Normal 3 2 3 2 2 3 3 3" xfId="37799" xr:uid="{00000000-0005-0000-0000-0000CA150000}"/>
    <cellStyle name="Normal 3 2 3 2 2 3 3 4" xfId="17439" xr:uid="{00000000-0005-0000-0000-0000CB150000}"/>
    <cellStyle name="Normal 3 2 3 2 2 3 4" xfId="10426" xr:uid="{00000000-0005-0000-0000-0000CC150000}"/>
    <cellStyle name="Normal 3 2 3 2 2 3 4 2" xfId="29609" xr:uid="{00000000-0005-0000-0000-0000CD150000}"/>
    <cellStyle name="Normal 3 2 3 2 2 3 4 3" xfId="39789" xr:uid="{00000000-0005-0000-0000-0000CE150000}"/>
    <cellStyle name="Normal 3 2 3 2 2 3 4 4" xfId="19430" xr:uid="{00000000-0005-0000-0000-0000CF150000}"/>
    <cellStyle name="Normal 3 2 3 2 2 3 5" xfId="24114" xr:uid="{00000000-0005-0000-0000-0000D0150000}"/>
    <cellStyle name="Normal 3 2 3 2 2 3 6" xfId="34294" xr:uid="{00000000-0005-0000-0000-0000D1150000}"/>
    <cellStyle name="Normal 3 2 3 2 2 3 7" xfId="13934" xr:uid="{00000000-0005-0000-0000-0000D2150000}"/>
    <cellStyle name="Normal 3 2 3 2 2 4" xfId="5804" xr:uid="{00000000-0005-0000-0000-0000D3150000}"/>
    <cellStyle name="Normal 3 2 3 2 2 4 2" xfId="24990" xr:uid="{00000000-0005-0000-0000-0000D4150000}"/>
    <cellStyle name="Normal 3 2 3 2 2 4 3" xfId="35170" xr:uid="{00000000-0005-0000-0000-0000D5150000}"/>
    <cellStyle name="Normal 3 2 3 2 2 4 4" xfId="14810" xr:uid="{00000000-0005-0000-0000-0000D6150000}"/>
    <cellStyle name="Normal 3 2 3 2 2 5" xfId="7557" xr:uid="{00000000-0005-0000-0000-0000D7150000}"/>
    <cellStyle name="Normal 3 2 3 2 2 5 2" xfId="26743" xr:uid="{00000000-0005-0000-0000-0000D8150000}"/>
    <cellStyle name="Normal 3 2 3 2 2 5 3" xfId="36923" xr:uid="{00000000-0005-0000-0000-0000D9150000}"/>
    <cellStyle name="Normal 3 2 3 2 2 5 4" xfId="16563" xr:uid="{00000000-0005-0000-0000-0000DA150000}"/>
    <cellStyle name="Normal 3 2 3 2 2 6" xfId="9550" xr:uid="{00000000-0005-0000-0000-0000DB150000}"/>
    <cellStyle name="Normal 3 2 3 2 2 6 2" xfId="28733" xr:uid="{00000000-0005-0000-0000-0000DC150000}"/>
    <cellStyle name="Normal 3 2 3 2 2 6 3" xfId="38913" xr:uid="{00000000-0005-0000-0000-0000DD150000}"/>
    <cellStyle name="Normal 3 2 3 2 2 6 4" xfId="18554" xr:uid="{00000000-0005-0000-0000-0000DE150000}"/>
    <cellStyle name="Normal 3 2 3 2 2 7" xfId="11303" xr:uid="{00000000-0005-0000-0000-0000DF150000}"/>
    <cellStyle name="Normal 3 2 3 2 2 7 2" xfId="30486" xr:uid="{00000000-0005-0000-0000-0000E0150000}"/>
    <cellStyle name="Normal 3 2 3 2 2 7 3" xfId="40666" xr:uid="{00000000-0005-0000-0000-0000E1150000}"/>
    <cellStyle name="Normal 3 2 3 2 2 7 4" xfId="20307" xr:uid="{00000000-0005-0000-0000-0000E2150000}"/>
    <cellStyle name="Normal 3 2 3 2 2 8" xfId="12179" xr:uid="{00000000-0005-0000-0000-0000E3150000}"/>
    <cellStyle name="Normal 3 2 3 2 2 8 2" xfId="31362" xr:uid="{00000000-0005-0000-0000-0000E4150000}"/>
    <cellStyle name="Normal 3 2 3 2 2 8 3" xfId="41542" xr:uid="{00000000-0005-0000-0000-0000E5150000}"/>
    <cellStyle name="Normal 3 2 3 2 2 8 4" xfId="21183" xr:uid="{00000000-0005-0000-0000-0000E6150000}"/>
    <cellStyle name="Normal 3 2 3 2 2 9" xfId="22059" xr:uid="{00000000-0005-0000-0000-0000E7150000}"/>
    <cellStyle name="Normal 3 2 3 2 2 9 2" xfId="32239" xr:uid="{00000000-0005-0000-0000-0000E8150000}"/>
    <cellStyle name="Normal 3 2 3 2 2 9 3" xfId="42419" xr:uid="{00000000-0005-0000-0000-0000E9150000}"/>
    <cellStyle name="Normal 3 2 3 2 3" xfId="4270" xr:uid="{00000000-0005-0000-0000-0000EA150000}"/>
    <cellStyle name="Normal 3 2 3 2 3 10" xfId="33637" xr:uid="{00000000-0005-0000-0000-0000EB150000}"/>
    <cellStyle name="Normal 3 2 3 2 3 11" xfId="13277" xr:uid="{00000000-0005-0000-0000-0000EC150000}"/>
    <cellStyle name="Normal 3 2 3 2 3 2" xfId="5147" xr:uid="{00000000-0005-0000-0000-0000ED150000}"/>
    <cellStyle name="Normal 3 2 3 2 3 2 2" xfId="6899" xr:uid="{00000000-0005-0000-0000-0000EE150000}"/>
    <cellStyle name="Normal 3 2 3 2 3 2 2 2" xfId="26085" xr:uid="{00000000-0005-0000-0000-0000EF150000}"/>
    <cellStyle name="Normal 3 2 3 2 3 2 2 3" xfId="36265" xr:uid="{00000000-0005-0000-0000-0000F0150000}"/>
    <cellStyle name="Normal 3 2 3 2 3 2 2 4" xfId="15905" xr:uid="{00000000-0005-0000-0000-0000F1150000}"/>
    <cellStyle name="Normal 3 2 3 2 3 2 3" xfId="8652" xr:uid="{00000000-0005-0000-0000-0000F2150000}"/>
    <cellStyle name="Normal 3 2 3 2 3 2 3 2" xfId="27838" xr:uid="{00000000-0005-0000-0000-0000F3150000}"/>
    <cellStyle name="Normal 3 2 3 2 3 2 3 3" xfId="38018" xr:uid="{00000000-0005-0000-0000-0000F4150000}"/>
    <cellStyle name="Normal 3 2 3 2 3 2 3 4" xfId="17658" xr:uid="{00000000-0005-0000-0000-0000F5150000}"/>
    <cellStyle name="Normal 3 2 3 2 3 2 4" xfId="10645" xr:uid="{00000000-0005-0000-0000-0000F6150000}"/>
    <cellStyle name="Normal 3 2 3 2 3 2 4 2" xfId="29828" xr:uid="{00000000-0005-0000-0000-0000F7150000}"/>
    <cellStyle name="Normal 3 2 3 2 3 2 4 3" xfId="40008" xr:uid="{00000000-0005-0000-0000-0000F8150000}"/>
    <cellStyle name="Normal 3 2 3 2 3 2 4 4" xfId="19649" xr:uid="{00000000-0005-0000-0000-0000F9150000}"/>
    <cellStyle name="Normal 3 2 3 2 3 2 5" xfId="24333" xr:uid="{00000000-0005-0000-0000-0000FA150000}"/>
    <cellStyle name="Normal 3 2 3 2 3 2 6" xfId="34513" xr:uid="{00000000-0005-0000-0000-0000FB150000}"/>
    <cellStyle name="Normal 3 2 3 2 3 2 7" xfId="14153" xr:uid="{00000000-0005-0000-0000-0000FC150000}"/>
    <cellStyle name="Normal 3 2 3 2 3 3" xfId="6023" xr:uid="{00000000-0005-0000-0000-0000FD150000}"/>
    <cellStyle name="Normal 3 2 3 2 3 3 2" xfId="25209" xr:uid="{00000000-0005-0000-0000-0000FE150000}"/>
    <cellStyle name="Normal 3 2 3 2 3 3 3" xfId="35389" xr:uid="{00000000-0005-0000-0000-0000FF150000}"/>
    <cellStyle name="Normal 3 2 3 2 3 3 4" xfId="15029" xr:uid="{00000000-0005-0000-0000-000000160000}"/>
    <cellStyle name="Normal 3 2 3 2 3 4" xfId="7776" xr:uid="{00000000-0005-0000-0000-000001160000}"/>
    <cellStyle name="Normal 3 2 3 2 3 4 2" xfId="26962" xr:uid="{00000000-0005-0000-0000-000002160000}"/>
    <cellStyle name="Normal 3 2 3 2 3 4 3" xfId="37142" xr:uid="{00000000-0005-0000-0000-000003160000}"/>
    <cellStyle name="Normal 3 2 3 2 3 4 4" xfId="16782" xr:uid="{00000000-0005-0000-0000-000004160000}"/>
    <cellStyle name="Normal 3 2 3 2 3 5" xfId="9769" xr:uid="{00000000-0005-0000-0000-000005160000}"/>
    <cellStyle name="Normal 3 2 3 2 3 5 2" xfId="28952" xr:uid="{00000000-0005-0000-0000-000006160000}"/>
    <cellStyle name="Normal 3 2 3 2 3 5 3" xfId="39132" xr:uid="{00000000-0005-0000-0000-000007160000}"/>
    <cellStyle name="Normal 3 2 3 2 3 5 4" xfId="18773" xr:uid="{00000000-0005-0000-0000-000008160000}"/>
    <cellStyle name="Normal 3 2 3 2 3 6" xfId="11522" xr:uid="{00000000-0005-0000-0000-000009160000}"/>
    <cellStyle name="Normal 3 2 3 2 3 6 2" xfId="30705" xr:uid="{00000000-0005-0000-0000-00000A160000}"/>
    <cellStyle name="Normal 3 2 3 2 3 6 3" xfId="40885" xr:uid="{00000000-0005-0000-0000-00000B160000}"/>
    <cellStyle name="Normal 3 2 3 2 3 6 4" xfId="20526" xr:uid="{00000000-0005-0000-0000-00000C160000}"/>
    <cellStyle name="Normal 3 2 3 2 3 7" xfId="12398" xr:uid="{00000000-0005-0000-0000-00000D160000}"/>
    <cellStyle name="Normal 3 2 3 2 3 7 2" xfId="31581" xr:uid="{00000000-0005-0000-0000-00000E160000}"/>
    <cellStyle name="Normal 3 2 3 2 3 7 3" xfId="41761" xr:uid="{00000000-0005-0000-0000-00000F160000}"/>
    <cellStyle name="Normal 3 2 3 2 3 7 4" xfId="21402" xr:uid="{00000000-0005-0000-0000-000010160000}"/>
    <cellStyle name="Normal 3 2 3 2 3 8" xfId="22278" xr:uid="{00000000-0005-0000-0000-000011160000}"/>
    <cellStyle name="Normal 3 2 3 2 3 8 2" xfId="32458" xr:uid="{00000000-0005-0000-0000-000012160000}"/>
    <cellStyle name="Normal 3 2 3 2 3 8 3" xfId="42638" xr:uid="{00000000-0005-0000-0000-000013160000}"/>
    <cellStyle name="Normal 3 2 3 2 3 9" xfId="23457" xr:uid="{00000000-0005-0000-0000-000014160000}"/>
    <cellStyle name="Normal 3 2 3 2 4" xfId="4709" xr:uid="{00000000-0005-0000-0000-000015160000}"/>
    <cellStyle name="Normal 3 2 3 2 4 2" xfId="6461" xr:uid="{00000000-0005-0000-0000-000016160000}"/>
    <cellStyle name="Normal 3 2 3 2 4 2 2" xfId="25647" xr:uid="{00000000-0005-0000-0000-000017160000}"/>
    <cellStyle name="Normal 3 2 3 2 4 2 3" xfId="35827" xr:uid="{00000000-0005-0000-0000-000018160000}"/>
    <cellStyle name="Normal 3 2 3 2 4 2 4" xfId="15467" xr:uid="{00000000-0005-0000-0000-000019160000}"/>
    <cellStyle name="Normal 3 2 3 2 4 3" xfId="8214" xr:uid="{00000000-0005-0000-0000-00001A160000}"/>
    <cellStyle name="Normal 3 2 3 2 4 3 2" xfId="27400" xr:uid="{00000000-0005-0000-0000-00001B160000}"/>
    <cellStyle name="Normal 3 2 3 2 4 3 3" xfId="37580" xr:uid="{00000000-0005-0000-0000-00001C160000}"/>
    <cellStyle name="Normal 3 2 3 2 4 3 4" xfId="17220" xr:uid="{00000000-0005-0000-0000-00001D160000}"/>
    <cellStyle name="Normal 3 2 3 2 4 4" xfId="10207" xr:uid="{00000000-0005-0000-0000-00001E160000}"/>
    <cellStyle name="Normal 3 2 3 2 4 4 2" xfId="29390" xr:uid="{00000000-0005-0000-0000-00001F160000}"/>
    <cellStyle name="Normal 3 2 3 2 4 4 3" xfId="39570" xr:uid="{00000000-0005-0000-0000-000020160000}"/>
    <cellStyle name="Normal 3 2 3 2 4 4 4" xfId="19211" xr:uid="{00000000-0005-0000-0000-000021160000}"/>
    <cellStyle name="Normal 3 2 3 2 4 5" xfId="23895" xr:uid="{00000000-0005-0000-0000-000022160000}"/>
    <cellStyle name="Normal 3 2 3 2 4 6" xfId="34075" xr:uid="{00000000-0005-0000-0000-000023160000}"/>
    <cellStyle name="Normal 3 2 3 2 4 7" xfId="13715" xr:uid="{00000000-0005-0000-0000-000024160000}"/>
    <cellStyle name="Normal 3 2 3 2 5" xfId="5585" xr:uid="{00000000-0005-0000-0000-000025160000}"/>
    <cellStyle name="Normal 3 2 3 2 5 2" xfId="9111" xr:uid="{00000000-0005-0000-0000-000026160000}"/>
    <cellStyle name="Normal 3 2 3 2 5 2 2" xfId="28294" xr:uid="{00000000-0005-0000-0000-000027160000}"/>
    <cellStyle name="Normal 3 2 3 2 5 2 3" xfId="38474" xr:uid="{00000000-0005-0000-0000-000028160000}"/>
    <cellStyle name="Normal 3 2 3 2 5 2 4" xfId="18115" xr:uid="{00000000-0005-0000-0000-000029160000}"/>
    <cellStyle name="Normal 3 2 3 2 5 3" xfId="24771" xr:uid="{00000000-0005-0000-0000-00002A160000}"/>
    <cellStyle name="Normal 3 2 3 2 5 4" xfId="34951" xr:uid="{00000000-0005-0000-0000-00002B160000}"/>
    <cellStyle name="Normal 3 2 3 2 5 5" xfId="14591" xr:uid="{00000000-0005-0000-0000-00002C160000}"/>
    <cellStyle name="Normal 3 2 3 2 6" xfId="7338" xr:uid="{00000000-0005-0000-0000-00002D160000}"/>
    <cellStyle name="Normal 3 2 3 2 6 2" xfId="26524" xr:uid="{00000000-0005-0000-0000-00002E160000}"/>
    <cellStyle name="Normal 3 2 3 2 6 3" xfId="36704" xr:uid="{00000000-0005-0000-0000-00002F160000}"/>
    <cellStyle name="Normal 3 2 3 2 6 4" xfId="16344" xr:uid="{00000000-0005-0000-0000-000030160000}"/>
    <cellStyle name="Normal 3 2 3 2 7" xfId="9331" xr:uid="{00000000-0005-0000-0000-000031160000}"/>
    <cellStyle name="Normal 3 2 3 2 7 2" xfId="28514" xr:uid="{00000000-0005-0000-0000-000032160000}"/>
    <cellStyle name="Normal 3 2 3 2 7 3" xfId="38694" xr:uid="{00000000-0005-0000-0000-000033160000}"/>
    <cellStyle name="Normal 3 2 3 2 7 4" xfId="18335" xr:uid="{00000000-0005-0000-0000-000034160000}"/>
    <cellStyle name="Normal 3 2 3 2 8" xfId="11084" xr:uid="{00000000-0005-0000-0000-000035160000}"/>
    <cellStyle name="Normal 3 2 3 2 8 2" xfId="30267" xr:uid="{00000000-0005-0000-0000-000036160000}"/>
    <cellStyle name="Normal 3 2 3 2 8 3" xfId="40447" xr:uid="{00000000-0005-0000-0000-000037160000}"/>
    <cellStyle name="Normal 3 2 3 2 8 4" xfId="20088" xr:uid="{00000000-0005-0000-0000-000038160000}"/>
    <cellStyle name="Normal 3 2 3 2 9" xfId="11960" xr:uid="{00000000-0005-0000-0000-000039160000}"/>
    <cellStyle name="Normal 3 2 3 2 9 2" xfId="31143" xr:uid="{00000000-0005-0000-0000-00003A160000}"/>
    <cellStyle name="Normal 3 2 3 2 9 3" xfId="41323" xr:uid="{00000000-0005-0000-0000-00003B160000}"/>
    <cellStyle name="Normal 3 2 3 2 9 4" xfId="20964" xr:uid="{00000000-0005-0000-0000-00003C160000}"/>
    <cellStyle name="Normal 3 2 3 3" xfId="3936" xr:uid="{00000000-0005-0000-0000-00003D160000}"/>
    <cellStyle name="Normal 3 2 3 3 10" xfId="23123" xr:uid="{00000000-0005-0000-0000-00003E160000}"/>
    <cellStyle name="Normal 3 2 3 3 11" xfId="33303" xr:uid="{00000000-0005-0000-0000-00003F160000}"/>
    <cellStyle name="Normal 3 2 3 3 12" xfId="12943" xr:uid="{00000000-0005-0000-0000-000040160000}"/>
    <cellStyle name="Normal 3 2 3 3 2" xfId="4374" xr:uid="{00000000-0005-0000-0000-000041160000}"/>
    <cellStyle name="Normal 3 2 3 3 2 10" xfId="33741" xr:uid="{00000000-0005-0000-0000-000042160000}"/>
    <cellStyle name="Normal 3 2 3 3 2 11" xfId="13381" xr:uid="{00000000-0005-0000-0000-000043160000}"/>
    <cellStyle name="Normal 3 2 3 3 2 2" xfId="5251" xr:uid="{00000000-0005-0000-0000-000044160000}"/>
    <cellStyle name="Normal 3 2 3 3 2 2 2" xfId="7003" xr:uid="{00000000-0005-0000-0000-000045160000}"/>
    <cellStyle name="Normal 3 2 3 3 2 2 2 2" xfId="26189" xr:uid="{00000000-0005-0000-0000-000046160000}"/>
    <cellStyle name="Normal 3 2 3 3 2 2 2 3" xfId="36369" xr:uid="{00000000-0005-0000-0000-000047160000}"/>
    <cellStyle name="Normal 3 2 3 3 2 2 2 4" xfId="16009" xr:uid="{00000000-0005-0000-0000-000048160000}"/>
    <cellStyle name="Normal 3 2 3 3 2 2 3" xfId="8756" xr:uid="{00000000-0005-0000-0000-000049160000}"/>
    <cellStyle name="Normal 3 2 3 3 2 2 3 2" xfId="27942" xr:uid="{00000000-0005-0000-0000-00004A160000}"/>
    <cellStyle name="Normal 3 2 3 3 2 2 3 3" xfId="38122" xr:uid="{00000000-0005-0000-0000-00004B160000}"/>
    <cellStyle name="Normal 3 2 3 3 2 2 3 4" xfId="17762" xr:uid="{00000000-0005-0000-0000-00004C160000}"/>
    <cellStyle name="Normal 3 2 3 3 2 2 4" xfId="10749" xr:uid="{00000000-0005-0000-0000-00004D160000}"/>
    <cellStyle name="Normal 3 2 3 3 2 2 4 2" xfId="29932" xr:uid="{00000000-0005-0000-0000-00004E160000}"/>
    <cellStyle name="Normal 3 2 3 3 2 2 4 3" xfId="40112" xr:uid="{00000000-0005-0000-0000-00004F160000}"/>
    <cellStyle name="Normal 3 2 3 3 2 2 4 4" xfId="19753" xr:uid="{00000000-0005-0000-0000-000050160000}"/>
    <cellStyle name="Normal 3 2 3 3 2 2 5" xfId="24437" xr:uid="{00000000-0005-0000-0000-000051160000}"/>
    <cellStyle name="Normal 3 2 3 3 2 2 6" xfId="34617" xr:uid="{00000000-0005-0000-0000-000052160000}"/>
    <cellStyle name="Normal 3 2 3 3 2 2 7" xfId="14257" xr:uid="{00000000-0005-0000-0000-000053160000}"/>
    <cellStyle name="Normal 3 2 3 3 2 3" xfId="6127" xr:uid="{00000000-0005-0000-0000-000054160000}"/>
    <cellStyle name="Normal 3 2 3 3 2 3 2" xfId="25313" xr:uid="{00000000-0005-0000-0000-000055160000}"/>
    <cellStyle name="Normal 3 2 3 3 2 3 3" xfId="35493" xr:uid="{00000000-0005-0000-0000-000056160000}"/>
    <cellStyle name="Normal 3 2 3 3 2 3 4" xfId="15133" xr:uid="{00000000-0005-0000-0000-000057160000}"/>
    <cellStyle name="Normal 3 2 3 3 2 4" xfId="7880" xr:uid="{00000000-0005-0000-0000-000058160000}"/>
    <cellStyle name="Normal 3 2 3 3 2 4 2" xfId="27066" xr:uid="{00000000-0005-0000-0000-000059160000}"/>
    <cellStyle name="Normal 3 2 3 3 2 4 3" xfId="37246" xr:uid="{00000000-0005-0000-0000-00005A160000}"/>
    <cellStyle name="Normal 3 2 3 3 2 4 4" xfId="16886" xr:uid="{00000000-0005-0000-0000-00005B160000}"/>
    <cellStyle name="Normal 3 2 3 3 2 5" xfId="9873" xr:uid="{00000000-0005-0000-0000-00005C160000}"/>
    <cellStyle name="Normal 3 2 3 3 2 5 2" xfId="29056" xr:uid="{00000000-0005-0000-0000-00005D160000}"/>
    <cellStyle name="Normal 3 2 3 3 2 5 3" xfId="39236" xr:uid="{00000000-0005-0000-0000-00005E160000}"/>
    <cellStyle name="Normal 3 2 3 3 2 5 4" xfId="18877" xr:uid="{00000000-0005-0000-0000-00005F160000}"/>
    <cellStyle name="Normal 3 2 3 3 2 6" xfId="11626" xr:uid="{00000000-0005-0000-0000-000060160000}"/>
    <cellStyle name="Normal 3 2 3 3 2 6 2" xfId="30809" xr:uid="{00000000-0005-0000-0000-000061160000}"/>
    <cellStyle name="Normal 3 2 3 3 2 6 3" xfId="40989" xr:uid="{00000000-0005-0000-0000-000062160000}"/>
    <cellStyle name="Normal 3 2 3 3 2 6 4" xfId="20630" xr:uid="{00000000-0005-0000-0000-000063160000}"/>
    <cellStyle name="Normal 3 2 3 3 2 7" xfId="12502" xr:uid="{00000000-0005-0000-0000-000064160000}"/>
    <cellStyle name="Normal 3 2 3 3 2 7 2" xfId="31685" xr:uid="{00000000-0005-0000-0000-000065160000}"/>
    <cellStyle name="Normal 3 2 3 3 2 7 3" xfId="41865" xr:uid="{00000000-0005-0000-0000-000066160000}"/>
    <cellStyle name="Normal 3 2 3 3 2 7 4" xfId="21506" xr:uid="{00000000-0005-0000-0000-000067160000}"/>
    <cellStyle name="Normal 3 2 3 3 2 8" xfId="22382" xr:uid="{00000000-0005-0000-0000-000068160000}"/>
    <cellStyle name="Normal 3 2 3 3 2 8 2" xfId="32562" xr:uid="{00000000-0005-0000-0000-000069160000}"/>
    <cellStyle name="Normal 3 2 3 3 2 8 3" xfId="42742" xr:uid="{00000000-0005-0000-0000-00006A160000}"/>
    <cellStyle name="Normal 3 2 3 3 2 9" xfId="23561" xr:uid="{00000000-0005-0000-0000-00006B160000}"/>
    <cellStyle name="Normal 3 2 3 3 3" xfId="4813" xr:uid="{00000000-0005-0000-0000-00006C160000}"/>
    <cellStyle name="Normal 3 2 3 3 3 2" xfId="6565" xr:uid="{00000000-0005-0000-0000-00006D160000}"/>
    <cellStyle name="Normal 3 2 3 3 3 2 2" xfId="25751" xr:uid="{00000000-0005-0000-0000-00006E160000}"/>
    <cellStyle name="Normal 3 2 3 3 3 2 3" xfId="35931" xr:uid="{00000000-0005-0000-0000-00006F160000}"/>
    <cellStyle name="Normal 3 2 3 3 3 2 4" xfId="15571" xr:uid="{00000000-0005-0000-0000-000070160000}"/>
    <cellStyle name="Normal 3 2 3 3 3 3" xfId="8318" xr:uid="{00000000-0005-0000-0000-000071160000}"/>
    <cellStyle name="Normal 3 2 3 3 3 3 2" xfId="27504" xr:uid="{00000000-0005-0000-0000-000072160000}"/>
    <cellStyle name="Normal 3 2 3 3 3 3 3" xfId="37684" xr:uid="{00000000-0005-0000-0000-000073160000}"/>
    <cellStyle name="Normal 3 2 3 3 3 3 4" xfId="17324" xr:uid="{00000000-0005-0000-0000-000074160000}"/>
    <cellStyle name="Normal 3 2 3 3 3 4" xfId="10311" xr:uid="{00000000-0005-0000-0000-000075160000}"/>
    <cellStyle name="Normal 3 2 3 3 3 4 2" xfId="29494" xr:uid="{00000000-0005-0000-0000-000076160000}"/>
    <cellStyle name="Normal 3 2 3 3 3 4 3" xfId="39674" xr:uid="{00000000-0005-0000-0000-000077160000}"/>
    <cellStyle name="Normal 3 2 3 3 3 4 4" xfId="19315" xr:uid="{00000000-0005-0000-0000-000078160000}"/>
    <cellStyle name="Normal 3 2 3 3 3 5" xfId="23999" xr:uid="{00000000-0005-0000-0000-000079160000}"/>
    <cellStyle name="Normal 3 2 3 3 3 6" xfId="34179" xr:uid="{00000000-0005-0000-0000-00007A160000}"/>
    <cellStyle name="Normal 3 2 3 3 3 7" xfId="13819" xr:uid="{00000000-0005-0000-0000-00007B160000}"/>
    <cellStyle name="Normal 3 2 3 3 4" xfId="5689" xr:uid="{00000000-0005-0000-0000-00007C160000}"/>
    <cellStyle name="Normal 3 2 3 3 4 2" xfId="24875" xr:uid="{00000000-0005-0000-0000-00007D160000}"/>
    <cellStyle name="Normal 3 2 3 3 4 3" xfId="35055" xr:uid="{00000000-0005-0000-0000-00007E160000}"/>
    <cellStyle name="Normal 3 2 3 3 4 4" xfId="14695" xr:uid="{00000000-0005-0000-0000-00007F160000}"/>
    <cellStyle name="Normal 3 2 3 3 5" xfId="7442" xr:uid="{00000000-0005-0000-0000-000080160000}"/>
    <cellStyle name="Normal 3 2 3 3 5 2" xfId="26628" xr:uid="{00000000-0005-0000-0000-000081160000}"/>
    <cellStyle name="Normal 3 2 3 3 5 3" xfId="36808" xr:uid="{00000000-0005-0000-0000-000082160000}"/>
    <cellStyle name="Normal 3 2 3 3 5 4" xfId="16448" xr:uid="{00000000-0005-0000-0000-000083160000}"/>
    <cellStyle name="Normal 3 2 3 3 6" xfId="9435" xr:uid="{00000000-0005-0000-0000-000084160000}"/>
    <cellStyle name="Normal 3 2 3 3 6 2" xfId="28618" xr:uid="{00000000-0005-0000-0000-000085160000}"/>
    <cellStyle name="Normal 3 2 3 3 6 3" xfId="38798" xr:uid="{00000000-0005-0000-0000-000086160000}"/>
    <cellStyle name="Normal 3 2 3 3 6 4" xfId="18439" xr:uid="{00000000-0005-0000-0000-000087160000}"/>
    <cellStyle name="Normal 3 2 3 3 7" xfId="11188" xr:uid="{00000000-0005-0000-0000-000088160000}"/>
    <cellStyle name="Normal 3 2 3 3 7 2" xfId="30371" xr:uid="{00000000-0005-0000-0000-000089160000}"/>
    <cellStyle name="Normal 3 2 3 3 7 3" xfId="40551" xr:uid="{00000000-0005-0000-0000-00008A160000}"/>
    <cellStyle name="Normal 3 2 3 3 7 4" xfId="20192" xr:uid="{00000000-0005-0000-0000-00008B160000}"/>
    <cellStyle name="Normal 3 2 3 3 8" xfId="12064" xr:uid="{00000000-0005-0000-0000-00008C160000}"/>
    <cellStyle name="Normal 3 2 3 3 8 2" xfId="31247" xr:uid="{00000000-0005-0000-0000-00008D160000}"/>
    <cellStyle name="Normal 3 2 3 3 8 3" xfId="41427" xr:uid="{00000000-0005-0000-0000-00008E160000}"/>
    <cellStyle name="Normal 3 2 3 3 8 4" xfId="21068" xr:uid="{00000000-0005-0000-0000-00008F160000}"/>
    <cellStyle name="Normal 3 2 3 3 9" xfId="21944" xr:uid="{00000000-0005-0000-0000-000090160000}"/>
    <cellStyle name="Normal 3 2 3 3 9 2" xfId="32124" xr:uid="{00000000-0005-0000-0000-000091160000}"/>
    <cellStyle name="Normal 3 2 3 3 9 3" xfId="42304" xr:uid="{00000000-0005-0000-0000-000092160000}"/>
    <cellStyle name="Normal 3 2 3 4" xfId="4155" xr:uid="{00000000-0005-0000-0000-000093160000}"/>
    <cellStyle name="Normal 3 2 3 4 10" xfId="33522" xr:uid="{00000000-0005-0000-0000-000094160000}"/>
    <cellStyle name="Normal 3 2 3 4 11" xfId="13162" xr:uid="{00000000-0005-0000-0000-000095160000}"/>
    <cellStyle name="Normal 3 2 3 4 2" xfId="5032" xr:uid="{00000000-0005-0000-0000-000096160000}"/>
    <cellStyle name="Normal 3 2 3 4 2 2" xfId="6784" xr:uid="{00000000-0005-0000-0000-000097160000}"/>
    <cellStyle name="Normal 3 2 3 4 2 2 2" xfId="25970" xr:uid="{00000000-0005-0000-0000-000098160000}"/>
    <cellStyle name="Normal 3 2 3 4 2 2 3" xfId="36150" xr:uid="{00000000-0005-0000-0000-000099160000}"/>
    <cellStyle name="Normal 3 2 3 4 2 2 4" xfId="15790" xr:uid="{00000000-0005-0000-0000-00009A160000}"/>
    <cellStyle name="Normal 3 2 3 4 2 3" xfId="8537" xr:uid="{00000000-0005-0000-0000-00009B160000}"/>
    <cellStyle name="Normal 3 2 3 4 2 3 2" xfId="27723" xr:uid="{00000000-0005-0000-0000-00009C160000}"/>
    <cellStyle name="Normal 3 2 3 4 2 3 3" xfId="37903" xr:uid="{00000000-0005-0000-0000-00009D160000}"/>
    <cellStyle name="Normal 3 2 3 4 2 3 4" xfId="17543" xr:uid="{00000000-0005-0000-0000-00009E160000}"/>
    <cellStyle name="Normal 3 2 3 4 2 4" xfId="10530" xr:uid="{00000000-0005-0000-0000-00009F160000}"/>
    <cellStyle name="Normal 3 2 3 4 2 4 2" xfId="29713" xr:uid="{00000000-0005-0000-0000-0000A0160000}"/>
    <cellStyle name="Normal 3 2 3 4 2 4 3" xfId="39893" xr:uid="{00000000-0005-0000-0000-0000A1160000}"/>
    <cellStyle name="Normal 3 2 3 4 2 4 4" xfId="19534" xr:uid="{00000000-0005-0000-0000-0000A2160000}"/>
    <cellStyle name="Normal 3 2 3 4 2 5" xfId="24218" xr:uid="{00000000-0005-0000-0000-0000A3160000}"/>
    <cellStyle name="Normal 3 2 3 4 2 6" xfId="34398" xr:uid="{00000000-0005-0000-0000-0000A4160000}"/>
    <cellStyle name="Normal 3 2 3 4 2 7" xfId="14038" xr:uid="{00000000-0005-0000-0000-0000A5160000}"/>
    <cellStyle name="Normal 3 2 3 4 3" xfId="5908" xr:uid="{00000000-0005-0000-0000-0000A6160000}"/>
    <cellStyle name="Normal 3 2 3 4 3 2" xfId="25094" xr:uid="{00000000-0005-0000-0000-0000A7160000}"/>
    <cellStyle name="Normal 3 2 3 4 3 3" xfId="35274" xr:uid="{00000000-0005-0000-0000-0000A8160000}"/>
    <cellStyle name="Normal 3 2 3 4 3 4" xfId="14914" xr:uid="{00000000-0005-0000-0000-0000A9160000}"/>
    <cellStyle name="Normal 3 2 3 4 4" xfId="7661" xr:uid="{00000000-0005-0000-0000-0000AA160000}"/>
    <cellStyle name="Normal 3 2 3 4 4 2" xfId="26847" xr:uid="{00000000-0005-0000-0000-0000AB160000}"/>
    <cellStyle name="Normal 3 2 3 4 4 3" xfId="37027" xr:uid="{00000000-0005-0000-0000-0000AC160000}"/>
    <cellStyle name="Normal 3 2 3 4 4 4" xfId="16667" xr:uid="{00000000-0005-0000-0000-0000AD160000}"/>
    <cellStyle name="Normal 3 2 3 4 5" xfId="9654" xr:uid="{00000000-0005-0000-0000-0000AE160000}"/>
    <cellStyle name="Normal 3 2 3 4 5 2" xfId="28837" xr:uid="{00000000-0005-0000-0000-0000AF160000}"/>
    <cellStyle name="Normal 3 2 3 4 5 3" xfId="39017" xr:uid="{00000000-0005-0000-0000-0000B0160000}"/>
    <cellStyle name="Normal 3 2 3 4 5 4" xfId="18658" xr:uid="{00000000-0005-0000-0000-0000B1160000}"/>
    <cellStyle name="Normal 3 2 3 4 6" xfId="11407" xr:uid="{00000000-0005-0000-0000-0000B2160000}"/>
    <cellStyle name="Normal 3 2 3 4 6 2" xfId="30590" xr:uid="{00000000-0005-0000-0000-0000B3160000}"/>
    <cellStyle name="Normal 3 2 3 4 6 3" xfId="40770" xr:uid="{00000000-0005-0000-0000-0000B4160000}"/>
    <cellStyle name="Normal 3 2 3 4 6 4" xfId="20411" xr:uid="{00000000-0005-0000-0000-0000B5160000}"/>
    <cellStyle name="Normal 3 2 3 4 7" xfId="12283" xr:uid="{00000000-0005-0000-0000-0000B6160000}"/>
    <cellStyle name="Normal 3 2 3 4 7 2" xfId="31466" xr:uid="{00000000-0005-0000-0000-0000B7160000}"/>
    <cellStyle name="Normal 3 2 3 4 7 3" xfId="41646" xr:uid="{00000000-0005-0000-0000-0000B8160000}"/>
    <cellStyle name="Normal 3 2 3 4 7 4" xfId="21287" xr:uid="{00000000-0005-0000-0000-0000B9160000}"/>
    <cellStyle name="Normal 3 2 3 4 8" xfId="22163" xr:uid="{00000000-0005-0000-0000-0000BA160000}"/>
    <cellStyle name="Normal 3 2 3 4 8 2" xfId="32343" xr:uid="{00000000-0005-0000-0000-0000BB160000}"/>
    <cellStyle name="Normal 3 2 3 4 8 3" xfId="42523" xr:uid="{00000000-0005-0000-0000-0000BC160000}"/>
    <cellStyle name="Normal 3 2 3 4 9" xfId="23342" xr:uid="{00000000-0005-0000-0000-0000BD160000}"/>
    <cellStyle name="Normal 3 2 3 5" xfId="4594" xr:uid="{00000000-0005-0000-0000-0000BE160000}"/>
    <cellStyle name="Normal 3 2 3 5 2" xfId="6346" xr:uid="{00000000-0005-0000-0000-0000BF160000}"/>
    <cellStyle name="Normal 3 2 3 5 2 2" xfId="25532" xr:uid="{00000000-0005-0000-0000-0000C0160000}"/>
    <cellStyle name="Normal 3 2 3 5 2 3" xfId="35712" xr:uid="{00000000-0005-0000-0000-0000C1160000}"/>
    <cellStyle name="Normal 3 2 3 5 2 4" xfId="15352" xr:uid="{00000000-0005-0000-0000-0000C2160000}"/>
    <cellStyle name="Normal 3 2 3 5 3" xfId="8099" xr:uid="{00000000-0005-0000-0000-0000C3160000}"/>
    <cellStyle name="Normal 3 2 3 5 3 2" xfId="27285" xr:uid="{00000000-0005-0000-0000-0000C4160000}"/>
    <cellStyle name="Normal 3 2 3 5 3 3" xfId="37465" xr:uid="{00000000-0005-0000-0000-0000C5160000}"/>
    <cellStyle name="Normal 3 2 3 5 3 4" xfId="17105" xr:uid="{00000000-0005-0000-0000-0000C6160000}"/>
    <cellStyle name="Normal 3 2 3 5 4" xfId="10092" xr:uid="{00000000-0005-0000-0000-0000C7160000}"/>
    <cellStyle name="Normal 3 2 3 5 4 2" xfId="29275" xr:uid="{00000000-0005-0000-0000-0000C8160000}"/>
    <cellStyle name="Normal 3 2 3 5 4 3" xfId="39455" xr:uid="{00000000-0005-0000-0000-0000C9160000}"/>
    <cellStyle name="Normal 3 2 3 5 4 4" xfId="19096" xr:uid="{00000000-0005-0000-0000-0000CA160000}"/>
    <cellStyle name="Normal 3 2 3 5 5" xfId="23780" xr:uid="{00000000-0005-0000-0000-0000CB160000}"/>
    <cellStyle name="Normal 3 2 3 5 6" xfId="33960" xr:uid="{00000000-0005-0000-0000-0000CC160000}"/>
    <cellStyle name="Normal 3 2 3 5 7" xfId="13600" xr:uid="{00000000-0005-0000-0000-0000CD160000}"/>
    <cellStyle name="Normal 3 2 3 6" xfId="5470" xr:uid="{00000000-0005-0000-0000-0000CE160000}"/>
    <cellStyle name="Normal 3 2 3 6 2" xfId="8993" xr:uid="{00000000-0005-0000-0000-0000CF160000}"/>
    <cellStyle name="Normal 3 2 3 6 2 2" xfId="28176" xr:uid="{00000000-0005-0000-0000-0000D0160000}"/>
    <cellStyle name="Normal 3 2 3 6 2 3" xfId="38356" xr:uid="{00000000-0005-0000-0000-0000D1160000}"/>
    <cellStyle name="Normal 3 2 3 6 2 4" xfId="17997" xr:uid="{00000000-0005-0000-0000-0000D2160000}"/>
    <cellStyle name="Normal 3 2 3 6 3" xfId="24656" xr:uid="{00000000-0005-0000-0000-0000D3160000}"/>
    <cellStyle name="Normal 3 2 3 6 4" xfId="34836" xr:uid="{00000000-0005-0000-0000-0000D4160000}"/>
    <cellStyle name="Normal 3 2 3 6 5" xfId="14476" xr:uid="{00000000-0005-0000-0000-0000D5160000}"/>
    <cellStyle name="Normal 3 2 3 7" xfId="7223" xr:uid="{00000000-0005-0000-0000-0000D6160000}"/>
    <cellStyle name="Normal 3 2 3 7 2" xfId="26409" xr:uid="{00000000-0005-0000-0000-0000D7160000}"/>
    <cellStyle name="Normal 3 2 3 7 3" xfId="36589" xr:uid="{00000000-0005-0000-0000-0000D8160000}"/>
    <cellStyle name="Normal 3 2 3 7 4" xfId="16229" xr:uid="{00000000-0005-0000-0000-0000D9160000}"/>
    <cellStyle name="Normal 3 2 3 8" xfId="9216" xr:uid="{00000000-0005-0000-0000-0000DA160000}"/>
    <cellStyle name="Normal 3 2 3 8 2" xfId="28399" xr:uid="{00000000-0005-0000-0000-0000DB160000}"/>
    <cellStyle name="Normal 3 2 3 8 3" xfId="38579" xr:uid="{00000000-0005-0000-0000-0000DC160000}"/>
    <cellStyle name="Normal 3 2 3 8 4" xfId="18220" xr:uid="{00000000-0005-0000-0000-0000DD160000}"/>
    <cellStyle name="Normal 3 2 3 9" xfId="10969" xr:uid="{00000000-0005-0000-0000-0000DE160000}"/>
    <cellStyle name="Normal 3 2 3 9 2" xfId="30152" xr:uid="{00000000-0005-0000-0000-0000DF160000}"/>
    <cellStyle name="Normal 3 2 3 9 3" xfId="40332" xr:uid="{00000000-0005-0000-0000-0000E0160000}"/>
    <cellStyle name="Normal 3 2 3 9 4" xfId="19973" xr:uid="{00000000-0005-0000-0000-0000E1160000}"/>
    <cellStyle name="Normal 3 2 4" xfId="3708" xr:uid="{00000000-0005-0000-0000-0000E2160000}"/>
    <cellStyle name="Normal 3 2 4 10" xfId="11843" xr:uid="{00000000-0005-0000-0000-0000E3160000}"/>
    <cellStyle name="Normal 3 2 4 10 2" xfId="31026" xr:uid="{00000000-0005-0000-0000-0000E4160000}"/>
    <cellStyle name="Normal 3 2 4 10 3" xfId="41206" xr:uid="{00000000-0005-0000-0000-0000E5160000}"/>
    <cellStyle name="Normal 3 2 4 10 4" xfId="20847" xr:uid="{00000000-0005-0000-0000-0000E6160000}"/>
    <cellStyle name="Normal 3 2 4 11" xfId="21724" xr:uid="{00000000-0005-0000-0000-0000E7160000}"/>
    <cellStyle name="Normal 3 2 4 11 2" xfId="31903" xr:uid="{00000000-0005-0000-0000-0000E8160000}"/>
    <cellStyle name="Normal 3 2 4 11 3" xfId="42083" xr:uid="{00000000-0005-0000-0000-0000E9160000}"/>
    <cellStyle name="Normal 3 2 4 12" xfId="22616" xr:uid="{00000000-0005-0000-0000-0000EA160000}"/>
    <cellStyle name="Normal 3 2 4 12 2" xfId="32796" xr:uid="{00000000-0005-0000-0000-0000EB160000}"/>
    <cellStyle name="Normal 3 2 4 12 3" xfId="42976" xr:uid="{00000000-0005-0000-0000-0000EC160000}"/>
    <cellStyle name="Normal 3 2 4 13" xfId="22855" xr:uid="{00000000-0005-0000-0000-0000ED160000}"/>
    <cellStyle name="Normal 3 2 4 14" xfId="33035" xr:uid="{00000000-0005-0000-0000-0000EE160000}"/>
    <cellStyle name="Normal 3 2 4 15" xfId="43215" xr:uid="{00000000-0005-0000-0000-0000EF160000}"/>
    <cellStyle name="Normal 3 2 4 16" xfId="43454" xr:uid="{00000000-0005-0000-0000-0000F0160000}"/>
    <cellStyle name="Normal 3 2 4 17" xfId="12722" xr:uid="{00000000-0005-0000-0000-0000F1160000}"/>
    <cellStyle name="Normal 3 2 4 2" xfId="3829" xr:uid="{00000000-0005-0000-0000-0000F2160000}"/>
    <cellStyle name="Normal 3 2 4 2 10" xfId="21838" xr:uid="{00000000-0005-0000-0000-0000F3160000}"/>
    <cellStyle name="Normal 3 2 4 2 10 2" xfId="32018" xr:uid="{00000000-0005-0000-0000-0000F4160000}"/>
    <cellStyle name="Normal 3 2 4 2 10 3" xfId="42198" xr:uid="{00000000-0005-0000-0000-0000F5160000}"/>
    <cellStyle name="Normal 3 2 4 2 11" xfId="22734" xr:uid="{00000000-0005-0000-0000-0000F6160000}"/>
    <cellStyle name="Normal 3 2 4 2 11 2" xfId="32914" xr:uid="{00000000-0005-0000-0000-0000F7160000}"/>
    <cellStyle name="Normal 3 2 4 2 11 3" xfId="43094" xr:uid="{00000000-0005-0000-0000-0000F8160000}"/>
    <cellStyle name="Normal 3 2 4 2 12" xfId="22973" xr:uid="{00000000-0005-0000-0000-0000F9160000}"/>
    <cellStyle name="Normal 3 2 4 2 13" xfId="33153" xr:uid="{00000000-0005-0000-0000-0000FA160000}"/>
    <cellStyle name="Normal 3 2 4 2 14" xfId="43333" xr:uid="{00000000-0005-0000-0000-0000FB160000}"/>
    <cellStyle name="Normal 3 2 4 2 15" xfId="43572" xr:uid="{00000000-0005-0000-0000-0000FC160000}"/>
    <cellStyle name="Normal 3 2 4 2 16" xfId="12837" xr:uid="{00000000-0005-0000-0000-0000FD160000}"/>
    <cellStyle name="Normal 3 2 4 2 2" xfId="4049" xr:uid="{00000000-0005-0000-0000-0000FE160000}"/>
    <cellStyle name="Normal 3 2 4 2 2 10" xfId="23236" xr:uid="{00000000-0005-0000-0000-0000FF160000}"/>
    <cellStyle name="Normal 3 2 4 2 2 11" xfId="33416" xr:uid="{00000000-0005-0000-0000-000000170000}"/>
    <cellStyle name="Normal 3 2 4 2 2 12" xfId="13056" xr:uid="{00000000-0005-0000-0000-000001170000}"/>
    <cellStyle name="Normal 3 2 4 2 2 2" xfId="4487" xr:uid="{00000000-0005-0000-0000-000002170000}"/>
    <cellStyle name="Normal 3 2 4 2 2 2 10" xfId="33854" xr:uid="{00000000-0005-0000-0000-000003170000}"/>
    <cellStyle name="Normal 3 2 4 2 2 2 11" xfId="13494" xr:uid="{00000000-0005-0000-0000-000004170000}"/>
    <cellStyle name="Normal 3 2 4 2 2 2 2" xfId="5364" xr:uid="{00000000-0005-0000-0000-000005170000}"/>
    <cellStyle name="Normal 3 2 4 2 2 2 2 2" xfId="7116" xr:uid="{00000000-0005-0000-0000-000006170000}"/>
    <cellStyle name="Normal 3 2 4 2 2 2 2 2 2" xfId="26302" xr:uid="{00000000-0005-0000-0000-000007170000}"/>
    <cellStyle name="Normal 3 2 4 2 2 2 2 2 3" xfId="36482" xr:uid="{00000000-0005-0000-0000-000008170000}"/>
    <cellStyle name="Normal 3 2 4 2 2 2 2 2 4" xfId="16122" xr:uid="{00000000-0005-0000-0000-000009170000}"/>
    <cellStyle name="Normal 3 2 4 2 2 2 2 3" xfId="8869" xr:uid="{00000000-0005-0000-0000-00000A170000}"/>
    <cellStyle name="Normal 3 2 4 2 2 2 2 3 2" xfId="28055" xr:uid="{00000000-0005-0000-0000-00000B170000}"/>
    <cellStyle name="Normal 3 2 4 2 2 2 2 3 3" xfId="38235" xr:uid="{00000000-0005-0000-0000-00000C170000}"/>
    <cellStyle name="Normal 3 2 4 2 2 2 2 3 4" xfId="17875" xr:uid="{00000000-0005-0000-0000-00000D170000}"/>
    <cellStyle name="Normal 3 2 4 2 2 2 2 4" xfId="10862" xr:uid="{00000000-0005-0000-0000-00000E170000}"/>
    <cellStyle name="Normal 3 2 4 2 2 2 2 4 2" xfId="30045" xr:uid="{00000000-0005-0000-0000-00000F170000}"/>
    <cellStyle name="Normal 3 2 4 2 2 2 2 4 3" xfId="40225" xr:uid="{00000000-0005-0000-0000-000010170000}"/>
    <cellStyle name="Normal 3 2 4 2 2 2 2 4 4" xfId="19866" xr:uid="{00000000-0005-0000-0000-000011170000}"/>
    <cellStyle name="Normal 3 2 4 2 2 2 2 5" xfId="24550" xr:uid="{00000000-0005-0000-0000-000012170000}"/>
    <cellStyle name="Normal 3 2 4 2 2 2 2 6" xfId="34730" xr:uid="{00000000-0005-0000-0000-000013170000}"/>
    <cellStyle name="Normal 3 2 4 2 2 2 2 7" xfId="14370" xr:uid="{00000000-0005-0000-0000-000014170000}"/>
    <cellStyle name="Normal 3 2 4 2 2 2 3" xfId="6240" xr:uid="{00000000-0005-0000-0000-000015170000}"/>
    <cellStyle name="Normal 3 2 4 2 2 2 3 2" xfId="25426" xr:uid="{00000000-0005-0000-0000-000016170000}"/>
    <cellStyle name="Normal 3 2 4 2 2 2 3 3" xfId="35606" xr:uid="{00000000-0005-0000-0000-000017170000}"/>
    <cellStyle name="Normal 3 2 4 2 2 2 3 4" xfId="15246" xr:uid="{00000000-0005-0000-0000-000018170000}"/>
    <cellStyle name="Normal 3 2 4 2 2 2 4" xfId="7993" xr:uid="{00000000-0005-0000-0000-000019170000}"/>
    <cellStyle name="Normal 3 2 4 2 2 2 4 2" xfId="27179" xr:uid="{00000000-0005-0000-0000-00001A170000}"/>
    <cellStyle name="Normal 3 2 4 2 2 2 4 3" xfId="37359" xr:uid="{00000000-0005-0000-0000-00001B170000}"/>
    <cellStyle name="Normal 3 2 4 2 2 2 4 4" xfId="16999" xr:uid="{00000000-0005-0000-0000-00001C170000}"/>
    <cellStyle name="Normal 3 2 4 2 2 2 5" xfId="9986" xr:uid="{00000000-0005-0000-0000-00001D170000}"/>
    <cellStyle name="Normal 3 2 4 2 2 2 5 2" xfId="29169" xr:uid="{00000000-0005-0000-0000-00001E170000}"/>
    <cellStyle name="Normal 3 2 4 2 2 2 5 3" xfId="39349" xr:uid="{00000000-0005-0000-0000-00001F170000}"/>
    <cellStyle name="Normal 3 2 4 2 2 2 5 4" xfId="18990" xr:uid="{00000000-0005-0000-0000-000020170000}"/>
    <cellStyle name="Normal 3 2 4 2 2 2 6" xfId="11739" xr:uid="{00000000-0005-0000-0000-000021170000}"/>
    <cellStyle name="Normal 3 2 4 2 2 2 6 2" xfId="30922" xr:uid="{00000000-0005-0000-0000-000022170000}"/>
    <cellStyle name="Normal 3 2 4 2 2 2 6 3" xfId="41102" xr:uid="{00000000-0005-0000-0000-000023170000}"/>
    <cellStyle name="Normal 3 2 4 2 2 2 6 4" xfId="20743" xr:uid="{00000000-0005-0000-0000-000024170000}"/>
    <cellStyle name="Normal 3 2 4 2 2 2 7" xfId="12615" xr:uid="{00000000-0005-0000-0000-000025170000}"/>
    <cellStyle name="Normal 3 2 4 2 2 2 7 2" xfId="31798" xr:uid="{00000000-0005-0000-0000-000026170000}"/>
    <cellStyle name="Normal 3 2 4 2 2 2 7 3" xfId="41978" xr:uid="{00000000-0005-0000-0000-000027170000}"/>
    <cellStyle name="Normal 3 2 4 2 2 2 7 4" xfId="21619" xr:uid="{00000000-0005-0000-0000-000028170000}"/>
    <cellStyle name="Normal 3 2 4 2 2 2 8" xfId="22495" xr:uid="{00000000-0005-0000-0000-000029170000}"/>
    <cellStyle name="Normal 3 2 4 2 2 2 8 2" xfId="32675" xr:uid="{00000000-0005-0000-0000-00002A170000}"/>
    <cellStyle name="Normal 3 2 4 2 2 2 8 3" xfId="42855" xr:uid="{00000000-0005-0000-0000-00002B170000}"/>
    <cellStyle name="Normal 3 2 4 2 2 2 9" xfId="23674" xr:uid="{00000000-0005-0000-0000-00002C170000}"/>
    <cellStyle name="Normal 3 2 4 2 2 3" xfId="4926" xr:uid="{00000000-0005-0000-0000-00002D170000}"/>
    <cellStyle name="Normal 3 2 4 2 2 3 2" xfId="6678" xr:uid="{00000000-0005-0000-0000-00002E170000}"/>
    <cellStyle name="Normal 3 2 4 2 2 3 2 2" xfId="25864" xr:uid="{00000000-0005-0000-0000-00002F170000}"/>
    <cellStyle name="Normal 3 2 4 2 2 3 2 3" xfId="36044" xr:uid="{00000000-0005-0000-0000-000030170000}"/>
    <cellStyle name="Normal 3 2 4 2 2 3 2 4" xfId="15684" xr:uid="{00000000-0005-0000-0000-000031170000}"/>
    <cellStyle name="Normal 3 2 4 2 2 3 3" xfId="8431" xr:uid="{00000000-0005-0000-0000-000032170000}"/>
    <cellStyle name="Normal 3 2 4 2 2 3 3 2" xfId="27617" xr:uid="{00000000-0005-0000-0000-000033170000}"/>
    <cellStyle name="Normal 3 2 4 2 2 3 3 3" xfId="37797" xr:uid="{00000000-0005-0000-0000-000034170000}"/>
    <cellStyle name="Normal 3 2 4 2 2 3 3 4" xfId="17437" xr:uid="{00000000-0005-0000-0000-000035170000}"/>
    <cellStyle name="Normal 3 2 4 2 2 3 4" xfId="10424" xr:uid="{00000000-0005-0000-0000-000036170000}"/>
    <cellStyle name="Normal 3 2 4 2 2 3 4 2" xfId="29607" xr:uid="{00000000-0005-0000-0000-000037170000}"/>
    <cellStyle name="Normal 3 2 4 2 2 3 4 3" xfId="39787" xr:uid="{00000000-0005-0000-0000-000038170000}"/>
    <cellStyle name="Normal 3 2 4 2 2 3 4 4" xfId="19428" xr:uid="{00000000-0005-0000-0000-000039170000}"/>
    <cellStyle name="Normal 3 2 4 2 2 3 5" xfId="24112" xr:uid="{00000000-0005-0000-0000-00003A170000}"/>
    <cellStyle name="Normal 3 2 4 2 2 3 6" xfId="34292" xr:uid="{00000000-0005-0000-0000-00003B170000}"/>
    <cellStyle name="Normal 3 2 4 2 2 3 7" xfId="13932" xr:uid="{00000000-0005-0000-0000-00003C170000}"/>
    <cellStyle name="Normal 3 2 4 2 2 4" xfId="5802" xr:uid="{00000000-0005-0000-0000-00003D170000}"/>
    <cellStyle name="Normal 3 2 4 2 2 4 2" xfId="24988" xr:uid="{00000000-0005-0000-0000-00003E170000}"/>
    <cellStyle name="Normal 3 2 4 2 2 4 3" xfId="35168" xr:uid="{00000000-0005-0000-0000-00003F170000}"/>
    <cellStyle name="Normal 3 2 4 2 2 4 4" xfId="14808" xr:uid="{00000000-0005-0000-0000-000040170000}"/>
    <cellStyle name="Normal 3 2 4 2 2 5" xfId="7555" xr:uid="{00000000-0005-0000-0000-000041170000}"/>
    <cellStyle name="Normal 3 2 4 2 2 5 2" xfId="26741" xr:uid="{00000000-0005-0000-0000-000042170000}"/>
    <cellStyle name="Normal 3 2 4 2 2 5 3" xfId="36921" xr:uid="{00000000-0005-0000-0000-000043170000}"/>
    <cellStyle name="Normal 3 2 4 2 2 5 4" xfId="16561" xr:uid="{00000000-0005-0000-0000-000044170000}"/>
    <cellStyle name="Normal 3 2 4 2 2 6" xfId="9548" xr:uid="{00000000-0005-0000-0000-000045170000}"/>
    <cellStyle name="Normal 3 2 4 2 2 6 2" xfId="28731" xr:uid="{00000000-0005-0000-0000-000046170000}"/>
    <cellStyle name="Normal 3 2 4 2 2 6 3" xfId="38911" xr:uid="{00000000-0005-0000-0000-000047170000}"/>
    <cellStyle name="Normal 3 2 4 2 2 6 4" xfId="18552" xr:uid="{00000000-0005-0000-0000-000048170000}"/>
    <cellStyle name="Normal 3 2 4 2 2 7" xfId="11301" xr:uid="{00000000-0005-0000-0000-000049170000}"/>
    <cellStyle name="Normal 3 2 4 2 2 7 2" xfId="30484" xr:uid="{00000000-0005-0000-0000-00004A170000}"/>
    <cellStyle name="Normal 3 2 4 2 2 7 3" xfId="40664" xr:uid="{00000000-0005-0000-0000-00004B170000}"/>
    <cellStyle name="Normal 3 2 4 2 2 7 4" xfId="20305" xr:uid="{00000000-0005-0000-0000-00004C170000}"/>
    <cellStyle name="Normal 3 2 4 2 2 8" xfId="12177" xr:uid="{00000000-0005-0000-0000-00004D170000}"/>
    <cellStyle name="Normal 3 2 4 2 2 8 2" xfId="31360" xr:uid="{00000000-0005-0000-0000-00004E170000}"/>
    <cellStyle name="Normal 3 2 4 2 2 8 3" xfId="41540" xr:uid="{00000000-0005-0000-0000-00004F170000}"/>
    <cellStyle name="Normal 3 2 4 2 2 8 4" xfId="21181" xr:uid="{00000000-0005-0000-0000-000050170000}"/>
    <cellStyle name="Normal 3 2 4 2 2 9" xfId="22057" xr:uid="{00000000-0005-0000-0000-000051170000}"/>
    <cellStyle name="Normal 3 2 4 2 2 9 2" xfId="32237" xr:uid="{00000000-0005-0000-0000-000052170000}"/>
    <cellStyle name="Normal 3 2 4 2 2 9 3" xfId="42417" xr:uid="{00000000-0005-0000-0000-000053170000}"/>
    <cellStyle name="Normal 3 2 4 2 3" xfId="4268" xr:uid="{00000000-0005-0000-0000-000054170000}"/>
    <cellStyle name="Normal 3 2 4 2 3 10" xfId="33635" xr:uid="{00000000-0005-0000-0000-000055170000}"/>
    <cellStyle name="Normal 3 2 4 2 3 11" xfId="13275" xr:uid="{00000000-0005-0000-0000-000056170000}"/>
    <cellStyle name="Normal 3 2 4 2 3 2" xfId="5145" xr:uid="{00000000-0005-0000-0000-000057170000}"/>
    <cellStyle name="Normal 3 2 4 2 3 2 2" xfId="6897" xr:uid="{00000000-0005-0000-0000-000058170000}"/>
    <cellStyle name="Normal 3 2 4 2 3 2 2 2" xfId="26083" xr:uid="{00000000-0005-0000-0000-000059170000}"/>
    <cellStyle name="Normal 3 2 4 2 3 2 2 3" xfId="36263" xr:uid="{00000000-0005-0000-0000-00005A170000}"/>
    <cellStyle name="Normal 3 2 4 2 3 2 2 4" xfId="15903" xr:uid="{00000000-0005-0000-0000-00005B170000}"/>
    <cellStyle name="Normal 3 2 4 2 3 2 3" xfId="8650" xr:uid="{00000000-0005-0000-0000-00005C170000}"/>
    <cellStyle name="Normal 3 2 4 2 3 2 3 2" xfId="27836" xr:uid="{00000000-0005-0000-0000-00005D170000}"/>
    <cellStyle name="Normal 3 2 4 2 3 2 3 3" xfId="38016" xr:uid="{00000000-0005-0000-0000-00005E170000}"/>
    <cellStyle name="Normal 3 2 4 2 3 2 3 4" xfId="17656" xr:uid="{00000000-0005-0000-0000-00005F170000}"/>
    <cellStyle name="Normal 3 2 4 2 3 2 4" xfId="10643" xr:uid="{00000000-0005-0000-0000-000060170000}"/>
    <cellStyle name="Normal 3 2 4 2 3 2 4 2" xfId="29826" xr:uid="{00000000-0005-0000-0000-000061170000}"/>
    <cellStyle name="Normal 3 2 4 2 3 2 4 3" xfId="40006" xr:uid="{00000000-0005-0000-0000-000062170000}"/>
    <cellStyle name="Normal 3 2 4 2 3 2 4 4" xfId="19647" xr:uid="{00000000-0005-0000-0000-000063170000}"/>
    <cellStyle name="Normal 3 2 4 2 3 2 5" xfId="24331" xr:uid="{00000000-0005-0000-0000-000064170000}"/>
    <cellStyle name="Normal 3 2 4 2 3 2 6" xfId="34511" xr:uid="{00000000-0005-0000-0000-000065170000}"/>
    <cellStyle name="Normal 3 2 4 2 3 2 7" xfId="14151" xr:uid="{00000000-0005-0000-0000-000066170000}"/>
    <cellStyle name="Normal 3 2 4 2 3 3" xfId="6021" xr:uid="{00000000-0005-0000-0000-000067170000}"/>
    <cellStyle name="Normal 3 2 4 2 3 3 2" xfId="25207" xr:uid="{00000000-0005-0000-0000-000068170000}"/>
    <cellStyle name="Normal 3 2 4 2 3 3 3" xfId="35387" xr:uid="{00000000-0005-0000-0000-000069170000}"/>
    <cellStyle name="Normal 3 2 4 2 3 3 4" xfId="15027" xr:uid="{00000000-0005-0000-0000-00006A170000}"/>
    <cellStyle name="Normal 3 2 4 2 3 4" xfId="7774" xr:uid="{00000000-0005-0000-0000-00006B170000}"/>
    <cellStyle name="Normal 3 2 4 2 3 4 2" xfId="26960" xr:uid="{00000000-0005-0000-0000-00006C170000}"/>
    <cellStyle name="Normal 3 2 4 2 3 4 3" xfId="37140" xr:uid="{00000000-0005-0000-0000-00006D170000}"/>
    <cellStyle name="Normal 3 2 4 2 3 4 4" xfId="16780" xr:uid="{00000000-0005-0000-0000-00006E170000}"/>
    <cellStyle name="Normal 3 2 4 2 3 5" xfId="9767" xr:uid="{00000000-0005-0000-0000-00006F170000}"/>
    <cellStyle name="Normal 3 2 4 2 3 5 2" xfId="28950" xr:uid="{00000000-0005-0000-0000-000070170000}"/>
    <cellStyle name="Normal 3 2 4 2 3 5 3" xfId="39130" xr:uid="{00000000-0005-0000-0000-000071170000}"/>
    <cellStyle name="Normal 3 2 4 2 3 5 4" xfId="18771" xr:uid="{00000000-0005-0000-0000-000072170000}"/>
    <cellStyle name="Normal 3 2 4 2 3 6" xfId="11520" xr:uid="{00000000-0005-0000-0000-000073170000}"/>
    <cellStyle name="Normal 3 2 4 2 3 6 2" xfId="30703" xr:uid="{00000000-0005-0000-0000-000074170000}"/>
    <cellStyle name="Normal 3 2 4 2 3 6 3" xfId="40883" xr:uid="{00000000-0005-0000-0000-000075170000}"/>
    <cellStyle name="Normal 3 2 4 2 3 6 4" xfId="20524" xr:uid="{00000000-0005-0000-0000-000076170000}"/>
    <cellStyle name="Normal 3 2 4 2 3 7" xfId="12396" xr:uid="{00000000-0005-0000-0000-000077170000}"/>
    <cellStyle name="Normal 3 2 4 2 3 7 2" xfId="31579" xr:uid="{00000000-0005-0000-0000-000078170000}"/>
    <cellStyle name="Normal 3 2 4 2 3 7 3" xfId="41759" xr:uid="{00000000-0005-0000-0000-000079170000}"/>
    <cellStyle name="Normal 3 2 4 2 3 7 4" xfId="21400" xr:uid="{00000000-0005-0000-0000-00007A170000}"/>
    <cellStyle name="Normal 3 2 4 2 3 8" xfId="22276" xr:uid="{00000000-0005-0000-0000-00007B170000}"/>
    <cellStyle name="Normal 3 2 4 2 3 8 2" xfId="32456" xr:uid="{00000000-0005-0000-0000-00007C170000}"/>
    <cellStyle name="Normal 3 2 4 2 3 8 3" xfId="42636" xr:uid="{00000000-0005-0000-0000-00007D170000}"/>
    <cellStyle name="Normal 3 2 4 2 3 9" xfId="23455" xr:uid="{00000000-0005-0000-0000-00007E170000}"/>
    <cellStyle name="Normal 3 2 4 2 4" xfId="4707" xr:uid="{00000000-0005-0000-0000-00007F170000}"/>
    <cellStyle name="Normal 3 2 4 2 4 2" xfId="6459" xr:uid="{00000000-0005-0000-0000-000080170000}"/>
    <cellStyle name="Normal 3 2 4 2 4 2 2" xfId="25645" xr:uid="{00000000-0005-0000-0000-000081170000}"/>
    <cellStyle name="Normal 3 2 4 2 4 2 3" xfId="35825" xr:uid="{00000000-0005-0000-0000-000082170000}"/>
    <cellStyle name="Normal 3 2 4 2 4 2 4" xfId="15465" xr:uid="{00000000-0005-0000-0000-000083170000}"/>
    <cellStyle name="Normal 3 2 4 2 4 3" xfId="8212" xr:uid="{00000000-0005-0000-0000-000084170000}"/>
    <cellStyle name="Normal 3 2 4 2 4 3 2" xfId="27398" xr:uid="{00000000-0005-0000-0000-000085170000}"/>
    <cellStyle name="Normal 3 2 4 2 4 3 3" xfId="37578" xr:uid="{00000000-0005-0000-0000-000086170000}"/>
    <cellStyle name="Normal 3 2 4 2 4 3 4" xfId="17218" xr:uid="{00000000-0005-0000-0000-000087170000}"/>
    <cellStyle name="Normal 3 2 4 2 4 4" xfId="10205" xr:uid="{00000000-0005-0000-0000-000088170000}"/>
    <cellStyle name="Normal 3 2 4 2 4 4 2" xfId="29388" xr:uid="{00000000-0005-0000-0000-000089170000}"/>
    <cellStyle name="Normal 3 2 4 2 4 4 3" xfId="39568" xr:uid="{00000000-0005-0000-0000-00008A170000}"/>
    <cellStyle name="Normal 3 2 4 2 4 4 4" xfId="19209" xr:uid="{00000000-0005-0000-0000-00008B170000}"/>
    <cellStyle name="Normal 3 2 4 2 4 5" xfId="23893" xr:uid="{00000000-0005-0000-0000-00008C170000}"/>
    <cellStyle name="Normal 3 2 4 2 4 6" xfId="34073" xr:uid="{00000000-0005-0000-0000-00008D170000}"/>
    <cellStyle name="Normal 3 2 4 2 4 7" xfId="13713" xr:uid="{00000000-0005-0000-0000-00008E170000}"/>
    <cellStyle name="Normal 3 2 4 2 5" xfId="5583" xr:uid="{00000000-0005-0000-0000-00008F170000}"/>
    <cellStyle name="Normal 3 2 4 2 5 2" xfId="9109" xr:uid="{00000000-0005-0000-0000-000090170000}"/>
    <cellStyle name="Normal 3 2 4 2 5 2 2" xfId="28292" xr:uid="{00000000-0005-0000-0000-000091170000}"/>
    <cellStyle name="Normal 3 2 4 2 5 2 3" xfId="38472" xr:uid="{00000000-0005-0000-0000-000092170000}"/>
    <cellStyle name="Normal 3 2 4 2 5 2 4" xfId="18113" xr:uid="{00000000-0005-0000-0000-000093170000}"/>
    <cellStyle name="Normal 3 2 4 2 5 3" xfId="24769" xr:uid="{00000000-0005-0000-0000-000094170000}"/>
    <cellStyle name="Normal 3 2 4 2 5 4" xfId="34949" xr:uid="{00000000-0005-0000-0000-000095170000}"/>
    <cellStyle name="Normal 3 2 4 2 5 5" xfId="14589" xr:uid="{00000000-0005-0000-0000-000096170000}"/>
    <cellStyle name="Normal 3 2 4 2 6" xfId="7336" xr:uid="{00000000-0005-0000-0000-000097170000}"/>
    <cellStyle name="Normal 3 2 4 2 6 2" xfId="26522" xr:uid="{00000000-0005-0000-0000-000098170000}"/>
    <cellStyle name="Normal 3 2 4 2 6 3" xfId="36702" xr:uid="{00000000-0005-0000-0000-000099170000}"/>
    <cellStyle name="Normal 3 2 4 2 6 4" xfId="16342" xr:uid="{00000000-0005-0000-0000-00009A170000}"/>
    <cellStyle name="Normal 3 2 4 2 7" xfId="9329" xr:uid="{00000000-0005-0000-0000-00009B170000}"/>
    <cellStyle name="Normal 3 2 4 2 7 2" xfId="28512" xr:uid="{00000000-0005-0000-0000-00009C170000}"/>
    <cellStyle name="Normal 3 2 4 2 7 3" xfId="38692" xr:uid="{00000000-0005-0000-0000-00009D170000}"/>
    <cellStyle name="Normal 3 2 4 2 7 4" xfId="18333" xr:uid="{00000000-0005-0000-0000-00009E170000}"/>
    <cellStyle name="Normal 3 2 4 2 8" xfId="11082" xr:uid="{00000000-0005-0000-0000-00009F170000}"/>
    <cellStyle name="Normal 3 2 4 2 8 2" xfId="30265" xr:uid="{00000000-0005-0000-0000-0000A0170000}"/>
    <cellStyle name="Normal 3 2 4 2 8 3" xfId="40445" xr:uid="{00000000-0005-0000-0000-0000A1170000}"/>
    <cellStyle name="Normal 3 2 4 2 8 4" xfId="20086" xr:uid="{00000000-0005-0000-0000-0000A2170000}"/>
    <cellStyle name="Normal 3 2 4 2 9" xfId="11958" xr:uid="{00000000-0005-0000-0000-0000A3170000}"/>
    <cellStyle name="Normal 3 2 4 2 9 2" xfId="31141" xr:uid="{00000000-0005-0000-0000-0000A4170000}"/>
    <cellStyle name="Normal 3 2 4 2 9 3" xfId="41321" xr:uid="{00000000-0005-0000-0000-0000A5170000}"/>
    <cellStyle name="Normal 3 2 4 2 9 4" xfId="20962" xr:uid="{00000000-0005-0000-0000-0000A6170000}"/>
    <cellStyle name="Normal 3 2 4 3" xfId="3934" xr:uid="{00000000-0005-0000-0000-0000A7170000}"/>
    <cellStyle name="Normal 3 2 4 3 10" xfId="23121" xr:uid="{00000000-0005-0000-0000-0000A8170000}"/>
    <cellStyle name="Normal 3 2 4 3 11" xfId="33301" xr:uid="{00000000-0005-0000-0000-0000A9170000}"/>
    <cellStyle name="Normal 3 2 4 3 12" xfId="12941" xr:uid="{00000000-0005-0000-0000-0000AA170000}"/>
    <cellStyle name="Normal 3 2 4 3 2" xfId="4372" xr:uid="{00000000-0005-0000-0000-0000AB170000}"/>
    <cellStyle name="Normal 3 2 4 3 2 10" xfId="33739" xr:uid="{00000000-0005-0000-0000-0000AC170000}"/>
    <cellStyle name="Normal 3 2 4 3 2 11" xfId="13379" xr:uid="{00000000-0005-0000-0000-0000AD170000}"/>
    <cellStyle name="Normal 3 2 4 3 2 2" xfId="5249" xr:uid="{00000000-0005-0000-0000-0000AE170000}"/>
    <cellStyle name="Normal 3 2 4 3 2 2 2" xfId="7001" xr:uid="{00000000-0005-0000-0000-0000AF170000}"/>
    <cellStyle name="Normal 3 2 4 3 2 2 2 2" xfId="26187" xr:uid="{00000000-0005-0000-0000-0000B0170000}"/>
    <cellStyle name="Normal 3 2 4 3 2 2 2 3" xfId="36367" xr:uid="{00000000-0005-0000-0000-0000B1170000}"/>
    <cellStyle name="Normal 3 2 4 3 2 2 2 4" xfId="16007" xr:uid="{00000000-0005-0000-0000-0000B2170000}"/>
    <cellStyle name="Normal 3 2 4 3 2 2 3" xfId="8754" xr:uid="{00000000-0005-0000-0000-0000B3170000}"/>
    <cellStyle name="Normal 3 2 4 3 2 2 3 2" xfId="27940" xr:uid="{00000000-0005-0000-0000-0000B4170000}"/>
    <cellStyle name="Normal 3 2 4 3 2 2 3 3" xfId="38120" xr:uid="{00000000-0005-0000-0000-0000B5170000}"/>
    <cellStyle name="Normal 3 2 4 3 2 2 3 4" xfId="17760" xr:uid="{00000000-0005-0000-0000-0000B6170000}"/>
    <cellStyle name="Normal 3 2 4 3 2 2 4" xfId="10747" xr:uid="{00000000-0005-0000-0000-0000B7170000}"/>
    <cellStyle name="Normal 3 2 4 3 2 2 4 2" xfId="29930" xr:uid="{00000000-0005-0000-0000-0000B8170000}"/>
    <cellStyle name="Normal 3 2 4 3 2 2 4 3" xfId="40110" xr:uid="{00000000-0005-0000-0000-0000B9170000}"/>
    <cellStyle name="Normal 3 2 4 3 2 2 4 4" xfId="19751" xr:uid="{00000000-0005-0000-0000-0000BA170000}"/>
    <cellStyle name="Normal 3 2 4 3 2 2 5" xfId="24435" xr:uid="{00000000-0005-0000-0000-0000BB170000}"/>
    <cellStyle name="Normal 3 2 4 3 2 2 6" xfId="34615" xr:uid="{00000000-0005-0000-0000-0000BC170000}"/>
    <cellStyle name="Normal 3 2 4 3 2 2 7" xfId="14255" xr:uid="{00000000-0005-0000-0000-0000BD170000}"/>
    <cellStyle name="Normal 3 2 4 3 2 3" xfId="6125" xr:uid="{00000000-0005-0000-0000-0000BE170000}"/>
    <cellStyle name="Normal 3 2 4 3 2 3 2" xfId="25311" xr:uid="{00000000-0005-0000-0000-0000BF170000}"/>
    <cellStyle name="Normal 3 2 4 3 2 3 3" xfId="35491" xr:uid="{00000000-0005-0000-0000-0000C0170000}"/>
    <cellStyle name="Normal 3 2 4 3 2 3 4" xfId="15131" xr:uid="{00000000-0005-0000-0000-0000C1170000}"/>
    <cellStyle name="Normal 3 2 4 3 2 4" xfId="7878" xr:uid="{00000000-0005-0000-0000-0000C2170000}"/>
    <cellStyle name="Normal 3 2 4 3 2 4 2" xfId="27064" xr:uid="{00000000-0005-0000-0000-0000C3170000}"/>
    <cellStyle name="Normal 3 2 4 3 2 4 3" xfId="37244" xr:uid="{00000000-0005-0000-0000-0000C4170000}"/>
    <cellStyle name="Normal 3 2 4 3 2 4 4" xfId="16884" xr:uid="{00000000-0005-0000-0000-0000C5170000}"/>
    <cellStyle name="Normal 3 2 4 3 2 5" xfId="9871" xr:uid="{00000000-0005-0000-0000-0000C6170000}"/>
    <cellStyle name="Normal 3 2 4 3 2 5 2" xfId="29054" xr:uid="{00000000-0005-0000-0000-0000C7170000}"/>
    <cellStyle name="Normal 3 2 4 3 2 5 3" xfId="39234" xr:uid="{00000000-0005-0000-0000-0000C8170000}"/>
    <cellStyle name="Normal 3 2 4 3 2 5 4" xfId="18875" xr:uid="{00000000-0005-0000-0000-0000C9170000}"/>
    <cellStyle name="Normal 3 2 4 3 2 6" xfId="11624" xr:uid="{00000000-0005-0000-0000-0000CA170000}"/>
    <cellStyle name="Normal 3 2 4 3 2 6 2" xfId="30807" xr:uid="{00000000-0005-0000-0000-0000CB170000}"/>
    <cellStyle name="Normal 3 2 4 3 2 6 3" xfId="40987" xr:uid="{00000000-0005-0000-0000-0000CC170000}"/>
    <cellStyle name="Normal 3 2 4 3 2 6 4" xfId="20628" xr:uid="{00000000-0005-0000-0000-0000CD170000}"/>
    <cellStyle name="Normal 3 2 4 3 2 7" xfId="12500" xr:uid="{00000000-0005-0000-0000-0000CE170000}"/>
    <cellStyle name="Normal 3 2 4 3 2 7 2" xfId="31683" xr:uid="{00000000-0005-0000-0000-0000CF170000}"/>
    <cellStyle name="Normal 3 2 4 3 2 7 3" xfId="41863" xr:uid="{00000000-0005-0000-0000-0000D0170000}"/>
    <cellStyle name="Normal 3 2 4 3 2 7 4" xfId="21504" xr:uid="{00000000-0005-0000-0000-0000D1170000}"/>
    <cellStyle name="Normal 3 2 4 3 2 8" xfId="22380" xr:uid="{00000000-0005-0000-0000-0000D2170000}"/>
    <cellStyle name="Normal 3 2 4 3 2 8 2" xfId="32560" xr:uid="{00000000-0005-0000-0000-0000D3170000}"/>
    <cellStyle name="Normal 3 2 4 3 2 8 3" xfId="42740" xr:uid="{00000000-0005-0000-0000-0000D4170000}"/>
    <cellStyle name="Normal 3 2 4 3 2 9" xfId="23559" xr:uid="{00000000-0005-0000-0000-0000D5170000}"/>
    <cellStyle name="Normal 3 2 4 3 3" xfId="4811" xr:uid="{00000000-0005-0000-0000-0000D6170000}"/>
    <cellStyle name="Normal 3 2 4 3 3 2" xfId="6563" xr:uid="{00000000-0005-0000-0000-0000D7170000}"/>
    <cellStyle name="Normal 3 2 4 3 3 2 2" xfId="25749" xr:uid="{00000000-0005-0000-0000-0000D8170000}"/>
    <cellStyle name="Normal 3 2 4 3 3 2 3" xfId="35929" xr:uid="{00000000-0005-0000-0000-0000D9170000}"/>
    <cellStyle name="Normal 3 2 4 3 3 2 4" xfId="15569" xr:uid="{00000000-0005-0000-0000-0000DA170000}"/>
    <cellStyle name="Normal 3 2 4 3 3 3" xfId="8316" xr:uid="{00000000-0005-0000-0000-0000DB170000}"/>
    <cellStyle name="Normal 3 2 4 3 3 3 2" xfId="27502" xr:uid="{00000000-0005-0000-0000-0000DC170000}"/>
    <cellStyle name="Normal 3 2 4 3 3 3 3" xfId="37682" xr:uid="{00000000-0005-0000-0000-0000DD170000}"/>
    <cellStyle name="Normal 3 2 4 3 3 3 4" xfId="17322" xr:uid="{00000000-0005-0000-0000-0000DE170000}"/>
    <cellStyle name="Normal 3 2 4 3 3 4" xfId="10309" xr:uid="{00000000-0005-0000-0000-0000DF170000}"/>
    <cellStyle name="Normal 3 2 4 3 3 4 2" xfId="29492" xr:uid="{00000000-0005-0000-0000-0000E0170000}"/>
    <cellStyle name="Normal 3 2 4 3 3 4 3" xfId="39672" xr:uid="{00000000-0005-0000-0000-0000E1170000}"/>
    <cellStyle name="Normal 3 2 4 3 3 4 4" xfId="19313" xr:uid="{00000000-0005-0000-0000-0000E2170000}"/>
    <cellStyle name="Normal 3 2 4 3 3 5" xfId="23997" xr:uid="{00000000-0005-0000-0000-0000E3170000}"/>
    <cellStyle name="Normal 3 2 4 3 3 6" xfId="34177" xr:uid="{00000000-0005-0000-0000-0000E4170000}"/>
    <cellStyle name="Normal 3 2 4 3 3 7" xfId="13817" xr:uid="{00000000-0005-0000-0000-0000E5170000}"/>
    <cellStyle name="Normal 3 2 4 3 4" xfId="5687" xr:uid="{00000000-0005-0000-0000-0000E6170000}"/>
    <cellStyle name="Normal 3 2 4 3 4 2" xfId="24873" xr:uid="{00000000-0005-0000-0000-0000E7170000}"/>
    <cellStyle name="Normal 3 2 4 3 4 3" xfId="35053" xr:uid="{00000000-0005-0000-0000-0000E8170000}"/>
    <cellStyle name="Normal 3 2 4 3 4 4" xfId="14693" xr:uid="{00000000-0005-0000-0000-0000E9170000}"/>
    <cellStyle name="Normal 3 2 4 3 5" xfId="7440" xr:uid="{00000000-0005-0000-0000-0000EA170000}"/>
    <cellStyle name="Normal 3 2 4 3 5 2" xfId="26626" xr:uid="{00000000-0005-0000-0000-0000EB170000}"/>
    <cellStyle name="Normal 3 2 4 3 5 3" xfId="36806" xr:uid="{00000000-0005-0000-0000-0000EC170000}"/>
    <cellStyle name="Normal 3 2 4 3 5 4" xfId="16446" xr:uid="{00000000-0005-0000-0000-0000ED170000}"/>
    <cellStyle name="Normal 3 2 4 3 6" xfId="9433" xr:uid="{00000000-0005-0000-0000-0000EE170000}"/>
    <cellStyle name="Normal 3 2 4 3 6 2" xfId="28616" xr:uid="{00000000-0005-0000-0000-0000EF170000}"/>
    <cellStyle name="Normal 3 2 4 3 6 3" xfId="38796" xr:uid="{00000000-0005-0000-0000-0000F0170000}"/>
    <cellStyle name="Normal 3 2 4 3 6 4" xfId="18437" xr:uid="{00000000-0005-0000-0000-0000F1170000}"/>
    <cellStyle name="Normal 3 2 4 3 7" xfId="11186" xr:uid="{00000000-0005-0000-0000-0000F2170000}"/>
    <cellStyle name="Normal 3 2 4 3 7 2" xfId="30369" xr:uid="{00000000-0005-0000-0000-0000F3170000}"/>
    <cellStyle name="Normal 3 2 4 3 7 3" xfId="40549" xr:uid="{00000000-0005-0000-0000-0000F4170000}"/>
    <cellStyle name="Normal 3 2 4 3 7 4" xfId="20190" xr:uid="{00000000-0005-0000-0000-0000F5170000}"/>
    <cellStyle name="Normal 3 2 4 3 8" xfId="12062" xr:uid="{00000000-0005-0000-0000-0000F6170000}"/>
    <cellStyle name="Normal 3 2 4 3 8 2" xfId="31245" xr:uid="{00000000-0005-0000-0000-0000F7170000}"/>
    <cellStyle name="Normal 3 2 4 3 8 3" xfId="41425" xr:uid="{00000000-0005-0000-0000-0000F8170000}"/>
    <cellStyle name="Normal 3 2 4 3 8 4" xfId="21066" xr:uid="{00000000-0005-0000-0000-0000F9170000}"/>
    <cellStyle name="Normal 3 2 4 3 9" xfId="21942" xr:uid="{00000000-0005-0000-0000-0000FA170000}"/>
    <cellStyle name="Normal 3 2 4 3 9 2" xfId="32122" xr:uid="{00000000-0005-0000-0000-0000FB170000}"/>
    <cellStyle name="Normal 3 2 4 3 9 3" xfId="42302" xr:uid="{00000000-0005-0000-0000-0000FC170000}"/>
    <cellStyle name="Normal 3 2 4 4" xfId="4153" xr:uid="{00000000-0005-0000-0000-0000FD170000}"/>
    <cellStyle name="Normal 3 2 4 4 10" xfId="33520" xr:uid="{00000000-0005-0000-0000-0000FE170000}"/>
    <cellStyle name="Normal 3 2 4 4 11" xfId="13160" xr:uid="{00000000-0005-0000-0000-0000FF170000}"/>
    <cellStyle name="Normal 3 2 4 4 2" xfId="5030" xr:uid="{00000000-0005-0000-0000-000000180000}"/>
    <cellStyle name="Normal 3 2 4 4 2 2" xfId="6782" xr:uid="{00000000-0005-0000-0000-000001180000}"/>
    <cellStyle name="Normal 3 2 4 4 2 2 2" xfId="25968" xr:uid="{00000000-0005-0000-0000-000002180000}"/>
    <cellStyle name="Normal 3 2 4 4 2 2 3" xfId="36148" xr:uid="{00000000-0005-0000-0000-000003180000}"/>
    <cellStyle name="Normal 3 2 4 4 2 2 4" xfId="15788" xr:uid="{00000000-0005-0000-0000-000004180000}"/>
    <cellStyle name="Normal 3 2 4 4 2 3" xfId="8535" xr:uid="{00000000-0005-0000-0000-000005180000}"/>
    <cellStyle name="Normal 3 2 4 4 2 3 2" xfId="27721" xr:uid="{00000000-0005-0000-0000-000006180000}"/>
    <cellStyle name="Normal 3 2 4 4 2 3 3" xfId="37901" xr:uid="{00000000-0005-0000-0000-000007180000}"/>
    <cellStyle name="Normal 3 2 4 4 2 3 4" xfId="17541" xr:uid="{00000000-0005-0000-0000-000008180000}"/>
    <cellStyle name="Normal 3 2 4 4 2 4" xfId="10528" xr:uid="{00000000-0005-0000-0000-000009180000}"/>
    <cellStyle name="Normal 3 2 4 4 2 4 2" xfId="29711" xr:uid="{00000000-0005-0000-0000-00000A180000}"/>
    <cellStyle name="Normal 3 2 4 4 2 4 3" xfId="39891" xr:uid="{00000000-0005-0000-0000-00000B180000}"/>
    <cellStyle name="Normal 3 2 4 4 2 4 4" xfId="19532" xr:uid="{00000000-0005-0000-0000-00000C180000}"/>
    <cellStyle name="Normal 3 2 4 4 2 5" xfId="24216" xr:uid="{00000000-0005-0000-0000-00000D180000}"/>
    <cellStyle name="Normal 3 2 4 4 2 6" xfId="34396" xr:uid="{00000000-0005-0000-0000-00000E180000}"/>
    <cellStyle name="Normal 3 2 4 4 2 7" xfId="14036" xr:uid="{00000000-0005-0000-0000-00000F180000}"/>
    <cellStyle name="Normal 3 2 4 4 3" xfId="5906" xr:uid="{00000000-0005-0000-0000-000010180000}"/>
    <cellStyle name="Normal 3 2 4 4 3 2" xfId="25092" xr:uid="{00000000-0005-0000-0000-000011180000}"/>
    <cellStyle name="Normal 3 2 4 4 3 3" xfId="35272" xr:uid="{00000000-0005-0000-0000-000012180000}"/>
    <cellStyle name="Normal 3 2 4 4 3 4" xfId="14912" xr:uid="{00000000-0005-0000-0000-000013180000}"/>
    <cellStyle name="Normal 3 2 4 4 4" xfId="7659" xr:uid="{00000000-0005-0000-0000-000014180000}"/>
    <cellStyle name="Normal 3 2 4 4 4 2" xfId="26845" xr:uid="{00000000-0005-0000-0000-000015180000}"/>
    <cellStyle name="Normal 3 2 4 4 4 3" xfId="37025" xr:uid="{00000000-0005-0000-0000-000016180000}"/>
    <cellStyle name="Normal 3 2 4 4 4 4" xfId="16665" xr:uid="{00000000-0005-0000-0000-000017180000}"/>
    <cellStyle name="Normal 3 2 4 4 5" xfId="9652" xr:uid="{00000000-0005-0000-0000-000018180000}"/>
    <cellStyle name="Normal 3 2 4 4 5 2" xfId="28835" xr:uid="{00000000-0005-0000-0000-000019180000}"/>
    <cellStyle name="Normal 3 2 4 4 5 3" xfId="39015" xr:uid="{00000000-0005-0000-0000-00001A180000}"/>
    <cellStyle name="Normal 3 2 4 4 5 4" xfId="18656" xr:uid="{00000000-0005-0000-0000-00001B180000}"/>
    <cellStyle name="Normal 3 2 4 4 6" xfId="11405" xr:uid="{00000000-0005-0000-0000-00001C180000}"/>
    <cellStyle name="Normal 3 2 4 4 6 2" xfId="30588" xr:uid="{00000000-0005-0000-0000-00001D180000}"/>
    <cellStyle name="Normal 3 2 4 4 6 3" xfId="40768" xr:uid="{00000000-0005-0000-0000-00001E180000}"/>
    <cellStyle name="Normal 3 2 4 4 6 4" xfId="20409" xr:uid="{00000000-0005-0000-0000-00001F180000}"/>
    <cellStyle name="Normal 3 2 4 4 7" xfId="12281" xr:uid="{00000000-0005-0000-0000-000020180000}"/>
    <cellStyle name="Normal 3 2 4 4 7 2" xfId="31464" xr:uid="{00000000-0005-0000-0000-000021180000}"/>
    <cellStyle name="Normal 3 2 4 4 7 3" xfId="41644" xr:uid="{00000000-0005-0000-0000-000022180000}"/>
    <cellStyle name="Normal 3 2 4 4 7 4" xfId="21285" xr:uid="{00000000-0005-0000-0000-000023180000}"/>
    <cellStyle name="Normal 3 2 4 4 8" xfId="22161" xr:uid="{00000000-0005-0000-0000-000024180000}"/>
    <cellStyle name="Normal 3 2 4 4 8 2" xfId="32341" xr:uid="{00000000-0005-0000-0000-000025180000}"/>
    <cellStyle name="Normal 3 2 4 4 8 3" xfId="42521" xr:uid="{00000000-0005-0000-0000-000026180000}"/>
    <cellStyle name="Normal 3 2 4 4 9" xfId="23340" xr:uid="{00000000-0005-0000-0000-000027180000}"/>
    <cellStyle name="Normal 3 2 4 5" xfId="4592" xr:uid="{00000000-0005-0000-0000-000028180000}"/>
    <cellStyle name="Normal 3 2 4 5 2" xfId="6344" xr:uid="{00000000-0005-0000-0000-000029180000}"/>
    <cellStyle name="Normal 3 2 4 5 2 2" xfId="25530" xr:uid="{00000000-0005-0000-0000-00002A180000}"/>
    <cellStyle name="Normal 3 2 4 5 2 3" xfId="35710" xr:uid="{00000000-0005-0000-0000-00002B180000}"/>
    <cellStyle name="Normal 3 2 4 5 2 4" xfId="15350" xr:uid="{00000000-0005-0000-0000-00002C180000}"/>
    <cellStyle name="Normal 3 2 4 5 3" xfId="8097" xr:uid="{00000000-0005-0000-0000-00002D180000}"/>
    <cellStyle name="Normal 3 2 4 5 3 2" xfId="27283" xr:uid="{00000000-0005-0000-0000-00002E180000}"/>
    <cellStyle name="Normal 3 2 4 5 3 3" xfId="37463" xr:uid="{00000000-0005-0000-0000-00002F180000}"/>
    <cellStyle name="Normal 3 2 4 5 3 4" xfId="17103" xr:uid="{00000000-0005-0000-0000-000030180000}"/>
    <cellStyle name="Normal 3 2 4 5 4" xfId="10090" xr:uid="{00000000-0005-0000-0000-000031180000}"/>
    <cellStyle name="Normal 3 2 4 5 4 2" xfId="29273" xr:uid="{00000000-0005-0000-0000-000032180000}"/>
    <cellStyle name="Normal 3 2 4 5 4 3" xfId="39453" xr:uid="{00000000-0005-0000-0000-000033180000}"/>
    <cellStyle name="Normal 3 2 4 5 4 4" xfId="19094" xr:uid="{00000000-0005-0000-0000-000034180000}"/>
    <cellStyle name="Normal 3 2 4 5 5" xfId="23778" xr:uid="{00000000-0005-0000-0000-000035180000}"/>
    <cellStyle name="Normal 3 2 4 5 6" xfId="33958" xr:uid="{00000000-0005-0000-0000-000036180000}"/>
    <cellStyle name="Normal 3 2 4 5 7" xfId="13598" xr:uid="{00000000-0005-0000-0000-000037180000}"/>
    <cellStyle name="Normal 3 2 4 6" xfId="5468" xr:uid="{00000000-0005-0000-0000-000038180000}"/>
    <cellStyle name="Normal 3 2 4 6 2" xfId="8991" xr:uid="{00000000-0005-0000-0000-000039180000}"/>
    <cellStyle name="Normal 3 2 4 6 2 2" xfId="28174" xr:uid="{00000000-0005-0000-0000-00003A180000}"/>
    <cellStyle name="Normal 3 2 4 6 2 3" xfId="38354" xr:uid="{00000000-0005-0000-0000-00003B180000}"/>
    <cellStyle name="Normal 3 2 4 6 2 4" xfId="17995" xr:uid="{00000000-0005-0000-0000-00003C180000}"/>
    <cellStyle name="Normal 3 2 4 6 3" xfId="24654" xr:uid="{00000000-0005-0000-0000-00003D180000}"/>
    <cellStyle name="Normal 3 2 4 6 4" xfId="34834" xr:uid="{00000000-0005-0000-0000-00003E180000}"/>
    <cellStyle name="Normal 3 2 4 6 5" xfId="14474" xr:uid="{00000000-0005-0000-0000-00003F180000}"/>
    <cellStyle name="Normal 3 2 4 7" xfId="7221" xr:uid="{00000000-0005-0000-0000-000040180000}"/>
    <cellStyle name="Normal 3 2 4 7 2" xfId="26407" xr:uid="{00000000-0005-0000-0000-000041180000}"/>
    <cellStyle name="Normal 3 2 4 7 3" xfId="36587" xr:uid="{00000000-0005-0000-0000-000042180000}"/>
    <cellStyle name="Normal 3 2 4 7 4" xfId="16227" xr:uid="{00000000-0005-0000-0000-000043180000}"/>
    <cellStyle name="Normal 3 2 4 8" xfId="9214" xr:uid="{00000000-0005-0000-0000-000044180000}"/>
    <cellStyle name="Normal 3 2 4 8 2" xfId="28397" xr:uid="{00000000-0005-0000-0000-000045180000}"/>
    <cellStyle name="Normal 3 2 4 8 3" xfId="38577" xr:uid="{00000000-0005-0000-0000-000046180000}"/>
    <cellStyle name="Normal 3 2 4 8 4" xfId="18218" xr:uid="{00000000-0005-0000-0000-000047180000}"/>
    <cellStyle name="Normal 3 2 4 9" xfId="10967" xr:uid="{00000000-0005-0000-0000-000048180000}"/>
    <cellStyle name="Normal 3 2 4 9 2" xfId="30150" xr:uid="{00000000-0005-0000-0000-000049180000}"/>
    <cellStyle name="Normal 3 2 4 9 3" xfId="40330" xr:uid="{00000000-0005-0000-0000-00004A180000}"/>
    <cellStyle name="Normal 3 2 4 9 4" xfId="19971" xr:uid="{00000000-0005-0000-0000-00004B180000}"/>
    <cellStyle name="Normal 3 2 5" xfId="3803" xr:uid="{00000000-0005-0000-0000-00004C180000}"/>
    <cellStyle name="Normal 3 2 5 10" xfId="21812" xr:uid="{00000000-0005-0000-0000-00004D180000}"/>
    <cellStyle name="Normal 3 2 5 10 2" xfId="31992" xr:uid="{00000000-0005-0000-0000-00004E180000}"/>
    <cellStyle name="Normal 3 2 5 10 3" xfId="42172" xr:uid="{00000000-0005-0000-0000-00004F180000}"/>
    <cellStyle name="Normal 3 2 5 11" xfId="22708" xr:uid="{00000000-0005-0000-0000-000050180000}"/>
    <cellStyle name="Normal 3 2 5 11 2" xfId="32888" xr:uid="{00000000-0005-0000-0000-000051180000}"/>
    <cellStyle name="Normal 3 2 5 11 3" xfId="43068" xr:uid="{00000000-0005-0000-0000-000052180000}"/>
    <cellStyle name="Normal 3 2 5 12" xfId="22947" xr:uid="{00000000-0005-0000-0000-000053180000}"/>
    <cellStyle name="Normal 3 2 5 13" xfId="33127" xr:uid="{00000000-0005-0000-0000-000054180000}"/>
    <cellStyle name="Normal 3 2 5 14" xfId="43307" xr:uid="{00000000-0005-0000-0000-000055180000}"/>
    <cellStyle name="Normal 3 2 5 15" xfId="43546" xr:uid="{00000000-0005-0000-0000-000056180000}"/>
    <cellStyle name="Normal 3 2 5 16" xfId="12811" xr:uid="{00000000-0005-0000-0000-000057180000}"/>
    <cellStyle name="Normal 3 2 5 2" xfId="4023" xr:uid="{00000000-0005-0000-0000-000058180000}"/>
    <cellStyle name="Normal 3 2 5 2 10" xfId="23210" xr:uid="{00000000-0005-0000-0000-000059180000}"/>
    <cellStyle name="Normal 3 2 5 2 11" xfId="33390" xr:uid="{00000000-0005-0000-0000-00005A180000}"/>
    <cellStyle name="Normal 3 2 5 2 12" xfId="13030" xr:uid="{00000000-0005-0000-0000-00005B180000}"/>
    <cellStyle name="Normal 3 2 5 2 2" xfId="4461" xr:uid="{00000000-0005-0000-0000-00005C180000}"/>
    <cellStyle name="Normal 3 2 5 2 2 10" xfId="33828" xr:uid="{00000000-0005-0000-0000-00005D180000}"/>
    <cellStyle name="Normal 3 2 5 2 2 11" xfId="13468" xr:uid="{00000000-0005-0000-0000-00005E180000}"/>
    <cellStyle name="Normal 3 2 5 2 2 2" xfId="5338" xr:uid="{00000000-0005-0000-0000-00005F180000}"/>
    <cellStyle name="Normal 3 2 5 2 2 2 2" xfId="7090" xr:uid="{00000000-0005-0000-0000-000060180000}"/>
    <cellStyle name="Normal 3 2 5 2 2 2 2 2" xfId="26276" xr:uid="{00000000-0005-0000-0000-000061180000}"/>
    <cellStyle name="Normal 3 2 5 2 2 2 2 3" xfId="36456" xr:uid="{00000000-0005-0000-0000-000062180000}"/>
    <cellStyle name="Normal 3 2 5 2 2 2 2 4" xfId="16096" xr:uid="{00000000-0005-0000-0000-000063180000}"/>
    <cellStyle name="Normal 3 2 5 2 2 2 3" xfId="8843" xr:uid="{00000000-0005-0000-0000-000064180000}"/>
    <cellStyle name="Normal 3 2 5 2 2 2 3 2" xfId="28029" xr:uid="{00000000-0005-0000-0000-000065180000}"/>
    <cellStyle name="Normal 3 2 5 2 2 2 3 3" xfId="38209" xr:uid="{00000000-0005-0000-0000-000066180000}"/>
    <cellStyle name="Normal 3 2 5 2 2 2 3 4" xfId="17849" xr:uid="{00000000-0005-0000-0000-000067180000}"/>
    <cellStyle name="Normal 3 2 5 2 2 2 4" xfId="10836" xr:uid="{00000000-0005-0000-0000-000068180000}"/>
    <cellStyle name="Normal 3 2 5 2 2 2 4 2" xfId="30019" xr:uid="{00000000-0005-0000-0000-000069180000}"/>
    <cellStyle name="Normal 3 2 5 2 2 2 4 3" xfId="40199" xr:uid="{00000000-0005-0000-0000-00006A180000}"/>
    <cellStyle name="Normal 3 2 5 2 2 2 4 4" xfId="19840" xr:uid="{00000000-0005-0000-0000-00006B180000}"/>
    <cellStyle name="Normal 3 2 5 2 2 2 5" xfId="24524" xr:uid="{00000000-0005-0000-0000-00006C180000}"/>
    <cellStyle name="Normal 3 2 5 2 2 2 6" xfId="34704" xr:uid="{00000000-0005-0000-0000-00006D180000}"/>
    <cellStyle name="Normal 3 2 5 2 2 2 7" xfId="14344" xr:uid="{00000000-0005-0000-0000-00006E180000}"/>
    <cellStyle name="Normal 3 2 5 2 2 3" xfId="6214" xr:uid="{00000000-0005-0000-0000-00006F180000}"/>
    <cellStyle name="Normal 3 2 5 2 2 3 2" xfId="25400" xr:uid="{00000000-0005-0000-0000-000070180000}"/>
    <cellStyle name="Normal 3 2 5 2 2 3 3" xfId="35580" xr:uid="{00000000-0005-0000-0000-000071180000}"/>
    <cellStyle name="Normal 3 2 5 2 2 3 4" xfId="15220" xr:uid="{00000000-0005-0000-0000-000072180000}"/>
    <cellStyle name="Normal 3 2 5 2 2 4" xfId="7967" xr:uid="{00000000-0005-0000-0000-000073180000}"/>
    <cellStyle name="Normal 3 2 5 2 2 4 2" xfId="27153" xr:uid="{00000000-0005-0000-0000-000074180000}"/>
    <cellStyle name="Normal 3 2 5 2 2 4 3" xfId="37333" xr:uid="{00000000-0005-0000-0000-000075180000}"/>
    <cellStyle name="Normal 3 2 5 2 2 4 4" xfId="16973" xr:uid="{00000000-0005-0000-0000-000076180000}"/>
    <cellStyle name="Normal 3 2 5 2 2 5" xfId="9960" xr:uid="{00000000-0005-0000-0000-000077180000}"/>
    <cellStyle name="Normal 3 2 5 2 2 5 2" xfId="29143" xr:uid="{00000000-0005-0000-0000-000078180000}"/>
    <cellStyle name="Normal 3 2 5 2 2 5 3" xfId="39323" xr:uid="{00000000-0005-0000-0000-000079180000}"/>
    <cellStyle name="Normal 3 2 5 2 2 5 4" xfId="18964" xr:uid="{00000000-0005-0000-0000-00007A180000}"/>
    <cellStyle name="Normal 3 2 5 2 2 6" xfId="11713" xr:uid="{00000000-0005-0000-0000-00007B180000}"/>
    <cellStyle name="Normal 3 2 5 2 2 6 2" xfId="30896" xr:uid="{00000000-0005-0000-0000-00007C180000}"/>
    <cellStyle name="Normal 3 2 5 2 2 6 3" xfId="41076" xr:uid="{00000000-0005-0000-0000-00007D180000}"/>
    <cellStyle name="Normal 3 2 5 2 2 6 4" xfId="20717" xr:uid="{00000000-0005-0000-0000-00007E180000}"/>
    <cellStyle name="Normal 3 2 5 2 2 7" xfId="12589" xr:uid="{00000000-0005-0000-0000-00007F180000}"/>
    <cellStyle name="Normal 3 2 5 2 2 7 2" xfId="31772" xr:uid="{00000000-0005-0000-0000-000080180000}"/>
    <cellStyle name="Normal 3 2 5 2 2 7 3" xfId="41952" xr:uid="{00000000-0005-0000-0000-000081180000}"/>
    <cellStyle name="Normal 3 2 5 2 2 7 4" xfId="21593" xr:uid="{00000000-0005-0000-0000-000082180000}"/>
    <cellStyle name="Normal 3 2 5 2 2 8" xfId="22469" xr:uid="{00000000-0005-0000-0000-000083180000}"/>
    <cellStyle name="Normal 3 2 5 2 2 8 2" xfId="32649" xr:uid="{00000000-0005-0000-0000-000084180000}"/>
    <cellStyle name="Normal 3 2 5 2 2 8 3" xfId="42829" xr:uid="{00000000-0005-0000-0000-000085180000}"/>
    <cellStyle name="Normal 3 2 5 2 2 9" xfId="23648" xr:uid="{00000000-0005-0000-0000-000086180000}"/>
    <cellStyle name="Normal 3 2 5 2 3" xfId="4900" xr:uid="{00000000-0005-0000-0000-000087180000}"/>
    <cellStyle name="Normal 3 2 5 2 3 2" xfId="6652" xr:uid="{00000000-0005-0000-0000-000088180000}"/>
    <cellStyle name="Normal 3 2 5 2 3 2 2" xfId="25838" xr:uid="{00000000-0005-0000-0000-000089180000}"/>
    <cellStyle name="Normal 3 2 5 2 3 2 3" xfId="36018" xr:uid="{00000000-0005-0000-0000-00008A180000}"/>
    <cellStyle name="Normal 3 2 5 2 3 2 4" xfId="15658" xr:uid="{00000000-0005-0000-0000-00008B180000}"/>
    <cellStyle name="Normal 3 2 5 2 3 3" xfId="8405" xr:uid="{00000000-0005-0000-0000-00008C180000}"/>
    <cellStyle name="Normal 3 2 5 2 3 3 2" xfId="27591" xr:uid="{00000000-0005-0000-0000-00008D180000}"/>
    <cellStyle name="Normal 3 2 5 2 3 3 3" xfId="37771" xr:uid="{00000000-0005-0000-0000-00008E180000}"/>
    <cellStyle name="Normal 3 2 5 2 3 3 4" xfId="17411" xr:uid="{00000000-0005-0000-0000-00008F180000}"/>
    <cellStyle name="Normal 3 2 5 2 3 4" xfId="10398" xr:uid="{00000000-0005-0000-0000-000090180000}"/>
    <cellStyle name="Normal 3 2 5 2 3 4 2" xfId="29581" xr:uid="{00000000-0005-0000-0000-000091180000}"/>
    <cellStyle name="Normal 3 2 5 2 3 4 3" xfId="39761" xr:uid="{00000000-0005-0000-0000-000092180000}"/>
    <cellStyle name="Normal 3 2 5 2 3 4 4" xfId="19402" xr:uid="{00000000-0005-0000-0000-000093180000}"/>
    <cellStyle name="Normal 3 2 5 2 3 5" xfId="24086" xr:uid="{00000000-0005-0000-0000-000094180000}"/>
    <cellStyle name="Normal 3 2 5 2 3 6" xfId="34266" xr:uid="{00000000-0005-0000-0000-000095180000}"/>
    <cellStyle name="Normal 3 2 5 2 3 7" xfId="13906" xr:uid="{00000000-0005-0000-0000-000096180000}"/>
    <cellStyle name="Normal 3 2 5 2 4" xfId="5776" xr:uid="{00000000-0005-0000-0000-000097180000}"/>
    <cellStyle name="Normal 3 2 5 2 4 2" xfId="24962" xr:uid="{00000000-0005-0000-0000-000098180000}"/>
    <cellStyle name="Normal 3 2 5 2 4 3" xfId="35142" xr:uid="{00000000-0005-0000-0000-000099180000}"/>
    <cellStyle name="Normal 3 2 5 2 4 4" xfId="14782" xr:uid="{00000000-0005-0000-0000-00009A180000}"/>
    <cellStyle name="Normal 3 2 5 2 5" xfId="7529" xr:uid="{00000000-0005-0000-0000-00009B180000}"/>
    <cellStyle name="Normal 3 2 5 2 5 2" xfId="26715" xr:uid="{00000000-0005-0000-0000-00009C180000}"/>
    <cellStyle name="Normal 3 2 5 2 5 3" xfId="36895" xr:uid="{00000000-0005-0000-0000-00009D180000}"/>
    <cellStyle name="Normal 3 2 5 2 5 4" xfId="16535" xr:uid="{00000000-0005-0000-0000-00009E180000}"/>
    <cellStyle name="Normal 3 2 5 2 6" xfId="9522" xr:uid="{00000000-0005-0000-0000-00009F180000}"/>
    <cellStyle name="Normal 3 2 5 2 6 2" xfId="28705" xr:uid="{00000000-0005-0000-0000-0000A0180000}"/>
    <cellStyle name="Normal 3 2 5 2 6 3" xfId="38885" xr:uid="{00000000-0005-0000-0000-0000A1180000}"/>
    <cellStyle name="Normal 3 2 5 2 6 4" xfId="18526" xr:uid="{00000000-0005-0000-0000-0000A2180000}"/>
    <cellStyle name="Normal 3 2 5 2 7" xfId="11275" xr:uid="{00000000-0005-0000-0000-0000A3180000}"/>
    <cellStyle name="Normal 3 2 5 2 7 2" xfId="30458" xr:uid="{00000000-0005-0000-0000-0000A4180000}"/>
    <cellStyle name="Normal 3 2 5 2 7 3" xfId="40638" xr:uid="{00000000-0005-0000-0000-0000A5180000}"/>
    <cellStyle name="Normal 3 2 5 2 7 4" xfId="20279" xr:uid="{00000000-0005-0000-0000-0000A6180000}"/>
    <cellStyle name="Normal 3 2 5 2 8" xfId="12151" xr:uid="{00000000-0005-0000-0000-0000A7180000}"/>
    <cellStyle name="Normal 3 2 5 2 8 2" xfId="31334" xr:uid="{00000000-0005-0000-0000-0000A8180000}"/>
    <cellStyle name="Normal 3 2 5 2 8 3" xfId="41514" xr:uid="{00000000-0005-0000-0000-0000A9180000}"/>
    <cellStyle name="Normal 3 2 5 2 8 4" xfId="21155" xr:uid="{00000000-0005-0000-0000-0000AA180000}"/>
    <cellStyle name="Normal 3 2 5 2 9" xfId="22031" xr:uid="{00000000-0005-0000-0000-0000AB180000}"/>
    <cellStyle name="Normal 3 2 5 2 9 2" xfId="32211" xr:uid="{00000000-0005-0000-0000-0000AC180000}"/>
    <cellStyle name="Normal 3 2 5 2 9 3" xfId="42391" xr:uid="{00000000-0005-0000-0000-0000AD180000}"/>
    <cellStyle name="Normal 3 2 5 3" xfId="4242" xr:uid="{00000000-0005-0000-0000-0000AE180000}"/>
    <cellStyle name="Normal 3 2 5 3 10" xfId="33609" xr:uid="{00000000-0005-0000-0000-0000AF180000}"/>
    <cellStyle name="Normal 3 2 5 3 11" xfId="13249" xr:uid="{00000000-0005-0000-0000-0000B0180000}"/>
    <cellStyle name="Normal 3 2 5 3 2" xfId="5119" xr:uid="{00000000-0005-0000-0000-0000B1180000}"/>
    <cellStyle name="Normal 3 2 5 3 2 2" xfId="6871" xr:uid="{00000000-0005-0000-0000-0000B2180000}"/>
    <cellStyle name="Normal 3 2 5 3 2 2 2" xfId="26057" xr:uid="{00000000-0005-0000-0000-0000B3180000}"/>
    <cellStyle name="Normal 3 2 5 3 2 2 3" xfId="36237" xr:uid="{00000000-0005-0000-0000-0000B4180000}"/>
    <cellStyle name="Normal 3 2 5 3 2 2 4" xfId="15877" xr:uid="{00000000-0005-0000-0000-0000B5180000}"/>
    <cellStyle name="Normal 3 2 5 3 2 3" xfId="8624" xr:uid="{00000000-0005-0000-0000-0000B6180000}"/>
    <cellStyle name="Normal 3 2 5 3 2 3 2" xfId="27810" xr:uid="{00000000-0005-0000-0000-0000B7180000}"/>
    <cellStyle name="Normal 3 2 5 3 2 3 3" xfId="37990" xr:uid="{00000000-0005-0000-0000-0000B8180000}"/>
    <cellStyle name="Normal 3 2 5 3 2 3 4" xfId="17630" xr:uid="{00000000-0005-0000-0000-0000B9180000}"/>
    <cellStyle name="Normal 3 2 5 3 2 4" xfId="10617" xr:uid="{00000000-0005-0000-0000-0000BA180000}"/>
    <cellStyle name="Normal 3 2 5 3 2 4 2" xfId="29800" xr:uid="{00000000-0005-0000-0000-0000BB180000}"/>
    <cellStyle name="Normal 3 2 5 3 2 4 3" xfId="39980" xr:uid="{00000000-0005-0000-0000-0000BC180000}"/>
    <cellStyle name="Normal 3 2 5 3 2 4 4" xfId="19621" xr:uid="{00000000-0005-0000-0000-0000BD180000}"/>
    <cellStyle name="Normal 3 2 5 3 2 5" xfId="24305" xr:uid="{00000000-0005-0000-0000-0000BE180000}"/>
    <cellStyle name="Normal 3 2 5 3 2 6" xfId="34485" xr:uid="{00000000-0005-0000-0000-0000BF180000}"/>
    <cellStyle name="Normal 3 2 5 3 2 7" xfId="14125" xr:uid="{00000000-0005-0000-0000-0000C0180000}"/>
    <cellStyle name="Normal 3 2 5 3 3" xfId="5995" xr:uid="{00000000-0005-0000-0000-0000C1180000}"/>
    <cellStyle name="Normal 3 2 5 3 3 2" xfId="25181" xr:uid="{00000000-0005-0000-0000-0000C2180000}"/>
    <cellStyle name="Normal 3 2 5 3 3 3" xfId="35361" xr:uid="{00000000-0005-0000-0000-0000C3180000}"/>
    <cellStyle name="Normal 3 2 5 3 3 4" xfId="15001" xr:uid="{00000000-0005-0000-0000-0000C4180000}"/>
    <cellStyle name="Normal 3 2 5 3 4" xfId="7748" xr:uid="{00000000-0005-0000-0000-0000C5180000}"/>
    <cellStyle name="Normal 3 2 5 3 4 2" xfId="26934" xr:uid="{00000000-0005-0000-0000-0000C6180000}"/>
    <cellStyle name="Normal 3 2 5 3 4 3" xfId="37114" xr:uid="{00000000-0005-0000-0000-0000C7180000}"/>
    <cellStyle name="Normal 3 2 5 3 4 4" xfId="16754" xr:uid="{00000000-0005-0000-0000-0000C8180000}"/>
    <cellStyle name="Normal 3 2 5 3 5" xfId="9741" xr:uid="{00000000-0005-0000-0000-0000C9180000}"/>
    <cellStyle name="Normal 3 2 5 3 5 2" xfId="28924" xr:uid="{00000000-0005-0000-0000-0000CA180000}"/>
    <cellStyle name="Normal 3 2 5 3 5 3" xfId="39104" xr:uid="{00000000-0005-0000-0000-0000CB180000}"/>
    <cellStyle name="Normal 3 2 5 3 5 4" xfId="18745" xr:uid="{00000000-0005-0000-0000-0000CC180000}"/>
    <cellStyle name="Normal 3 2 5 3 6" xfId="11494" xr:uid="{00000000-0005-0000-0000-0000CD180000}"/>
    <cellStyle name="Normal 3 2 5 3 6 2" xfId="30677" xr:uid="{00000000-0005-0000-0000-0000CE180000}"/>
    <cellStyle name="Normal 3 2 5 3 6 3" xfId="40857" xr:uid="{00000000-0005-0000-0000-0000CF180000}"/>
    <cellStyle name="Normal 3 2 5 3 6 4" xfId="20498" xr:uid="{00000000-0005-0000-0000-0000D0180000}"/>
    <cellStyle name="Normal 3 2 5 3 7" xfId="12370" xr:uid="{00000000-0005-0000-0000-0000D1180000}"/>
    <cellStyle name="Normal 3 2 5 3 7 2" xfId="31553" xr:uid="{00000000-0005-0000-0000-0000D2180000}"/>
    <cellStyle name="Normal 3 2 5 3 7 3" xfId="41733" xr:uid="{00000000-0005-0000-0000-0000D3180000}"/>
    <cellStyle name="Normal 3 2 5 3 7 4" xfId="21374" xr:uid="{00000000-0005-0000-0000-0000D4180000}"/>
    <cellStyle name="Normal 3 2 5 3 8" xfId="22250" xr:uid="{00000000-0005-0000-0000-0000D5180000}"/>
    <cellStyle name="Normal 3 2 5 3 8 2" xfId="32430" xr:uid="{00000000-0005-0000-0000-0000D6180000}"/>
    <cellStyle name="Normal 3 2 5 3 8 3" xfId="42610" xr:uid="{00000000-0005-0000-0000-0000D7180000}"/>
    <cellStyle name="Normal 3 2 5 3 9" xfId="23429" xr:uid="{00000000-0005-0000-0000-0000D8180000}"/>
    <cellStyle name="Normal 3 2 5 4" xfId="4681" xr:uid="{00000000-0005-0000-0000-0000D9180000}"/>
    <cellStyle name="Normal 3 2 5 4 2" xfId="6433" xr:uid="{00000000-0005-0000-0000-0000DA180000}"/>
    <cellStyle name="Normal 3 2 5 4 2 2" xfId="25619" xr:uid="{00000000-0005-0000-0000-0000DB180000}"/>
    <cellStyle name="Normal 3 2 5 4 2 3" xfId="35799" xr:uid="{00000000-0005-0000-0000-0000DC180000}"/>
    <cellStyle name="Normal 3 2 5 4 2 4" xfId="15439" xr:uid="{00000000-0005-0000-0000-0000DD180000}"/>
    <cellStyle name="Normal 3 2 5 4 3" xfId="8186" xr:uid="{00000000-0005-0000-0000-0000DE180000}"/>
    <cellStyle name="Normal 3 2 5 4 3 2" xfId="27372" xr:uid="{00000000-0005-0000-0000-0000DF180000}"/>
    <cellStyle name="Normal 3 2 5 4 3 3" xfId="37552" xr:uid="{00000000-0005-0000-0000-0000E0180000}"/>
    <cellStyle name="Normal 3 2 5 4 3 4" xfId="17192" xr:uid="{00000000-0005-0000-0000-0000E1180000}"/>
    <cellStyle name="Normal 3 2 5 4 4" xfId="10179" xr:uid="{00000000-0005-0000-0000-0000E2180000}"/>
    <cellStyle name="Normal 3 2 5 4 4 2" xfId="29362" xr:uid="{00000000-0005-0000-0000-0000E3180000}"/>
    <cellStyle name="Normal 3 2 5 4 4 3" xfId="39542" xr:uid="{00000000-0005-0000-0000-0000E4180000}"/>
    <cellStyle name="Normal 3 2 5 4 4 4" xfId="19183" xr:uid="{00000000-0005-0000-0000-0000E5180000}"/>
    <cellStyle name="Normal 3 2 5 4 5" xfId="23867" xr:uid="{00000000-0005-0000-0000-0000E6180000}"/>
    <cellStyle name="Normal 3 2 5 4 6" xfId="34047" xr:uid="{00000000-0005-0000-0000-0000E7180000}"/>
    <cellStyle name="Normal 3 2 5 4 7" xfId="13687" xr:uid="{00000000-0005-0000-0000-0000E8180000}"/>
    <cellStyle name="Normal 3 2 5 5" xfId="5557" xr:uid="{00000000-0005-0000-0000-0000E9180000}"/>
    <cellStyle name="Normal 3 2 5 5 2" xfId="9083" xr:uid="{00000000-0005-0000-0000-0000EA180000}"/>
    <cellStyle name="Normal 3 2 5 5 2 2" xfId="28266" xr:uid="{00000000-0005-0000-0000-0000EB180000}"/>
    <cellStyle name="Normal 3 2 5 5 2 3" xfId="38446" xr:uid="{00000000-0005-0000-0000-0000EC180000}"/>
    <cellStyle name="Normal 3 2 5 5 2 4" xfId="18087" xr:uid="{00000000-0005-0000-0000-0000ED180000}"/>
    <cellStyle name="Normal 3 2 5 5 3" xfId="24743" xr:uid="{00000000-0005-0000-0000-0000EE180000}"/>
    <cellStyle name="Normal 3 2 5 5 4" xfId="34923" xr:uid="{00000000-0005-0000-0000-0000EF180000}"/>
    <cellStyle name="Normal 3 2 5 5 5" xfId="14563" xr:uid="{00000000-0005-0000-0000-0000F0180000}"/>
    <cellStyle name="Normal 3 2 5 6" xfId="7310" xr:uid="{00000000-0005-0000-0000-0000F1180000}"/>
    <cellStyle name="Normal 3 2 5 6 2" xfId="26496" xr:uid="{00000000-0005-0000-0000-0000F2180000}"/>
    <cellStyle name="Normal 3 2 5 6 3" xfId="36676" xr:uid="{00000000-0005-0000-0000-0000F3180000}"/>
    <cellStyle name="Normal 3 2 5 6 4" xfId="16316" xr:uid="{00000000-0005-0000-0000-0000F4180000}"/>
    <cellStyle name="Normal 3 2 5 7" xfId="9303" xr:uid="{00000000-0005-0000-0000-0000F5180000}"/>
    <cellStyle name="Normal 3 2 5 7 2" xfId="28486" xr:uid="{00000000-0005-0000-0000-0000F6180000}"/>
    <cellStyle name="Normal 3 2 5 7 3" xfId="38666" xr:uid="{00000000-0005-0000-0000-0000F7180000}"/>
    <cellStyle name="Normal 3 2 5 7 4" xfId="18307" xr:uid="{00000000-0005-0000-0000-0000F8180000}"/>
    <cellStyle name="Normal 3 2 5 8" xfId="11056" xr:uid="{00000000-0005-0000-0000-0000F9180000}"/>
    <cellStyle name="Normal 3 2 5 8 2" xfId="30239" xr:uid="{00000000-0005-0000-0000-0000FA180000}"/>
    <cellStyle name="Normal 3 2 5 8 3" xfId="40419" xr:uid="{00000000-0005-0000-0000-0000FB180000}"/>
    <cellStyle name="Normal 3 2 5 8 4" xfId="20060" xr:uid="{00000000-0005-0000-0000-0000FC180000}"/>
    <cellStyle name="Normal 3 2 5 9" xfId="11932" xr:uid="{00000000-0005-0000-0000-0000FD180000}"/>
    <cellStyle name="Normal 3 2 5 9 2" xfId="31115" xr:uid="{00000000-0005-0000-0000-0000FE180000}"/>
    <cellStyle name="Normal 3 2 5 9 3" xfId="41295" xr:uid="{00000000-0005-0000-0000-0000FF180000}"/>
    <cellStyle name="Normal 3 2 5 9 4" xfId="20936" xr:uid="{00000000-0005-0000-0000-000000190000}"/>
    <cellStyle name="Normal 3 2 6" xfId="3913" xr:uid="{00000000-0005-0000-0000-000001190000}"/>
    <cellStyle name="Normal 3 2 6 10" xfId="23100" xr:uid="{00000000-0005-0000-0000-000002190000}"/>
    <cellStyle name="Normal 3 2 6 11" xfId="33280" xr:uid="{00000000-0005-0000-0000-000003190000}"/>
    <cellStyle name="Normal 3 2 6 12" xfId="12920" xr:uid="{00000000-0005-0000-0000-000004190000}"/>
    <cellStyle name="Normal 3 2 6 2" xfId="4351" xr:uid="{00000000-0005-0000-0000-000005190000}"/>
    <cellStyle name="Normal 3 2 6 2 10" xfId="33718" xr:uid="{00000000-0005-0000-0000-000006190000}"/>
    <cellStyle name="Normal 3 2 6 2 11" xfId="13358" xr:uid="{00000000-0005-0000-0000-000007190000}"/>
    <cellStyle name="Normal 3 2 6 2 2" xfId="5228" xr:uid="{00000000-0005-0000-0000-000008190000}"/>
    <cellStyle name="Normal 3 2 6 2 2 2" xfId="6980" xr:uid="{00000000-0005-0000-0000-000009190000}"/>
    <cellStyle name="Normal 3 2 6 2 2 2 2" xfId="26166" xr:uid="{00000000-0005-0000-0000-00000A190000}"/>
    <cellStyle name="Normal 3 2 6 2 2 2 3" xfId="36346" xr:uid="{00000000-0005-0000-0000-00000B190000}"/>
    <cellStyle name="Normal 3 2 6 2 2 2 4" xfId="15986" xr:uid="{00000000-0005-0000-0000-00000C190000}"/>
    <cellStyle name="Normal 3 2 6 2 2 3" xfId="8733" xr:uid="{00000000-0005-0000-0000-00000D190000}"/>
    <cellStyle name="Normal 3 2 6 2 2 3 2" xfId="27919" xr:uid="{00000000-0005-0000-0000-00000E190000}"/>
    <cellStyle name="Normal 3 2 6 2 2 3 3" xfId="38099" xr:uid="{00000000-0005-0000-0000-00000F190000}"/>
    <cellStyle name="Normal 3 2 6 2 2 3 4" xfId="17739" xr:uid="{00000000-0005-0000-0000-000010190000}"/>
    <cellStyle name="Normal 3 2 6 2 2 4" xfId="10726" xr:uid="{00000000-0005-0000-0000-000011190000}"/>
    <cellStyle name="Normal 3 2 6 2 2 4 2" xfId="29909" xr:uid="{00000000-0005-0000-0000-000012190000}"/>
    <cellStyle name="Normal 3 2 6 2 2 4 3" xfId="40089" xr:uid="{00000000-0005-0000-0000-000013190000}"/>
    <cellStyle name="Normal 3 2 6 2 2 4 4" xfId="19730" xr:uid="{00000000-0005-0000-0000-000014190000}"/>
    <cellStyle name="Normal 3 2 6 2 2 5" xfId="24414" xr:uid="{00000000-0005-0000-0000-000015190000}"/>
    <cellStyle name="Normal 3 2 6 2 2 6" xfId="34594" xr:uid="{00000000-0005-0000-0000-000016190000}"/>
    <cellStyle name="Normal 3 2 6 2 2 7" xfId="14234" xr:uid="{00000000-0005-0000-0000-000017190000}"/>
    <cellStyle name="Normal 3 2 6 2 3" xfId="6104" xr:uid="{00000000-0005-0000-0000-000018190000}"/>
    <cellStyle name="Normal 3 2 6 2 3 2" xfId="25290" xr:uid="{00000000-0005-0000-0000-000019190000}"/>
    <cellStyle name="Normal 3 2 6 2 3 3" xfId="35470" xr:uid="{00000000-0005-0000-0000-00001A190000}"/>
    <cellStyle name="Normal 3 2 6 2 3 4" xfId="15110" xr:uid="{00000000-0005-0000-0000-00001B190000}"/>
    <cellStyle name="Normal 3 2 6 2 4" xfId="7857" xr:uid="{00000000-0005-0000-0000-00001C190000}"/>
    <cellStyle name="Normal 3 2 6 2 4 2" xfId="27043" xr:uid="{00000000-0005-0000-0000-00001D190000}"/>
    <cellStyle name="Normal 3 2 6 2 4 3" xfId="37223" xr:uid="{00000000-0005-0000-0000-00001E190000}"/>
    <cellStyle name="Normal 3 2 6 2 4 4" xfId="16863" xr:uid="{00000000-0005-0000-0000-00001F190000}"/>
    <cellStyle name="Normal 3 2 6 2 5" xfId="9850" xr:uid="{00000000-0005-0000-0000-000020190000}"/>
    <cellStyle name="Normal 3 2 6 2 5 2" xfId="29033" xr:uid="{00000000-0005-0000-0000-000021190000}"/>
    <cellStyle name="Normal 3 2 6 2 5 3" xfId="39213" xr:uid="{00000000-0005-0000-0000-000022190000}"/>
    <cellStyle name="Normal 3 2 6 2 5 4" xfId="18854" xr:uid="{00000000-0005-0000-0000-000023190000}"/>
    <cellStyle name="Normal 3 2 6 2 6" xfId="11603" xr:uid="{00000000-0005-0000-0000-000024190000}"/>
    <cellStyle name="Normal 3 2 6 2 6 2" xfId="30786" xr:uid="{00000000-0005-0000-0000-000025190000}"/>
    <cellStyle name="Normal 3 2 6 2 6 3" xfId="40966" xr:uid="{00000000-0005-0000-0000-000026190000}"/>
    <cellStyle name="Normal 3 2 6 2 6 4" xfId="20607" xr:uid="{00000000-0005-0000-0000-000027190000}"/>
    <cellStyle name="Normal 3 2 6 2 7" xfId="12479" xr:uid="{00000000-0005-0000-0000-000028190000}"/>
    <cellStyle name="Normal 3 2 6 2 7 2" xfId="31662" xr:uid="{00000000-0005-0000-0000-000029190000}"/>
    <cellStyle name="Normal 3 2 6 2 7 3" xfId="41842" xr:uid="{00000000-0005-0000-0000-00002A190000}"/>
    <cellStyle name="Normal 3 2 6 2 7 4" xfId="21483" xr:uid="{00000000-0005-0000-0000-00002B190000}"/>
    <cellStyle name="Normal 3 2 6 2 8" xfId="22359" xr:uid="{00000000-0005-0000-0000-00002C190000}"/>
    <cellStyle name="Normal 3 2 6 2 8 2" xfId="32539" xr:uid="{00000000-0005-0000-0000-00002D190000}"/>
    <cellStyle name="Normal 3 2 6 2 8 3" xfId="42719" xr:uid="{00000000-0005-0000-0000-00002E190000}"/>
    <cellStyle name="Normal 3 2 6 2 9" xfId="23538" xr:uid="{00000000-0005-0000-0000-00002F190000}"/>
    <cellStyle name="Normal 3 2 6 3" xfId="4790" xr:uid="{00000000-0005-0000-0000-000030190000}"/>
    <cellStyle name="Normal 3 2 6 3 2" xfId="6542" xr:uid="{00000000-0005-0000-0000-000031190000}"/>
    <cellStyle name="Normal 3 2 6 3 2 2" xfId="25728" xr:uid="{00000000-0005-0000-0000-000032190000}"/>
    <cellStyle name="Normal 3 2 6 3 2 3" xfId="35908" xr:uid="{00000000-0005-0000-0000-000033190000}"/>
    <cellStyle name="Normal 3 2 6 3 2 4" xfId="15548" xr:uid="{00000000-0005-0000-0000-000034190000}"/>
    <cellStyle name="Normal 3 2 6 3 3" xfId="8295" xr:uid="{00000000-0005-0000-0000-000035190000}"/>
    <cellStyle name="Normal 3 2 6 3 3 2" xfId="27481" xr:uid="{00000000-0005-0000-0000-000036190000}"/>
    <cellStyle name="Normal 3 2 6 3 3 3" xfId="37661" xr:uid="{00000000-0005-0000-0000-000037190000}"/>
    <cellStyle name="Normal 3 2 6 3 3 4" xfId="17301" xr:uid="{00000000-0005-0000-0000-000038190000}"/>
    <cellStyle name="Normal 3 2 6 3 4" xfId="10288" xr:uid="{00000000-0005-0000-0000-000039190000}"/>
    <cellStyle name="Normal 3 2 6 3 4 2" xfId="29471" xr:uid="{00000000-0005-0000-0000-00003A190000}"/>
    <cellStyle name="Normal 3 2 6 3 4 3" xfId="39651" xr:uid="{00000000-0005-0000-0000-00003B190000}"/>
    <cellStyle name="Normal 3 2 6 3 4 4" xfId="19292" xr:uid="{00000000-0005-0000-0000-00003C190000}"/>
    <cellStyle name="Normal 3 2 6 3 5" xfId="23976" xr:uid="{00000000-0005-0000-0000-00003D190000}"/>
    <cellStyle name="Normal 3 2 6 3 6" xfId="34156" xr:uid="{00000000-0005-0000-0000-00003E190000}"/>
    <cellStyle name="Normal 3 2 6 3 7" xfId="13796" xr:uid="{00000000-0005-0000-0000-00003F190000}"/>
    <cellStyle name="Normal 3 2 6 4" xfId="5666" xr:uid="{00000000-0005-0000-0000-000040190000}"/>
    <cellStyle name="Normal 3 2 6 4 2" xfId="24852" xr:uid="{00000000-0005-0000-0000-000041190000}"/>
    <cellStyle name="Normal 3 2 6 4 3" xfId="35032" xr:uid="{00000000-0005-0000-0000-000042190000}"/>
    <cellStyle name="Normal 3 2 6 4 4" xfId="14672" xr:uid="{00000000-0005-0000-0000-000043190000}"/>
    <cellStyle name="Normal 3 2 6 5" xfId="7419" xr:uid="{00000000-0005-0000-0000-000044190000}"/>
    <cellStyle name="Normal 3 2 6 5 2" xfId="26605" xr:uid="{00000000-0005-0000-0000-000045190000}"/>
    <cellStyle name="Normal 3 2 6 5 3" xfId="36785" xr:uid="{00000000-0005-0000-0000-000046190000}"/>
    <cellStyle name="Normal 3 2 6 5 4" xfId="16425" xr:uid="{00000000-0005-0000-0000-000047190000}"/>
    <cellStyle name="Normal 3 2 6 6" xfId="9412" xr:uid="{00000000-0005-0000-0000-000048190000}"/>
    <cellStyle name="Normal 3 2 6 6 2" xfId="28595" xr:uid="{00000000-0005-0000-0000-000049190000}"/>
    <cellStyle name="Normal 3 2 6 6 3" xfId="38775" xr:uid="{00000000-0005-0000-0000-00004A190000}"/>
    <cellStyle name="Normal 3 2 6 6 4" xfId="18416" xr:uid="{00000000-0005-0000-0000-00004B190000}"/>
    <cellStyle name="Normal 3 2 6 7" xfId="11165" xr:uid="{00000000-0005-0000-0000-00004C190000}"/>
    <cellStyle name="Normal 3 2 6 7 2" xfId="30348" xr:uid="{00000000-0005-0000-0000-00004D190000}"/>
    <cellStyle name="Normal 3 2 6 7 3" xfId="40528" xr:uid="{00000000-0005-0000-0000-00004E190000}"/>
    <cellStyle name="Normal 3 2 6 7 4" xfId="20169" xr:uid="{00000000-0005-0000-0000-00004F190000}"/>
    <cellStyle name="Normal 3 2 6 8" xfId="12041" xr:uid="{00000000-0005-0000-0000-000050190000}"/>
    <cellStyle name="Normal 3 2 6 8 2" xfId="31224" xr:uid="{00000000-0005-0000-0000-000051190000}"/>
    <cellStyle name="Normal 3 2 6 8 3" xfId="41404" xr:uid="{00000000-0005-0000-0000-000052190000}"/>
    <cellStyle name="Normal 3 2 6 8 4" xfId="21045" xr:uid="{00000000-0005-0000-0000-000053190000}"/>
    <cellStyle name="Normal 3 2 6 9" xfId="21921" xr:uid="{00000000-0005-0000-0000-000054190000}"/>
    <cellStyle name="Normal 3 2 6 9 2" xfId="32101" xr:uid="{00000000-0005-0000-0000-000055190000}"/>
    <cellStyle name="Normal 3 2 6 9 3" xfId="42281" xr:uid="{00000000-0005-0000-0000-000056190000}"/>
    <cellStyle name="Normal 3 2 7" xfId="4132" xr:uid="{00000000-0005-0000-0000-000057190000}"/>
    <cellStyle name="Normal 3 2 7 10" xfId="33499" xr:uid="{00000000-0005-0000-0000-000058190000}"/>
    <cellStyle name="Normal 3 2 7 11" xfId="13139" xr:uid="{00000000-0005-0000-0000-000059190000}"/>
    <cellStyle name="Normal 3 2 7 2" xfId="5009" xr:uid="{00000000-0005-0000-0000-00005A190000}"/>
    <cellStyle name="Normal 3 2 7 2 2" xfId="6761" xr:uid="{00000000-0005-0000-0000-00005B190000}"/>
    <cellStyle name="Normal 3 2 7 2 2 2" xfId="25947" xr:uid="{00000000-0005-0000-0000-00005C190000}"/>
    <cellStyle name="Normal 3 2 7 2 2 3" xfId="36127" xr:uid="{00000000-0005-0000-0000-00005D190000}"/>
    <cellStyle name="Normal 3 2 7 2 2 4" xfId="15767" xr:uid="{00000000-0005-0000-0000-00005E190000}"/>
    <cellStyle name="Normal 3 2 7 2 3" xfId="8514" xr:uid="{00000000-0005-0000-0000-00005F190000}"/>
    <cellStyle name="Normal 3 2 7 2 3 2" xfId="27700" xr:uid="{00000000-0005-0000-0000-000060190000}"/>
    <cellStyle name="Normal 3 2 7 2 3 3" xfId="37880" xr:uid="{00000000-0005-0000-0000-000061190000}"/>
    <cellStyle name="Normal 3 2 7 2 3 4" xfId="17520" xr:uid="{00000000-0005-0000-0000-000062190000}"/>
    <cellStyle name="Normal 3 2 7 2 4" xfId="10507" xr:uid="{00000000-0005-0000-0000-000063190000}"/>
    <cellStyle name="Normal 3 2 7 2 4 2" xfId="29690" xr:uid="{00000000-0005-0000-0000-000064190000}"/>
    <cellStyle name="Normal 3 2 7 2 4 3" xfId="39870" xr:uid="{00000000-0005-0000-0000-000065190000}"/>
    <cellStyle name="Normal 3 2 7 2 4 4" xfId="19511" xr:uid="{00000000-0005-0000-0000-000066190000}"/>
    <cellStyle name="Normal 3 2 7 2 5" xfId="24195" xr:uid="{00000000-0005-0000-0000-000067190000}"/>
    <cellStyle name="Normal 3 2 7 2 6" xfId="34375" xr:uid="{00000000-0005-0000-0000-000068190000}"/>
    <cellStyle name="Normal 3 2 7 2 7" xfId="14015" xr:uid="{00000000-0005-0000-0000-000069190000}"/>
    <cellStyle name="Normal 3 2 7 3" xfId="5885" xr:uid="{00000000-0005-0000-0000-00006A190000}"/>
    <cellStyle name="Normal 3 2 7 3 2" xfId="25071" xr:uid="{00000000-0005-0000-0000-00006B190000}"/>
    <cellStyle name="Normal 3 2 7 3 3" xfId="35251" xr:uid="{00000000-0005-0000-0000-00006C190000}"/>
    <cellStyle name="Normal 3 2 7 3 4" xfId="14891" xr:uid="{00000000-0005-0000-0000-00006D190000}"/>
    <cellStyle name="Normal 3 2 7 4" xfId="7638" xr:uid="{00000000-0005-0000-0000-00006E190000}"/>
    <cellStyle name="Normal 3 2 7 4 2" xfId="26824" xr:uid="{00000000-0005-0000-0000-00006F190000}"/>
    <cellStyle name="Normal 3 2 7 4 3" xfId="37004" xr:uid="{00000000-0005-0000-0000-000070190000}"/>
    <cellStyle name="Normal 3 2 7 4 4" xfId="16644" xr:uid="{00000000-0005-0000-0000-000071190000}"/>
    <cellStyle name="Normal 3 2 7 5" xfId="9631" xr:uid="{00000000-0005-0000-0000-000072190000}"/>
    <cellStyle name="Normal 3 2 7 5 2" xfId="28814" xr:uid="{00000000-0005-0000-0000-000073190000}"/>
    <cellStyle name="Normal 3 2 7 5 3" xfId="38994" xr:uid="{00000000-0005-0000-0000-000074190000}"/>
    <cellStyle name="Normal 3 2 7 5 4" xfId="18635" xr:uid="{00000000-0005-0000-0000-000075190000}"/>
    <cellStyle name="Normal 3 2 7 6" xfId="11384" xr:uid="{00000000-0005-0000-0000-000076190000}"/>
    <cellStyle name="Normal 3 2 7 6 2" xfId="30567" xr:uid="{00000000-0005-0000-0000-000077190000}"/>
    <cellStyle name="Normal 3 2 7 6 3" xfId="40747" xr:uid="{00000000-0005-0000-0000-000078190000}"/>
    <cellStyle name="Normal 3 2 7 6 4" xfId="20388" xr:uid="{00000000-0005-0000-0000-000079190000}"/>
    <cellStyle name="Normal 3 2 7 7" xfId="12260" xr:uid="{00000000-0005-0000-0000-00007A190000}"/>
    <cellStyle name="Normal 3 2 7 7 2" xfId="31443" xr:uid="{00000000-0005-0000-0000-00007B190000}"/>
    <cellStyle name="Normal 3 2 7 7 3" xfId="41623" xr:uid="{00000000-0005-0000-0000-00007C190000}"/>
    <cellStyle name="Normal 3 2 7 7 4" xfId="21264" xr:uid="{00000000-0005-0000-0000-00007D190000}"/>
    <cellStyle name="Normal 3 2 7 8" xfId="22140" xr:uid="{00000000-0005-0000-0000-00007E190000}"/>
    <cellStyle name="Normal 3 2 7 8 2" xfId="32320" xr:uid="{00000000-0005-0000-0000-00007F190000}"/>
    <cellStyle name="Normal 3 2 7 8 3" xfId="42500" xr:uid="{00000000-0005-0000-0000-000080190000}"/>
    <cellStyle name="Normal 3 2 7 9" xfId="23319" xr:uid="{00000000-0005-0000-0000-000081190000}"/>
    <cellStyle name="Normal 3 2 8" xfId="4571" xr:uid="{00000000-0005-0000-0000-000082190000}"/>
    <cellStyle name="Normal 3 2 8 2" xfId="6323" xr:uid="{00000000-0005-0000-0000-000083190000}"/>
    <cellStyle name="Normal 3 2 8 2 2" xfId="25509" xr:uid="{00000000-0005-0000-0000-000084190000}"/>
    <cellStyle name="Normal 3 2 8 2 3" xfId="35689" xr:uid="{00000000-0005-0000-0000-000085190000}"/>
    <cellStyle name="Normal 3 2 8 2 4" xfId="15329" xr:uid="{00000000-0005-0000-0000-000086190000}"/>
    <cellStyle name="Normal 3 2 8 3" xfId="8076" xr:uid="{00000000-0005-0000-0000-000087190000}"/>
    <cellStyle name="Normal 3 2 8 3 2" xfId="27262" xr:uid="{00000000-0005-0000-0000-000088190000}"/>
    <cellStyle name="Normal 3 2 8 3 3" xfId="37442" xr:uid="{00000000-0005-0000-0000-000089190000}"/>
    <cellStyle name="Normal 3 2 8 3 4" xfId="17082" xr:uid="{00000000-0005-0000-0000-00008A190000}"/>
    <cellStyle name="Normal 3 2 8 4" xfId="10069" xr:uid="{00000000-0005-0000-0000-00008B190000}"/>
    <cellStyle name="Normal 3 2 8 4 2" xfId="29252" xr:uid="{00000000-0005-0000-0000-00008C190000}"/>
    <cellStyle name="Normal 3 2 8 4 3" xfId="39432" xr:uid="{00000000-0005-0000-0000-00008D190000}"/>
    <cellStyle name="Normal 3 2 8 4 4" xfId="19073" xr:uid="{00000000-0005-0000-0000-00008E190000}"/>
    <cellStyle name="Normal 3 2 8 5" xfId="23757" xr:uid="{00000000-0005-0000-0000-00008F190000}"/>
    <cellStyle name="Normal 3 2 8 6" xfId="33937" xr:uid="{00000000-0005-0000-0000-000090190000}"/>
    <cellStyle name="Normal 3 2 8 7" xfId="13577" xr:uid="{00000000-0005-0000-0000-000091190000}"/>
    <cellStyle name="Normal 3 2 9" xfId="5447" xr:uid="{00000000-0005-0000-0000-000092190000}"/>
    <cellStyle name="Normal 3 2 9 2" xfId="8964" xr:uid="{00000000-0005-0000-0000-000093190000}"/>
    <cellStyle name="Normal 3 2 9 2 2" xfId="28148" xr:uid="{00000000-0005-0000-0000-000094190000}"/>
    <cellStyle name="Normal 3 2 9 2 3" xfId="38328" xr:uid="{00000000-0005-0000-0000-000095190000}"/>
    <cellStyle name="Normal 3 2 9 2 4" xfId="17969" xr:uid="{00000000-0005-0000-0000-000096190000}"/>
    <cellStyle name="Normal 3 2 9 3" xfId="24633" xr:uid="{00000000-0005-0000-0000-000097190000}"/>
    <cellStyle name="Normal 3 2 9 4" xfId="34813" xr:uid="{00000000-0005-0000-0000-000098190000}"/>
    <cellStyle name="Normal 3 2 9 5" xfId="14453" xr:uid="{00000000-0005-0000-0000-000099190000}"/>
    <cellStyle name="Normal 3 20" xfId="43418" xr:uid="{00000000-0005-0000-0000-00009A190000}"/>
    <cellStyle name="Normal 3 21" xfId="12696" xr:uid="{00000000-0005-0000-0000-00009B190000}"/>
    <cellStyle name="Normal 3 22" xfId="12701" xr:uid="{00000000-0005-0000-0000-00009C190000}"/>
    <cellStyle name="Normal 3 3" xfId="208" xr:uid="{00000000-0005-0000-0000-00009D190000}"/>
    <cellStyle name="Normal 3 3 10" xfId="11846" xr:uid="{00000000-0005-0000-0000-00009E190000}"/>
    <cellStyle name="Normal 3 3 10 2" xfId="31029" xr:uid="{00000000-0005-0000-0000-00009F190000}"/>
    <cellStyle name="Normal 3 3 10 3" xfId="41209" xr:uid="{00000000-0005-0000-0000-0000A0190000}"/>
    <cellStyle name="Normal 3 3 10 4" xfId="20850" xr:uid="{00000000-0005-0000-0000-0000A1190000}"/>
    <cellStyle name="Normal 3 3 11" xfId="21727" xr:uid="{00000000-0005-0000-0000-0000A2190000}"/>
    <cellStyle name="Normal 3 3 11 2" xfId="31906" xr:uid="{00000000-0005-0000-0000-0000A3190000}"/>
    <cellStyle name="Normal 3 3 11 3" xfId="42086" xr:uid="{00000000-0005-0000-0000-0000A4190000}"/>
    <cellStyle name="Normal 3 3 12" xfId="22619" xr:uid="{00000000-0005-0000-0000-0000A5190000}"/>
    <cellStyle name="Normal 3 3 12 2" xfId="32799" xr:uid="{00000000-0005-0000-0000-0000A6190000}"/>
    <cellStyle name="Normal 3 3 12 3" xfId="42979" xr:uid="{00000000-0005-0000-0000-0000A7190000}"/>
    <cellStyle name="Normal 3 3 13" xfId="22858" xr:uid="{00000000-0005-0000-0000-0000A8190000}"/>
    <cellStyle name="Normal 3 3 14" xfId="33038" xr:uid="{00000000-0005-0000-0000-0000A9190000}"/>
    <cellStyle name="Normal 3 3 15" xfId="43218" xr:uid="{00000000-0005-0000-0000-0000AA190000}"/>
    <cellStyle name="Normal 3 3 16" xfId="43457" xr:uid="{00000000-0005-0000-0000-0000AB190000}"/>
    <cellStyle name="Normal 3 3 17" xfId="12725" xr:uid="{00000000-0005-0000-0000-0000AC190000}"/>
    <cellStyle name="Normal 3 3 18" xfId="3711" xr:uid="{00000000-0005-0000-0000-0000AD190000}"/>
    <cellStyle name="Normal 3 3 2" xfId="209" xr:uid="{00000000-0005-0000-0000-0000AE190000}"/>
    <cellStyle name="Normal 3 3 2 10" xfId="21841" xr:uid="{00000000-0005-0000-0000-0000AF190000}"/>
    <cellStyle name="Normal 3 3 2 10 2" xfId="32021" xr:uid="{00000000-0005-0000-0000-0000B0190000}"/>
    <cellStyle name="Normal 3 3 2 10 3" xfId="42201" xr:uid="{00000000-0005-0000-0000-0000B1190000}"/>
    <cellStyle name="Normal 3 3 2 11" xfId="22737" xr:uid="{00000000-0005-0000-0000-0000B2190000}"/>
    <cellStyle name="Normal 3 3 2 11 2" xfId="32917" xr:uid="{00000000-0005-0000-0000-0000B3190000}"/>
    <cellStyle name="Normal 3 3 2 11 3" xfId="43097" xr:uid="{00000000-0005-0000-0000-0000B4190000}"/>
    <cellStyle name="Normal 3 3 2 12" xfId="22976" xr:uid="{00000000-0005-0000-0000-0000B5190000}"/>
    <cellStyle name="Normal 3 3 2 13" xfId="33156" xr:uid="{00000000-0005-0000-0000-0000B6190000}"/>
    <cellStyle name="Normal 3 3 2 14" xfId="43336" xr:uid="{00000000-0005-0000-0000-0000B7190000}"/>
    <cellStyle name="Normal 3 3 2 15" xfId="43575" xr:uid="{00000000-0005-0000-0000-0000B8190000}"/>
    <cellStyle name="Normal 3 3 2 16" xfId="12840" xr:uid="{00000000-0005-0000-0000-0000B9190000}"/>
    <cellStyle name="Normal 3 3 2 17" xfId="3832" xr:uid="{00000000-0005-0000-0000-0000BA190000}"/>
    <cellStyle name="Normal 3 3 2 2" xfId="380" xr:uid="{00000000-0005-0000-0000-0000BB190000}"/>
    <cellStyle name="Normal 3 3 2 2 10" xfId="23239" xr:uid="{00000000-0005-0000-0000-0000BC190000}"/>
    <cellStyle name="Normal 3 3 2 2 11" xfId="33419" xr:uid="{00000000-0005-0000-0000-0000BD190000}"/>
    <cellStyle name="Normal 3 3 2 2 12" xfId="13059" xr:uid="{00000000-0005-0000-0000-0000BE190000}"/>
    <cellStyle name="Normal 3 3 2 2 13" xfId="4052" xr:uid="{00000000-0005-0000-0000-0000BF190000}"/>
    <cellStyle name="Normal 3 3 2 2 2" xfId="546" xr:uid="{00000000-0005-0000-0000-0000C0190000}"/>
    <cellStyle name="Normal 3 3 2 2 2 10" xfId="33857" xr:uid="{00000000-0005-0000-0000-0000C1190000}"/>
    <cellStyle name="Normal 3 3 2 2 2 11" xfId="13497" xr:uid="{00000000-0005-0000-0000-0000C2190000}"/>
    <cellStyle name="Normal 3 3 2 2 2 12" xfId="4490" xr:uid="{00000000-0005-0000-0000-0000C3190000}"/>
    <cellStyle name="Normal 3 3 2 2 2 2" xfId="881" xr:uid="{00000000-0005-0000-0000-0000C4190000}"/>
    <cellStyle name="Normal 3 3 2 2 2 2 2" xfId="1554" xr:uid="{00000000-0005-0000-0000-0000C5190000}"/>
    <cellStyle name="Normal 3 3 2 2 2 2 2 2" xfId="2904" xr:uid="{00000000-0005-0000-0000-0000C6190000}"/>
    <cellStyle name="Normal 3 3 2 2 2 2 2 2 2" xfId="26305" xr:uid="{00000000-0005-0000-0000-0000C7190000}"/>
    <cellStyle name="Normal 3 3 2 2 2 2 2 3" xfId="36485" xr:uid="{00000000-0005-0000-0000-0000C8190000}"/>
    <cellStyle name="Normal 3 3 2 2 2 2 2 4" xfId="16125" xr:uid="{00000000-0005-0000-0000-0000C9190000}"/>
    <cellStyle name="Normal 3 3 2 2 2 2 2 5" xfId="7119" xr:uid="{00000000-0005-0000-0000-0000CA190000}"/>
    <cellStyle name="Normal 3 3 2 2 2 2 3" xfId="2230" xr:uid="{00000000-0005-0000-0000-0000CB190000}"/>
    <cellStyle name="Normal 3 3 2 2 2 2 3 2" xfId="28058" xr:uid="{00000000-0005-0000-0000-0000CC190000}"/>
    <cellStyle name="Normal 3 3 2 2 2 2 3 3" xfId="38238" xr:uid="{00000000-0005-0000-0000-0000CD190000}"/>
    <cellStyle name="Normal 3 3 2 2 2 2 3 4" xfId="17878" xr:uid="{00000000-0005-0000-0000-0000CE190000}"/>
    <cellStyle name="Normal 3 3 2 2 2 2 3 5" xfId="8872" xr:uid="{00000000-0005-0000-0000-0000CF190000}"/>
    <cellStyle name="Normal 3 3 2 2 2 2 4" xfId="3578" xr:uid="{00000000-0005-0000-0000-0000D0190000}"/>
    <cellStyle name="Normal 3 3 2 2 2 2 4 2" xfId="30048" xr:uid="{00000000-0005-0000-0000-0000D1190000}"/>
    <cellStyle name="Normal 3 3 2 2 2 2 4 3" xfId="40228" xr:uid="{00000000-0005-0000-0000-0000D2190000}"/>
    <cellStyle name="Normal 3 3 2 2 2 2 4 4" xfId="19869" xr:uid="{00000000-0005-0000-0000-0000D3190000}"/>
    <cellStyle name="Normal 3 3 2 2 2 2 4 5" xfId="10865" xr:uid="{00000000-0005-0000-0000-0000D4190000}"/>
    <cellStyle name="Normal 3 3 2 2 2 2 5" xfId="24553" xr:uid="{00000000-0005-0000-0000-0000D5190000}"/>
    <cellStyle name="Normal 3 3 2 2 2 2 6" xfId="34733" xr:uid="{00000000-0005-0000-0000-0000D6190000}"/>
    <cellStyle name="Normal 3 3 2 2 2 2 7" xfId="14373" xr:uid="{00000000-0005-0000-0000-0000D7190000}"/>
    <cellStyle name="Normal 3 3 2 2 2 2 8" xfId="5367" xr:uid="{00000000-0005-0000-0000-0000D8190000}"/>
    <cellStyle name="Normal 3 3 2 2 2 3" xfId="1219" xr:uid="{00000000-0005-0000-0000-0000D9190000}"/>
    <cellStyle name="Normal 3 3 2 2 2 3 2" xfId="2569" xr:uid="{00000000-0005-0000-0000-0000DA190000}"/>
    <cellStyle name="Normal 3 3 2 2 2 3 2 2" xfId="25429" xr:uid="{00000000-0005-0000-0000-0000DB190000}"/>
    <cellStyle name="Normal 3 3 2 2 2 3 3" xfId="35609" xr:uid="{00000000-0005-0000-0000-0000DC190000}"/>
    <cellStyle name="Normal 3 3 2 2 2 3 4" xfId="15249" xr:uid="{00000000-0005-0000-0000-0000DD190000}"/>
    <cellStyle name="Normal 3 3 2 2 2 3 5" xfId="6243" xr:uid="{00000000-0005-0000-0000-0000DE190000}"/>
    <cellStyle name="Normal 3 3 2 2 2 4" xfId="1895" xr:uid="{00000000-0005-0000-0000-0000DF190000}"/>
    <cellStyle name="Normal 3 3 2 2 2 4 2" xfId="27182" xr:uid="{00000000-0005-0000-0000-0000E0190000}"/>
    <cellStyle name="Normal 3 3 2 2 2 4 3" xfId="37362" xr:uid="{00000000-0005-0000-0000-0000E1190000}"/>
    <cellStyle name="Normal 3 3 2 2 2 4 4" xfId="17002" xr:uid="{00000000-0005-0000-0000-0000E2190000}"/>
    <cellStyle name="Normal 3 3 2 2 2 4 5" xfId="7996" xr:uid="{00000000-0005-0000-0000-0000E3190000}"/>
    <cellStyle name="Normal 3 3 2 2 2 5" xfId="3243" xr:uid="{00000000-0005-0000-0000-0000E4190000}"/>
    <cellStyle name="Normal 3 3 2 2 2 5 2" xfId="29172" xr:uid="{00000000-0005-0000-0000-0000E5190000}"/>
    <cellStyle name="Normal 3 3 2 2 2 5 3" xfId="39352" xr:uid="{00000000-0005-0000-0000-0000E6190000}"/>
    <cellStyle name="Normal 3 3 2 2 2 5 4" xfId="18993" xr:uid="{00000000-0005-0000-0000-0000E7190000}"/>
    <cellStyle name="Normal 3 3 2 2 2 5 5" xfId="9989" xr:uid="{00000000-0005-0000-0000-0000E8190000}"/>
    <cellStyle name="Normal 3 3 2 2 2 6" xfId="11742" xr:uid="{00000000-0005-0000-0000-0000E9190000}"/>
    <cellStyle name="Normal 3 3 2 2 2 6 2" xfId="30925" xr:uid="{00000000-0005-0000-0000-0000EA190000}"/>
    <cellStyle name="Normal 3 3 2 2 2 6 3" xfId="41105" xr:uid="{00000000-0005-0000-0000-0000EB190000}"/>
    <cellStyle name="Normal 3 3 2 2 2 6 4" xfId="20746" xr:uid="{00000000-0005-0000-0000-0000EC190000}"/>
    <cellStyle name="Normal 3 3 2 2 2 7" xfId="12618" xr:uid="{00000000-0005-0000-0000-0000ED190000}"/>
    <cellStyle name="Normal 3 3 2 2 2 7 2" xfId="31801" xr:uid="{00000000-0005-0000-0000-0000EE190000}"/>
    <cellStyle name="Normal 3 3 2 2 2 7 3" xfId="41981" xr:uid="{00000000-0005-0000-0000-0000EF190000}"/>
    <cellStyle name="Normal 3 3 2 2 2 7 4" xfId="21622" xr:uid="{00000000-0005-0000-0000-0000F0190000}"/>
    <cellStyle name="Normal 3 3 2 2 2 8" xfId="22498" xr:uid="{00000000-0005-0000-0000-0000F1190000}"/>
    <cellStyle name="Normal 3 3 2 2 2 8 2" xfId="32678" xr:uid="{00000000-0005-0000-0000-0000F2190000}"/>
    <cellStyle name="Normal 3 3 2 2 2 8 3" xfId="42858" xr:uid="{00000000-0005-0000-0000-0000F3190000}"/>
    <cellStyle name="Normal 3 3 2 2 2 9" xfId="23677" xr:uid="{00000000-0005-0000-0000-0000F4190000}"/>
    <cellStyle name="Normal 3 3 2 2 3" xfId="715" xr:uid="{00000000-0005-0000-0000-0000F5190000}"/>
    <cellStyle name="Normal 3 3 2 2 3 2" xfId="1388" xr:uid="{00000000-0005-0000-0000-0000F6190000}"/>
    <cellStyle name="Normal 3 3 2 2 3 2 2" xfId="2738" xr:uid="{00000000-0005-0000-0000-0000F7190000}"/>
    <cellStyle name="Normal 3 3 2 2 3 2 2 2" xfId="25867" xr:uid="{00000000-0005-0000-0000-0000F8190000}"/>
    <cellStyle name="Normal 3 3 2 2 3 2 3" xfId="36047" xr:uid="{00000000-0005-0000-0000-0000F9190000}"/>
    <cellStyle name="Normal 3 3 2 2 3 2 4" xfId="15687" xr:uid="{00000000-0005-0000-0000-0000FA190000}"/>
    <cellStyle name="Normal 3 3 2 2 3 2 5" xfId="6681" xr:uid="{00000000-0005-0000-0000-0000FB190000}"/>
    <cellStyle name="Normal 3 3 2 2 3 3" xfId="2064" xr:uid="{00000000-0005-0000-0000-0000FC190000}"/>
    <cellStyle name="Normal 3 3 2 2 3 3 2" xfId="27620" xr:uid="{00000000-0005-0000-0000-0000FD190000}"/>
    <cellStyle name="Normal 3 3 2 2 3 3 3" xfId="37800" xr:uid="{00000000-0005-0000-0000-0000FE190000}"/>
    <cellStyle name="Normal 3 3 2 2 3 3 4" xfId="17440" xr:uid="{00000000-0005-0000-0000-0000FF190000}"/>
    <cellStyle name="Normal 3 3 2 2 3 3 5" xfId="8434" xr:uid="{00000000-0005-0000-0000-0000001A0000}"/>
    <cellStyle name="Normal 3 3 2 2 3 4" xfId="3412" xr:uid="{00000000-0005-0000-0000-0000011A0000}"/>
    <cellStyle name="Normal 3 3 2 2 3 4 2" xfId="29610" xr:uid="{00000000-0005-0000-0000-0000021A0000}"/>
    <cellStyle name="Normal 3 3 2 2 3 4 3" xfId="39790" xr:uid="{00000000-0005-0000-0000-0000031A0000}"/>
    <cellStyle name="Normal 3 3 2 2 3 4 4" xfId="19431" xr:uid="{00000000-0005-0000-0000-0000041A0000}"/>
    <cellStyle name="Normal 3 3 2 2 3 4 5" xfId="10427" xr:uid="{00000000-0005-0000-0000-0000051A0000}"/>
    <cellStyle name="Normal 3 3 2 2 3 5" xfId="24115" xr:uid="{00000000-0005-0000-0000-0000061A0000}"/>
    <cellStyle name="Normal 3 3 2 2 3 6" xfId="34295" xr:uid="{00000000-0005-0000-0000-0000071A0000}"/>
    <cellStyle name="Normal 3 3 2 2 3 7" xfId="13935" xr:uid="{00000000-0005-0000-0000-0000081A0000}"/>
    <cellStyle name="Normal 3 3 2 2 3 8" xfId="4929" xr:uid="{00000000-0005-0000-0000-0000091A0000}"/>
    <cellStyle name="Normal 3 3 2 2 4" xfId="1053" xr:uid="{00000000-0005-0000-0000-00000A1A0000}"/>
    <cellStyle name="Normal 3 3 2 2 4 2" xfId="2403" xr:uid="{00000000-0005-0000-0000-00000B1A0000}"/>
    <cellStyle name="Normal 3 3 2 2 4 2 2" xfId="24991" xr:uid="{00000000-0005-0000-0000-00000C1A0000}"/>
    <cellStyle name="Normal 3 3 2 2 4 3" xfId="35171" xr:uid="{00000000-0005-0000-0000-00000D1A0000}"/>
    <cellStyle name="Normal 3 3 2 2 4 4" xfId="14811" xr:uid="{00000000-0005-0000-0000-00000E1A0000}"/>
    <cellStyle name="Normal 3 3 2 2 4 5" xfId="5805" xr:uid="{00000000-0005-0000-0000-00000F1A0000}"/>
    <cellStyle name="Normal 3 3 2 2 5" xfId="1729" xr:uid="{00000000-0005-0000-0000-0000101A0000}"/>
    <cellStyle name="Normal 3 3 2 2 5 2" xfId="26744" xr:uid="{00000000-0005-0000-0000-0000111A0000}"/>
    <cellStyle name="Normal 3 3 2 2 5 3" xfId="36924" xr:uid="{00000000-0005-0000-0000-0000121A0000}"/>
    <cellStyle name="Normal 3 3 2 2 5 4" xfId="16564" xr:uid="{00000000-0005-0000-0000-0000131A0000}"/>
    <cellStyle name="Normal 3 3 2 2 5 5" xfId="7558" xr:uid="{00000000-0005-0000-0000-0000141A0000}"/>
    <cellStyle name="Normal 3 3 2 2 6" xfId="3077" xr:uid="{00000000-0005-0000-0000-0000151A0000}"/>
    <cellStyle name="Normal 3 3 2 2 6 2" xfId="28734" xr:uid="{00000000-0005-0000-0000-0000161A0000}"/>
    <cellStyle name="Normal 3 3 2 2 6 3" xfId="38914" xr:uid="{00000000-0005-0000-0000-0000171A0000}"/>
    <cellStyle name="Normal 3 3 2 2 6 4" xfId="18555" xr:uid="{00000000-0005-0000-0000-0000181A0000}"/>
    <cellStyle name="Normal 3 3 2 2 6 5" xfId="9551" xr:uid="{00000000-0005-0000-0000-0000191A0000}"/>
    <cellStyle name="Normal 3 3 2 2 7" xfId="11304" xr:uid="{00000000-0005-0000-0000-00001A1A0000}"/>
    <cellStyle name="Normal 3 3 2 2 7 2" xfId="30487" xr:uid="{00000000-0005-0000-0000-00001B1A0000}"/>
    <cellStyle name="Normal 3 3 2 2 7 3" xfId="40667" xr:uid="{00000000-0005-0000-0000-00001C1A0000}"/>
    <cellStyle name="Normal 3 3 2 2 7 4" xfId="20308" xr:uid="{00000000-0005-0000-0000-00001D1A0000}"/>
    <cellStyle name="Normal 3 3 2 2 8" xfId="12180" xr:uid="{00000000-0005-0000-0000-00001E1A0000}"/>
    <cellStyle name="Normal 3 3 2 2 8 2" xfId="31363" xr:uid="{00000000-0005-0000-0000-00001F1A0000}"/>
    <cellStyle name="Normal 3 3 2 2 8 3" xfId="41543" xr:uid="{00000000-0005-0000-0000-0000201A0000}"/>
    <cellStyle name="Normal 3 3 2 2 8 4" xfId="21184" xr:uid="{00000000-0005-0000-0000-0000211A0000}"/>
    <cellStyle name="Normal 3 3 2 2 9" xfId="22060" xr:uid="{00000000-0005-0000-0000-0000221A0000}"/>
    <cellStyle name="Normal 3 3 2 2 9 2" xfId="32240" xr:uid="{00000000-0005-0000-0000-0000231A0000}"/>
    <cellStyle name="Normal 3 3 2 2 9 3" xfId="42420" xr:uid="{00000000-0005-0000-0000-0000241A0000}"/>
    <cellStyle name="Normal 3 3 2 3" xfId="471" xr:uid="{00000000-0005-0000-0000-0000251A0000}"/>
    <cellStyle name="Normal 3 3 2 3 10" xfId="33638" xr:uid="{00000000-0005-0000-0000-0000261A0000}"/>
    <cellStyle name="Normal 3 3 2 3 11" xfId="13278" xr:uid="{00000000-0005-0000-0000-0000271A0000}"/>
    <cellStyle name="Normal 3 3 2 3 12" xfId="4271" xr:uid="{00000000-0005-0000-0000-0000281A0000}"/>
    <cellStyle name="Normal 3 3 2 3 2" xfId="806" xr:uid="{00000000-0005-0000-0000-0000291A0000}"/>
    <cellStyle name="Normal 3 3 2 3 2 2" xfId="1479" xr:uid="{00000000-0005-0000-0000-00002A1A0000}"/>
    <cellStyle name="Normal 3 3 2 3 2 2 2" xfId="2829" xr:uid="{00000000-0005-0000-0000-00002B1A0000}"/>
    <cellStyle name="Normal 3 3 2 3 2 2 2 2" xfId="26086" xr:uid="{00000000-0005-0000-0000-00002C1A0000}"/>
    <cellStyle name="Normal 3 3 2 3 2 2 3" xfId="36266" xr:uid="{00000000-0005-0000-0000-00002D1A0000}"/>
    <cellStyle name="Normal 3 3 2 3 2 2 4" xfId="15906" xr:uid="{00000000-0005-0000-0000-00002E1A0000}"/>
    <cellStyle name="Normal 3 3 2 3 2 2 5" xfId="6900" xr:uid="{00000000-0005-0000-0000-00002F1A0000}"/>
    <cellStyle name="Normal 3 3 2 3 2 3" xfId="2155" xr:uid="{00000000-0005-0000-0000-0000301A0000}"/>
    <cellStyle name="Normal 3 3 2 3 2 3 2" xfId="27839" xr:uid="{00000000-0005-0000-0000-0000311A0000}"/>
    <cellStyle name="Normal 3 3 2 3 2 3 3" xfId="38019" xr:uid="{00000000-0005-0000-0000-0000321A0000}"/>
    <cellStyle name="Normal 3 3 2 3 2 3 4" xfId="17659" xr:uid="{00000000-0005-0000-0000-0000331A0000}"/>
    <cellStyle name="Normal 3 3 2 3 2 3 5" xfId="8653" xr:uid="{00000000-0005-0000-0000-0000341A0000}"/>
    <cellStyle name="Normal 3 3 2 3 2 4" xfId="3503" xr:uid="{00000000-0005-0000-0000-0000351A0000}"/>
    <cellStyle name="Normal 3 3 2 3 2 4 2" xfId="29829" xr:uid="{00000000-0005-0000-0000-0000361A0000}"/>
    <cellStyle name="Normal 3 3 2 3 2 4 3" xfId="40009" xr:uid="{00000000-0005-0000-0000-0000371A0000}"/>
    <cellStyle name="Normal 3 3 2 3 2 4 4" xfId="19650" xr:uid="{00000000-0005-0000-0000-0000381A0000}"/>
    <cellStyle name="Normal 3 3 2 3 2 4 5" xfId="10646" xr:uid="{00000000-0005-0000-0000-0000391A0000}"/>
    <cellStyle name="Normal 3 3 2 3 2 5" xfId="24334" xr:uid="{00000000-0005-0000-0000-00003A1A0000}"/>
    <cellStyle name="Normal 3 3 2 3 2 6" xfId="34514" xr:uid="{00000000-0005-0000-0000-00003B1A0000}"/>
    <cellStyle name="Normal 3 3 2 3 2 7" xfId="14154" xr:uid="{00000000-0005-0000-0000-00003C1A0000}"/>
    <cellStyle name="Normal 3 3 2 3 2 8" xfId="5148" xr:uid="{00000000-0005-0000-0000-00003D1A0000}"/>
    <cellStyle name="Normal 3 3 2 3 3" xfId="1144" xr:uid="{00000000-0005-0000-0000-00003E1A0000}"/>
    <cellStyle name="Normal 3 3 2 3 3 2" xfId="2494" xr:uid="{00000000-0005-0000-0000-00003F1A0000}"/>
    <cellStyle name="Normal 3 3 2 3 3 2 2" xfId="25210" xr:uid="{00000000-0005-0000-0000-0000401A0000}"/>
    <cellStyle name="Normal 3 3 2 3 3 3" xfId="35390" xr:uid="{00000000-0005-0000-0000-0000411A0000}"/>
    <cellStyle name="Normal 3 3 2 3 3 4" xfId="15030" xr:uid="{00000000-0005-0000-0000-0000421A0000}"/>
    <cellStyle name="Normal 3 3 2 3 3 5" xfId="6024" xr:uid="{00000000-0005-0000-0000-0000431A0000}"/>
    <cellStyle name="Normal 3 3 2 3 4" xfId="1820" xr:uid="{00000000-0005-0000-0000-0000441A0000}"/>
    <cellStyle name="Normal 3 3 2 3 4 2" xfId="26963" xr:uid="{00000000-0005-0000-0000-0000451A0000}"/>
    <cellStyle name="Normal 3 3 2 3 4 3" xfId="37143" xr:uid="{00000000-0005-0000-0000-0000461A0000}"/>
    <cellStyle name="Normal 3 3 2 3 4 4" xfId="16783" xr:uid="{00000000-0005-0000-0000-0000471A0000}"/>
    <cellStyle name="Normal 3 3 2 3 4 5" xfId="7777" xr:uid="{00000000-0005-0000-0000-0000481A0000}"/>
    <cellStyle name="Normal 3 3 2 3 5" xfId="3168" xr:uid="{00000000-0005-0000-0000-0000491A0000}"/>
    <cellStyle name="Normal 3 3 2 3 5 2" xfId="28953" xr:uid="{00000000-0005-0000-0000-00004A1A0000}"/>
    <cellStyle name="Normal 3 3 2 3 5 3" xfId="39133" xr:uid="{00000000-0005-0000-0000-00004B1A0000}"/>
    <cellStyle name="Normal 3 3 2 3 5 4" xfId="18774" xr:uid="{00000000-0005-0000-0000-00004C1A0000}"/>
    <cellStyle name="Normal 3 3 2 3 5 5" xfId="9770" xr:uid="{00000000-0005-0000-0000-00004D1A0000}"/>
    <cellStyle name="Normal 3 3 2 3 6" xfId="11523" xr:uid="{00000000-0005-0000-0000-00004E1A0000}"/>
    <cellStyle name="Normal 3 3 2 3 6 2" xfId="30706" xr:uid="{00000000-0005-0000-0000-00004F1A0000}"/>
    <cellStyle name="Normal 3 3 2 3 6 3" xfId="40886" xr:uid="{00000000-0005-0000-0000-0000501A0000}"/>
    <cellStyle name="Normal 3 3 2 3 6 4" xfId="20527" xr:uid="{00000000-0005-0000-0000-0000511A0000}"/>
    <cellStyle name="Normal 3 3 2 3 7" xfId="12399" xr:uid="{00000000-0005-0000-0000-0000521A0000}"/>
    <cellStyle name="Normal 3 3 2 3 7 2" xfId="31582" xr:uid="{00000000-0005-0000-0000-0000531A0000}"/>
    <cellStyle name="Normal 3 3 2 3 7 3" xfId="41762" xr:uid="{00000000-0005-0000-0000-0000541A0000}"/>
    <cellStyle name="Normal 3 3 2 3 7 4" xfId="21403" xr:uid="{00000000-0005-0000-0000-0000551A0000}"/>
    <cellStyle name="Normal 3 3 2 3 8" xfId="22279" xr:uid="{00000000-0005-0000-0000-0000561A0000}"/>
    <cellStyle name="Normal 3 3 2 3 8 2" xfId="32459" xr:uid="{00000000-0005-0000-0000-0000571A0000}"/>
    <cellStyle name="Normal 3 3 2 3 8 3" xfId="42639" xr:uid="{00000000-0005-0000-0000-0000581A0000}"/>
    <cellStyle name="Normal 3 3 2 3 9" xfId="23458" xr:uid="{00000000-0005-0000-0000-0000591A0000}"/>
    <cellStyle name="Normal 3 3 2 4" xfId="640" xr:uid="{00000000-0005-0000-0000-00005A1A0000}"/>
    <cellStyle name="Normal 3 3 2 4 2" xfId="1313" xr:uid="{00000000-0005-0000-0000-00005B1A0000}"/>
    <cellStyle name="Normal 3 3 2 4 2 2" xfId="2663" xr:uid="{00000000-0005-0000-0000-00005C1A0000}"/>
    <cellStyle name="Normal 3 3 2 4 2 2 2" xfId="25648" xr:uid="{00000000-0005-0000-0000-00005D1A0000}"/>
    <cellStyle name="Normal 3 3 2 4 2 3" xfId="35828" xr:uid="{00000000-0005-0000-0000-00005E1A0000}"/>
    <cellStyle name="Normal 3 3 2 4 2 4" xfId="15468" xr:uid="{00000000-0005-0000-0000-00005F1A0000}"/>
    <cellStyle name="Normal 3 3 2 4 2 5" xfId="6462" xr:uid="{00000000-0005-0000-0000-0000601A0000}"/>
    <cellStyle name="Normal 3 3 2 4 3" xfId="1989" xr:uid="{00000000-0005-0000-0000-0000611A0000}"/>
    <cellStyle name="Normal 3 3 2 4 3 2" xfId="27401" xr:uid="{00000000-0005-0000-0000-0000621A0000}"/>
    <cellStyle name="Normal 3 3 2 4 3 3" xfId="37581" xr:uid="{00000000-0005-0000-0000-0000631A0000}"/>
    <cellStyle name="Normal 3 3 2 4 3 4" xfId="17221" xr:uid="{00000000-0005-0000-0000-0000641A0000}"/>
    <cellStyle name="Normal 3 3 2 4 3 5" xfId="8215" xr:uid="{00000000-0005-0000-0000-0000651A0000}"/>
    <cellStyle name="Normal 3 3 2 4 4" xfId="3337" xr:uid="{00000000-0005-0000-0000-0000661A0000}"/>
    <cellStyle name="Normal 3 3 2 4 4 2" xfId="29391" xr:uid="{00000000-0005-0000-0000-0000671A0000}"/>
    <cellStyle name="Normal 3 3 2 4 4 3" xfId="39571" xr:uid="{00000000-0005-0000-0000-0000681A0000}"/>
    <cellStyle name="Normal 3 3 2 4 4 4" xfId="19212" xr:uid="{00000000-0005-0000-0000-0000691A0000}"/>
    <cellStyle name="Normal 3 3 2 4 4 5" xfId="10208" xr:uid="{00000000-0005-0000-0000-00006A1A0000}"/>
    <cellStyle name="Normal 3 3 2 4 5" xfId="23896" xr:uid="{00000000-0005-0000-0000-00006B1A0000}"/>
    <cellStyle name="Normal 3 3 2 4 6" xfId="34076" xr:uid="{00000000-0005-0000-0000-00006C1A0000}"/>
    <cellStyle name="Normal 3 3 2 4 7" xfId="13716" xr:uid="{00000000-0005-0000-0000-00006D1A0000}"/>
    <cellStyle name="Normal 3 3 2 4 8" xfId="4710" xr:uid="{00000000-0005-0000-0000-00006E1A0000}"/>
    <cellStyle name="Normal 3 3 2 5" xfId="978" xr:uid="{00000000-0005-0000-0000-00006F1A0000}"/>
    <cellStyle name="Normal 3 3 2 5 2" xfId="2328" xr:uid="{00000000-0005-0000-0000-0000701A0000}"/>
    <cellStyle name="Normal 3 3 2 5 2 2" xfId="28295" xr:uid="{00000000-0005-0000-0000-0000711A0000}"/>
    <cellStyle name="Normal 3 3 2 5 2 3" xfId="38475" xr:uid="{00000000-0005-0000-0000-0000721A0000}"/>
    <cellStyle name="Normal 3 3 2 5 2 4" xfId="18116" xr:uid="{00000000-0005-0000-0000-0000731A0000}"/>
    <cellStyle name="Normal 3 3 2 5 2 5" xfId="9112" xr:uid="{00000000-0005-0000-0000-0000741A0000}"/>
    <cellStyle name="Normal 3 3 2 5 3" xfId="24772" xr:uid="{00000000-0005-0000-0000-0000751A0000}"/>
    <cellStyle name="Normal 3 3 2 5 4" xfId="34952" xr:uid="{00000000-0005-0000-0000-0000761A0000}"/>
    <cellStyle name="Normal 3 3 2 5 5" xfId="14592" xr:uid="{00000000-0005-0000-0000-0000771A0000}"/>
    <cellStyle name="Normal 3 3 2 5 6" xfId="5586" xr:uid="{00000000-0005-0000-0000-0000781A0000}"/>
    <cellStyle name="Normal 3 3 2 6" xfId="1654" xr:uid="{00000000-0005-0000-0000-0000791A0000}"/>
    <cellStyle name="Normal 3 3 2 6 2" xfId="26525" xr:uid="{00000000-0005-0000-0000-00007A1A0000}"/>
    <cellStyle name="Normal 3 3 2 6 3" xfId="36705" xr:uid="{00000000-0005-0000-0000-00007B1A0000}"/>
    <cellStyle name="Normal 3 3 2 6 4" xfId="16345" xr:uid="{00000000-0005-0000-0000-00007C1A0000}"/>
    <cellStyle name="Normal 3 3 2 6 5" xfId="7339" xr:uid="{00000000-0005-0000-0000-00007D1A0000}"/>
    <cellStyle name="Normal 3 3 2 7" xfId="3002" xr:uid="{00000000-0005-0000-0000-00007E1A0000}"/>
    <cellStyle name="Normal 3 3 2 7 2" xfId="28515" xr:uid="{00000000-0005-0000-0000-00007F1A0000}"/>
    <cellStyle name="Normal 3 3 2 7 3" xfId="38695" xr:uid="{00000000-0005-0000-0000-0000801A0000}"/>
    <cellStyle name="Normal 3 3 2 7 4" xfId="18336" xr:uid="{00000000-0005-0000-0000-0000811A0000}"/>
    <cellStyle name="Normal 3 3 2 7 5" xfId="9332" xr:uid="{00000000-0005-0000-0000-0000821A0000}"/>
    <cellStyle name="Normal 3 3 2 8" xfId="11085" xr:uid="{00000000-0005-0000-0000-0000831A0000}"/>
    <cellStyle name="Normal 3 3 2 8 2" xfId="30268" xr:uid="{00000000-0005-0000-0000-0000841A0000}"/>
    <cellStyle name="Normal 3 3 2 8 3" xfId="40448" xr:uid="{00000000-0005-0000-0000-0000851A0000}"/>
    <cellStyle name="Normal 3 3 2 8 4" xfId="20089" xr:uid="{00000000-0005-0000-0000-0000861A0000}"/>
    <cellStyle name="Normal 3 3 2 9" xfId="11961" xr:uid="{00000000-0005-0000-0000-0000871A0000}"/>
    <cellStyle name="Normal 3 3 2 9 2" xfId="31144" xr:uid="{00000000-0005-0000-0000-0000881A0000}"/>
    <cellStyle name="Normal 3 3 2 9 3" xfId="41324" xr:uid="{00000000-0005-0000-0000-0000891A0000}"/>
    <cellStyle name="Normal 3 3 2 9 4" xfId="20965" xr:uid="{00000000-0005-0000-0000-00008A1A0000}"/>
    <cellStyle name="Normal 3 3 3" xfId="379" xr:uid="{00000000-0005-0000-0000-00008B1A0000}"/>
    <cellStyle name="Normal 3 3 3 10" xfId="23124" xr:uid="{00000000-0005-0000-0000-00008C1A0000}"/>
    <cellStyle name="Normal 3 3 3 11" xfId="33304" xr:uid="{00000000-0005-0000-0000-00008D1A0000}"/>
    <cellStyle name="Normal 3 3 3 12" xfId="12944" xr:uid="{00000000-0005-0000-0000-00008E1A0000}"/>
    <cellStyle name="Normal 3 3 3 13" xfId="3937" xr:uid="{00000000-0005-0000-0000-00008F1A0000}"/>
    <cellStyle name="Normal 3 3 3 2" xfId="545" xr:uid="{00000000-0005-0000-0000-0000901A0000}"/>
    <cellStyle name="Normal 3 3 3 2 10" xfId="33742" xr:uid="{00000000-0005-0000-0000-0000911A0000}"/>
    <cellStyle name="Normal 3 3 3 2 11" xfId="13382" xr:uid="{00000000-0005-0000-0000-0000921A0000}"/>
    <cellStyle name="Normal 3 3 3 2 12" xfId="4375" xr:uid="{00000000-0005-0000-0000-0000931A0000}"/>
    <cellStyle name="Normal 3 3 3 2 2" xfId="880" xr:uid="{00000000-0005-0000-0000-0000941A0000}"/>
    <cellStyle name="Normal 3 3 3 2 2 2" xfId="1553" xr:uid="{00000000-0005-0000-0000-0000951A0000}"/>
    <cellStyle name="Normal 3 3 3 2 2 2 2" xfId="2903" xr:uid="{00000000-0005-0000-0000-0000961A0000}"/>
    <cellStyle name="Normal 3 3 3 2 2 2 2 2" xfId="26190" xr:uid="{00000000-0005-0000-0000-0000971A0000}"/>
    <cellStyle name="Normal 3 3 3 2 2 2 3" xfId="36370" xr:uid="{00000000-0005-0000-0000-0000981A0000}"/>
    <cellStyle name="Normal 3 3 3 2 2 2 4" xfId="16010" xr:uid="{00000000-0005-0000-0000-0000991A0000}"/>
    <cellStyle name="Normal 3 3 3 2 2 2 5" xfId="7004" xr:uid="{00000000-0005-0000-0000-00009A1A0000}"/>
    <cellStyle name="Normal 3 3 3 2 2 3" xfId="2229" xr:uid="{00000000-0005-0000-0000-00009B1A0000}"/>
    <cellStyle name="Normal 3 3 3 2 2 3 2" xfId="27943" xr:uid="{00000000-0005-0000-0000-00009C1A0000}"/>
    <cellStyle name="Normal 3 3 3 2 2 3 3" xfId="38123" xr:uid="{00000000-0005-0000-0000-00009D1A0000}"/>
    <cellStyle name="Normal 3 3 3 2 2 3 4" xfId="17763" xr:uid="{00000000-0005-0000-0000-00009E1A0000}"/>
    <cellStyle name="Normal 3 3 3 2 2 3 5" xfId="8757" xr:uid="{00000000-0005-0000-0000-00009F1A0000}"/>
    <cellStyle name="Normal 3 3 3 2 2 4" xfId="3577" xr:uid="{00000000-0005-0000-0000-0000A01A0000}"/>
    <cellStyle name="Normal 3 3 3 2 2 4 2" xfId="29933" xr:uid="{00000000-0005-0000-0000-0000A11A0000}"/>
    <cellStyle name="Normal 3 3 3 2 2 4 3" xfId="40113" xr:uid="{00000000-0005-0000-0000-0000A21A0000}"/>
    <cellStyle name="Normal 3 3 3 2 2 4 4" xfId="19754" xr:uid="{00000000-0005-0000-0000-0000A31A0000}"/>
    <cellStyle name="Normal 3 3 3 2 2 4 5" xfId="10750" xr:uid="{00000000-0005-0000-0000-0000A41A0000}"/>
    <cellStyle name="Normal 3 3 3 2 2 5" xfId="24438" xr:uid="{00000000-0005-0000-0000-0000A51A0000}"/>
    <cellStyle name="Normal 3 3 3 2 2 6" xfId="34618" xr:uid="{00000000-0005-0000-0000-0000A61A0000}"/>
    <cellStyle name="Normal 3 3 3 2 2 7" xfId="14258" xr:uid="{00000000-0005-0000-0000-0000A71A0000}"/>
    <cellStyle name="Normal 3 3 3 2 2 8" xfId="5252" xr:uid="{00000000-0005-0000-0000-0000A81A0000}"/>
    <cellStyle name="Normal 3 3 3 2 3" xfId="1218" xr:uid="{00000000-0005-0000-0000-0000A91A0000}"/>
    <cellStyle name="Normal 3 3 3 2 3 2" xfId="2568" xr:uid="{00000000-0005-0000-0000-0000AA1A0000}"/>
    <cellStyle name="Normal 3 3 3 2 3 2 2" xfId="25314" xr:uid="{00000000-0005-0000-0000-0000AB1A0000}"/>
    <cellStyle name="Normal 3 3 3 2 3 3" xfId="35494" xr:uid="{00000000-0005-0000-0000-0000AC1A0000}"/>
    <cellStyle name="Normal 3 3 3 2 3 4" xfId="15134" xr:uid="{00000000-0005-0000-0000-0000AD1A0000}"/>
    <cellStyle name="Normal 3 3 3 2 3 5" xfId="6128" xr:uid="{00000000-0005-0000-0000-0000AE1A0000}"/>
    <cellStyle name="Normal 3 3 3 2 4" xfId="1894" xr:uid="{00000000-0005-0000-0000-0000AF1A0000}"/>
    <cellStyle name="Normal 3 3 3 2 4 2" xfId="27067" xr:uid="{00000000-0005-0000-0000-0000B01A0000}"/>
    <cellStyle name="Normal 3 3 3 2 4 3" xfId="37247" xr:uid="{00000000-0005-0000-0000-0000B11A0000}"/>
    <cellStyle name="Normal 3 3 3 2 4 4" xfId="16887" xr:uid="{00000000-0005-0000-0000-0000B21A0000}"/>
    <cellStyle name="Normal 3 3 3 2 4 5" xfId="7881" xr:uid="{00000000-0005-0000-0000-0000B31A0000}"/>
    <cellStyle name="Normal 3 3 3 2 5" xfId="3242" xr:uid="{00000000-0005-0000-0000-0000B41A0000}"/>
    <cellStyle name="Normal 3 3 3 2 5 2" xfId="29057" xr:uid="{00000000-0005-0000-0000-0000B51A0000}"/>
    <cellStyle name="Normal 3 3 3 2 5 3" xfId="39237" xr:uid="{00000000-0005-0000-0000-0000B61A0000}"/>
    <cellStyle name="Normal 3 3 3 2 5 4" xfId="18878" xr:uid="{00000000-0005-0000-0000-0000B71A0000}"/>
    <cellStyle name="Normal 3 3 3 2 5 5" xfId="9874" xr:uid="{00000000-0005-0000-0000-0000B81A0000}"/>
    <cellStyle name="Normal 3 3 3 2 6" xfId="11627" xr:uid="{00000000-0005-0000-0000-0000B91A0000}"/>
    <cellStyle name="Normal 3 3 3 2 6 2" xfId="30810" xr:uid="{00000000-0005-0000-0000-0000BA1A0000}"/>
    <cellStyle name="Normal 3 3 3 2 6 3" xfId="40990" xr:uid="{00000000-0005-0000-0000-0000BB1A0000}"/>
    <cellStyle name="Normal 3 3 3 2 6 4" xfId="20631" xr:uid="{00000000-0005-0000-0000-0000BC1A0000}"/>
    <cellStyle name="Normal 3 3 3 2 7" xfId="12503" xr:uid="{00000000-0005-0000-0000-0000BD1A0000}"/>
    <cellStyle name="Normal 3 3 3 2 7 2" xfId="31686" xr:uid="{00000000-0005-0000-0000-0000BE1A0000}"/>
    <cellStyle name="Normal 3 3 3 2 7 3" xfId="41866" xr:uid="{00000000-0005-0000-0000-0000BF1A0000}"/>
    <cellStyle name="Normal 3 3 3 2 7 4" xfId="21507" xr:uid="{00000000-0005-0000-0000-0000C01A0000}"/>
    <cellStyle name="Normal 3 3 3 2 8" xfId="22383" xr:uid="{00000000-0005-0000-0000-0000C11A0000}"/>
    <cellStyle name="Normal 3 3 3 2 8 2" xfId="32563" xr:uid="{00000000-0005-0000-0000-0000C21A0000}"/>
    <cellStyle name="Normal 3 3 3 2 8 3" xfId="42743" xr:uid="{00000000-0005-0000-0000-0000C31A0000}"/>
    <cellStyle name="Normal 3 3 3 2 9" xfId="23562" xr:uid="{00000000-0005-0000-0000-0000C41A0000}"/>
    <cellStyle name="Normal 3 3 3 3" xfId="714" xr:uid="{00000000-0005-0000-0000-0000C51A0000}"/>
    <cellStyle name="Normal 3 3 3 3 2" xfId="1387" xr:uid="{00000000-0005-0000-0000-0000C61A0000}"/>
    <cellStyle name="Normal 3 3 3 3 2 2" xfId="2737" xr:uid="{00000000-0005-0000-0000-0000C71A0000}"/>
    <cellStyle name="Normal 3 3 3 3 2 2 2" xfId="25752" xr:uid="{00000000-0005-0000-0000-0000C81A0000}"/>
    <cellStyle name="Normal 3 3 3 3 2 3" xfId="35932" xr:uid="{00000000-0005-0000-0000-0000C91A0000}"/>
    <cellStyle name="Normal 3 3 3 3 2 4" xfId="15572" xr:uid="{00000000-0005-0000-0000-0000CA1A0000}"/>
    <cellStyle name="Normal 3 3 3 3 2 5" xfId="6566" xr:uid="{00000000-0005-0000-0000-0000CB1A0000}"/>
    <cellStyle name="Normal 3 3 3 3 3" xfId="2063" xr:uid="{00000000-0005-0000-0000-0000CC1A0000}"/>
    <cellStyle name="Normal 3 3 3 3 3 2" xfId="27505" xr:uid="{00000000-0005-0000-0000-0000CD1A0000}"/>
    <cellStyle name="Normal 3 3 3 3 3 3" xfId="37685" xr:uid="{00000000-0005-0000-0000-0000CE1A0000}"/>
    <cellStyle name="Normal 3 3 3 3 3 4" xfId="17325" xr:uid="{00000000-0005-0000-0000-0000CF1A0000}"/>
    <cellStyle name="Normal 3 3 3 3 3 5" xfId="8319" xr:uid="{00000000-0005-0000-0000-0000D01A0000}"/>
    <cellStyle name="Normal 3 3 3 3 4" xfId="3411" xr:uid="{00000000-0005-0000-0000-0000D11A0000}"/>
    <cellStyle name="Normal 3 3 3 3 4 2" xfId="29495" xr:uid="{00000000-0005-0000-0000-0000D21A0000}"/>
    <cellStyle name="Normal 3 3 3 3 4 3" xfId="39675" xr:uid="{00000000-0005-0000-0000-0000D31A0000}"/>
    <cellStyle name="Normal 3 3 3 3 4 4" xfId="19316" xr:uid="{00000000-0005-0000-0000-0000D41A0000}"/>
    <cellStyle name="Normal 3 3 3 3 4 5" xfId="10312" xr:uid="{00000000-0005-0000-0000-0000D51A0000}"/>
    <cellStyle name="Normal 3 3 3 3 5" xfId="24000" xr:uid="{00000000-0005-0000-0000-0000D61A0000}"/>
    <cellStyle name="Normal 3 3 3 3 6" xfId="34180" xr:uid="{00000000-0005-0000-0000-0000D71A0000}"/>
    <cellStyle name="Normal 3 3 3 3 7" xfId="13820" xr:uid="{00000000-0005-0000-0000-0000D81A0000}"/>
    <cellStyle name="Normal 3 3 3 3 8" xfId="4814" xr:uid="{00000000-0005-0000-0000-0000D91A0000}"/>
    <cellStyle name="Normal 3 3 3 4" xfId="1052" xr:uid="{00000000-0005-0000-0000-0000DA1A0000}"/>
    <cellStyle name="Normal 3 3 3 4 2" xfId="2402" xr:uid="{00000000-0005-0000-0000-0000DB1A0000}"/>
    <cellStyle name="Normal 3 3 3 4 2 2" xfId="24876" xr:uid="{00000000-0005-0000-0000-0000DC1A0000}"/>
    <cellStyle name="Normal 3 3 3 4 3" xfId="35056" xr:uid="{00000000-0005-0000-0000-0000DD1A0000}"/>
    <cellStyle name="Normal 3 3 3 4 4" xfId="14696" xr:uid="{00000000-0005-0000-0000-0000DE1A0000}"/>
    <cellStyle name="Normal 3 3 3 4 5" xfId="5690" xr:uid="{00000000-0005-0000-0000-0000DF1A0000}"/>
    <cellStyle name="Normal 3 3 3 5" xfId="1728" xr:uid="{00000000-0005-0000-0000-0000E01A0000}"/>
    <cellStyle name="Normal 3 3 3 5 2" xfId="26629" xr:uid="{00000000-0005-0000-0000-0000E11A0000}"/>
    <cellStyle name="Normal 3 3 3 5 3" xfId="36809" xr:uid="{00000000-0005-0000-0000-0000E21A0000}"/>
    <cellStyle name="Normal 3 3 3 5 4" xfId="16449" xr:uid="{00000000-0005-0000-0000-0000E31A0000}"/>
    <cellStyle name="Normal 3 3 3 5 5" xfId="7443" xr:uid="{00000000-0005-0000-0000-0000E41A0000}"/>
    <cellStyle name="Normal 3 3 3 6" xfId="3076" xr:uid="{00000000-0005-0000-0000-0000E51A0000}"/>
    <cellStyle name="Normal 3 3 3 6 2" xfId="28619" xr:uid="{00000000-0005-0000-0000-0000E61A0000}"/>
    <cellStyle name="Normal 3 3 3 6 3" xfId="38799" xr:uid="{00000000-0005-0000-0000-0000E71A0000}"/>
    <cellStyle name="Normal 3 3 3 6 4" xfId="18440" xr:uid="{00000000-0005-0000-0000-0000E81A0000}"/>
    <cellStyle name="Normal 3 3 3 6 5" xfId="9436" xr:uid="{00000000-0005-0000-0000-0000E91A0000}"/>
    <cellStyle name="Normal 3 3 3 7" xfId="11189" xr:uid="{00000000-0005-0000-0000-0000EA1A0000}"/>
    <cellStyle name="Normal 3 3 3 7 2" xfId="30372" xr:uid="{00000000-0005-0000-0000-0000EB1A0000}"/>
    <cellStyle name="Normal 3 3 3 7 3" xfId="40552" xr:uid="{00000000-0005-0000-0000-0000EC1A0000}"/>
    <cellStyle name="Normal 3 3 3 7 4" xfId="20193" xr:uid="{00000000-0005-0000-0000-0000ED1A0000}"/>
    <cellStyle name="Normal 3 3 3 8" xfId="12065" xr:uid="{00000000-0005-0000-0000-0000EE1A0000}"/>
    <cellStyle name="Normal 3 3 3 8 2" xfId="31248" xr:uid="{00000000-0005-0000-0000-0000EF1A0000}"/>
    <cellStyle name="Normal 3 3 3 8 3" xfId="41428" xr:uid="{00000000-0005-0000-0000-0000F01A0000}"/>
    <cellStyle name="Normal 3 3 3 8 4" xfId="21069" xr:uid="{00000000-0005-0000-0000-0000F11A0000}"/>
    <cellStyle name="Normal 3 3 3 9" xfId="21945" xr:uid="{00000000-0005-0000-0000-0000F21A0000}"/>
    <cellStyle name="Normal 3 3 3 9 2" xfId="32125" xr:uid="{00000000-0005-0000-0000-0000F31A0000}"/>
    <cellStyle name="Normal 3 3 3 9 3" xfId="42305" xr:uid="{00000000-0005-0000-0000-0000F41A0000}"/>
    <cellStyle name="Normal 3 3 4" xfId="470" xr:uid="{00000000-0005-0000-0000-0000F51A0000}"/>
    <cellStyle name="Normal 3 3 4 10" xfId="33523" xr:uid="{00000000-0005-0000-0000-0000F61A0000}"/>
    <cellStyle name="Normal 3 3 4 11" xfId="13163" xr:uid="{00000000-0005-0000-0000-0000F71A0000}"/>
    <cellStyle name="Normal 3 3 4 12" xfId="4156" xr:uid="{00000000-0005-0000-0000-0000F81A0000}"/>
    <cellStyle name="Normal 3 3 4 2" xfId="805" xr:uid="{00000000-0005-0000-0000-0000F91A0000}"/>
    <cellStyle name="Normal 3 3 4 2 2" xfId="1478" xr:uid="{00000000-0005-0000-0000-0000FA1A0000}"/>
    <cellStyle name="Normal 3 3 4 2 2 2" xfId="2828" xr:uid="{00000000-0005-0000-0000-0000FB1A0000}"/>
    <cellStyle name="Normal 3 3 4 2 2 2 2" xfId="25971" xr:uid="{00000000-0005-0000-0000-0000FC1A0000}"/>
    <cellStyle name="Normal 3 3 4 2 2 3" xfId="36151" xr:uid="{00000000-0005-0000-0000-0000FD1A0000}"/>
    <cellStyle name="Normal 3 3 4 2 2 4" xfId="15791" xr:uid="{00000000-0005-0000-0000-0000FE1A0000}"/>
    <cellStyle name="Normal 3 3 4 2 2 5" xfId="6785" xr:uid="{00000000-0005-0000-0000-0000FF1A0000}"/>
    <cellStyle name="Normal 3 3 4 2 3" xfId="2154" xr:uid="{00000000-0005-0000-0000-0000001B0000}"/>
    <cellStyle name="Normal 3 3 4 2 3 2" xfId="27724" xr:uid="{00000000-0005-0000-0000-0000011B0000}"/>
    <cellStyle name="Normal 3 3 4 2 3 3" xfId="37904" xr:uid="{00000000-0005-0000-0000-0000021B0000}"/>
    <cellStyle name="Normal 3 3 4 2 3 4" xfId="17544" xr:uid="{00000000-0005-0000-0000-0000031B0000}"/>
    <cellStyle name="Normal 3 3 4 2 3 5" xfId="8538" xr:uid="{00000000-0005-0000-0000-0000041B0000}"/>
    <cellStyle name="Normal 3 3 4 2 4" xfId="3502" xr:uid="{00000000-0005-0000-0000-0000051B0000}"/>
    <cellStyle name="Normal 3 3 4 2 4 2" xfId="29714" xr:uid="{00000000-0005-0000-0000-0000061B0000}"/>
    <cellStyle name="Normal 3 3 4 2 4 3" xfId="39894" xr:uid="{00000000-0005-0000-0000-0000071B0000}"/>
    <cellStyle name="Normal 3 3 4 2 4 4" xfId="19535" xr:uid="{00000000-0005-0000-0000-0000081B0000}"/>
    <cellStyle name="Normal 3 3 4 2 4 5" xfId="10531" xr:uid="{00000000-0005-0000-0000-0000091B0000}"/>
    <cellStyle name="Normal 3 3 4 2 5" xfId="24219" xr:uid="{00000000-0005-0000-0000-00000A1B0000}"/>
    <cellStyle name="Normal 3 3 4 2 6" xfId="34399" xr:uid="{00000000-0005-0000-0000-00000B1B0000}"/>
    <cellStyle name="Normal 3 3 4 2 7" xfId="14039" xr:uid="{00000000-0005-0000-0000-00000C1B0000}"/>
    <cellStyle name="Normal 3 3 4 2 8" xfId="5033" xr:uid="{00000000-0005-0000-0000-00000D1B0000}"/>
    <cellStyle name="Normal 3 3 4 3" xfId="1143" xr:uid="{00000000-0005-0000-0000-00000E1B0000}"/>
    <cellStyle name="Normal 3 3 4 3 2" xfId="2493" xr:uid="{00000000-0005-0000-0000-00000F1B0000}"/>
    <cellStyle name="Normal 3 3 4 3 2 2" xfId="25095" xr:uid="{00000000-0005-0000-0000-0000101B0000}"/>
    <cellStyle name="Normal 3 3 4 3 3" xfId="35275" xr:uid="{00000000-0005-0000-0000-0000111B0000}"/>
    <cellStyle name="Normal 3 3 4 3 4" xfId="14915" xr:uid="{00000000-0005-0000-0000-0000121B0000}"/>
    <cellStyle name="Normal 3 3 4 3 5" xfId="5909" xr:uid="{00000000-0005-0000-0000-0000131B0000}"/>
    <cellStyle name="Normal 3 3 4 4" xfId="1819" xr:uid="{00000000-0005-0000-0000-0000141B0000}"/>
    <cellStyle name="Normal 3 3 4 4 2" xfId="26848" xr:uid="{00000000-0005-0000-0000-0000151B0000}"/>
    <cellStyle name="Normal 3 3 4 4 3" xfId="37028" xr:uid="{00000000-0005-0000-0000-0000161B0000}"/>
    <cellStyle name="Normal 3 3 4 4 4" xfId="16668" xr:uid="{00000000-0005-0000-0000-0000171B0000}"/>
    <cellStyle name="Normal 3 3 4 4 5" xfId="7662" xr:uid="{00000000-0005-0000-0000-0000181B0000}"/>
    <cellStyle name="Normal 3 3 4 5" xfId="3167" xr:uid="{00000000-0005-0000-0000-0000191B0000}"/>
    <cellStyle name="Normal 3 3 4 5 2" xfId="28838" xr:uid="{00000000-0005-0000-0000-00001A1B0000}"/>
    <cellStyle name="Normal 3 3 4 5 3" xfId="39018" xr:uid="{00000000-0005-0000-0000-00001B1B0000}"/>
    <cellStyle name="Normal 3 3 4 5 4" xfId="18659" xr:uid="{00000000-0005-0000-0000-00001C1B0000}"/>
    <cellStyle name="Normal 3 3 4 5 5" xfId="9655" xr:uid="{00000000-0005-0000-0000-00001D1B0000}"/>
    <cellStyle name="Normal 3 3 4 6" xfId="11408" xr:uid="{00000000-0005-0000-0000-00001E1B0000}"/>
    <cellStyle name="Normal 3 3 4 6 2" xfId="30591" xr:uid="{00000000-0005-0000-0000-00001F1B0000}"/>
    <cellStyle name="Normal 3 3 4 6 3" xfId="40771" xr:uid="{00000000-0005-0000-0000-0000201B0000}"/>
    <cellStyle name="Normal 3 3 4 6 4" xfId="20412" xr:uid="{00000000-0005-0000-0000-0000211B0000}"/>
    <cellStyle name="Normal 3 3 4 7" xfId="12284" xr:uid="{00000000-0005-0000-0000-0000221B0000}"/>
    <cellStyle name="Normal 3 3 4 7 2" xfId="31467" xr:uid="{00000000-0005-0000-0000-0000231B0000}"/>
    <cellStyle name="Normal 3 3 4 7 3" xfId="41647" xr:uid="{00000000-0005-0000-0000-0000241B0000}"/>
    <cellStyle name="Normal 3 3 4 7 4" xfId="21288" xr:uid="{00000000-0005-0000-0000-0000251B0000}"/>
    <cellStyle name="Normal 3 3 4 8" xfId="22164" xr:uid="{00000000-0005-0000-0000-0000261B0000}"/>
    <cellStyle name="Normal 3 3 4 8 2" xfId="32344" xr:uid="{00000000-0005-0000-0000-0000271B0000}"/>
    <cellStyle name="Normal 3 3 4 8 3" xfId="42524" xr:uid="{00000000-0005-0000-0000-0000281B0000}"/>
    <cellStyle name="Normal 3 3 4 9" xfId="23343" xr:uid="{00000000-0005-0000-0000-0000291B0000}"/>
    <cellStyle name="Normal 3 3 5" xfId="639" xr:uid="{00000000-0005-0000-0000-00002A1B0000}"/>
    <cellStyle name="Normal 3 3 5 2" xfId="1312" xr:uid="{00000000-0005-0000-0000-00002B1B0000}"/>
    <cellStyle name="Normal 3 3 5 2 2" xfId="2662" xr:uid="{00000000-0005-0000-0000-00002C1B0000}"/>
    <cellStyle name="Normal 3 3 5 2 2 2" xfId="25533" xr:uid="{00000000-0005-0000-0000-00002D1B0000}"/>
    <cellStyle name="Normal 3 3 5 2 3" xfId="35713" xr:uid="{00000000-0005-0000-0000-00002E1B0000}"/>
    <cellStyle name="Normal 3 3 5 2 4" xfId="15353" xr:uid="{00000000-0005-0000-0000-00002F1B0000}"/>
    <cellStyle name="Normal 3 3 5 2 5" xfId="6347" xr:uid="{00000000-0005-0000-0000-0000301B0000}"/>
    <cellStyle name="Normal 3 3 5 3" xfId="1988" xr:uid="{00000000-0005-0000-0000-0000311B0000}"/>
    <cellStyle name="Normal 3 3 5 3 2" xfId="27286" xr:uid="{00000000-0005-0000-0000-0000321B0000}"/>
    <cellStyle name="Normal 3 3 5 3 3" xfId="37466" xr:uid="{00000000-0005-0000-0000-0000331B0000}"/>
    <cellStyle name="Normal 3 3 5 3 4" xfId="17106" xr:uid="{00000000-0005-0000-0000-0000341B0000}"/>
    <cellStyle name="Normal 3 3 5 3 5" xfId="8100" xr:uid="{00000000-0005-0000-0000-0000351B0000}"/>
    <cellStyle name="Normal 3 3 5 4" xfId="3336" xr:uid="{00000000-0005-0000-0000-0000361B0000}"/>
    <cellStyle name="Normal 3 3 5 4 2" xfId="29276" xr:uid="{00000000-0005-0000-0000-0000371B0000}"/>
    <cellStyle name="Normal 3 3 5 4 3" xfId="39456" xr:uid="{00000000-0005-0000-0000-0000381B0000}"/>
    <cellStyle name="Normal 3 3 5 4 4" xfId="19097" xr:uid="{00000000-0005-0000-0000-0000391B0000}"/>
    <cellStyle name="Normal 3 3 5 4 5" xfId="10093" xr:uid="{00000000-0005-0000-0000-00003A1B0000}"/>
    <cellStyle name="Normal 3 3 5 5" xfId="23781" xr:uid="{00000000-0005-0000-0000-00003B1B0000}"/>
    <cellStyle name="Normal 3 3 5 6" xfId="33961" xr:uid="{00000000-0005-0000-0000-00003C1B0000}"/>
    <cellStyle name="Normal 3 3 5 7" xfId="13601" xr:uid="{00000000-0005-0000-0000-00003D1B0000}"/>
    <cellStyle name="Normal 3 3 5 8" xfId="4595" xr:uid="{00000000-0005-0000-0000-00003E1B0000}"/>
    <cellStyle name="Normal 3 3 6" xfId="977" xr:uid="{00000000-0005-0000-0000-00003F1B0000}"/>
    <cellStyle name="Normal 3 3 6 2" xfId="2327" xr:uid="{00000000-0005-0000-0000-0000401B0000}"/>
    <cellStyle name="Normal 3 3 6 2 2" xfId="28177" xr:uid="{00000000-0005-0000-0000-0000411B0000}"/>
    <cellStyle name="Normal 3 3 6 2 3" xfId="38357" xr:uid="{00000000-0005-0000-0000-0000421B0000}"/>
    <cellStyle name="Normal 3 3 6 2 4" xfId="17998" xr:uid="{00000000-0005-0000-0000-0000431B0000}"/>
    <cellStyle name="Normal 3 3 6 2 5" xfId="8994" xr:uid="{00000000-0005-0000-0000-0000441B0000}"/>
    <cellStyle name="Normal 3 3 6 3" xfId="24657" xr:uid="{00000000-0005-0000-0000-0000451B0000}"/>
    <cellStyle name="Normal 3 3 6 4" xfId="34837" xr:uid="{00000000-0005-0000-0000-0000461B0000}"/>
    <cellStyle name="Normal 3 3 6 5" xfId="14477" xr:uid="{00000000-0005-0000-0000-0000471B0000}"/>
    <cellStyle name="Normal 3 3 6 6" xfId="5471" xr:uid="{00000000-0005-0000-0000-0000481B0000}"/>
    <cellStyle name="Normal 3 3 7" xfId="1653" xr:uid="{00000000-0005-0000-0000-0000491B0000}"/>
    <cellStyle name="Normal 3 3 7 2" xfId="26410" xr:uid="{00000000-0005-0000-0000-00004A1B0000}"/>
    <cellStyle name="Normal 3 3 7 3" xfId="36590" xr:uid="{00000000-0005-0000-0000-00004B1B0000}"/>
    <cellStyle name="Normal 3 3 7 4" xfId="16230" xr:uid="{00000000-0005-0000-0000-00004C1B0000}"/>
    <cellStyle name="Normal 3 3 7 5" xfId="7224" xr:uid="{00000000-0005-0000-0000-00004D1B0000}"/>
    <cellStyle name="Normal 3 3 8" xfId="3001" xr:uid="{00000000-0005-0000-0000-00004E1B0000}"/>
    <cellStyle name="Normal 3 3 8 2" xfId="28400" xr:uid="{00000000-0005-0000-0000-00004F1B0000}"/>
    <cellStyle name="Normal 3 3 8 3" xfId="38580" xr:uid="{00000000-0005-0000-0000-0000501B0000}"/>
    <cellStyle name="Normal 3 3 8 4" xfId="18221" xr:uid="{00000000-0005-0000-0000-0000511B0000}"/>
    <cellStyle name="Normal 3 3 8 5" xfId="9217" xr:uid="{00000000-0005-0000-0000-0000521B0000}"/>
    <cellStyle name="Normal 3 3 9" xfId="10970" xr:uid="{00000000-0005-0000-0000-0000531B0000}"/>
    <cellStyle name="Normal 3 3 9 2" xfId="30153" xr:uid="{00000000-0005-0000-0000-0000541B0000}"/>
    <cellStyle name="Normal 3 3 9 3" xfId="40333" xr:uid="{00000000-0005-0000-0000-0000551B0000}"/>
    <cellStyle name="Normal 3 3 9 4" xfId="19974" xr:uid="{00000000-0005-0000-0000-0000561B0000}"/>
    <cellStyle name="Normal 3 4" xfId="210" xr:uid="{00000000-0005-0000-0000-0000571B0000}"/>
    <cellStyle name="Normal 3 4 10" xfId="11847" xr:uid="{00000000-0005-0000-0000-0000581B0000}"/>
    <cellStyle name="Normal 3 4 10 2" xfId="31030" xr:uid="{00000000-0005-0000-0000-0000591B0000}"/>
    <cellStyle name="Normal 3 4 10 3" xfId="41210" xr:uid="{00000000-0005-0000-0000-00005A1B0000}"/>
    <cellStyle name="Normal 3 4 10 4" xfId="20851" xr:uid="{00000000-0005-0000-0000-00005B1B0000}"/>
    <cellStyle name="Normal 3 4 11" xfId="21728" xr:uid="{00000000-0005-0000-0000-00005C1B0000}"/>
    <cellStyle name="Normal 3 4 11 2" xfId="31907" xr:uid="{00000000-0005-0000-0000-00005D1B0000}"/>
    <cellStyle name="Normal 3 4 11 3" xfId="42087" xr:uid="{00000000-0005-0000-0000-00005E1B0000}"/>
    <cellStyle name="Normal 3 4 12" xfId="22620" xr:uid="{00000000-0005-0000-0000-00005F1B0000}"/>
    <cellStyle name="Normal 3 4 12 2" xfId="32800" xr:uid="{00000000-0005-0000-0000-0000601B0000}"/>
    <cellStyle name="Normal 3 4 12 3" xfId="42980" xr:uid="{00000000-0005-0000-0000-0000611B0000}"/>
    <cellStyle name="Normal 3 4 13" xfId="22859" xr:uid="{00000000-0005-0000-0000-0000621B0000}"/>
    <cellStyle name="Normal 3 4 14" xfId="33039" xr:uid="{00000000-0005-0000-0000-0000631B0000}"/>
    <cellStyle name="Normal 3 4 15" xfId="43219" xr:uid="{00000000-0005-0000-0000-0000641B0000}"/>
    <cellStyle name="Normal 3 4 16" xfId="43458" xr:uid="{00000000-0005-0000-0000-0000651B0000}"/>
    <cellStyle name="Normal 3 4 17" xfId="12726" xr:uid="{00000000-0005-0000-0000-0000661B0000}"/>
    <cellStyle name="Normal 3 4 18" xfId="3712" xr:uid="{00000000-0005-0000-0000-0000671B0000}"/>
    <cellStyle name="Normal 3 4 2" xfId="3833" xr:uid="{00000000-0005-0000-0000-0000681B0000}"/>
    <cellStyle name="Normal 3 4 2 10" xfId="21842" xr:uid="{00000000-0005-0000-0000-0000691B0000}"/>
    <cellStyle name="Normal 3 4 2 10 2" xfId="32022" xr:uid="{00000000-0005-0000-0000-00006A1B0000}"/>
    <cellStyle name="Normal 3 4 2 10 3" xfId="42202" xr:uid="{00000000-0005-0000-0000-00006B1B0000}"/>
    <cellStyle name="Normal 3 4 2 11" xfId="22738" xr:uid="{00000000-0005-0000-0000-00006C1B0000}"/>
    <cellStyle name="Normal 3 4 2 11 2" xfId="32918" xr:uid="{00000000-0005-0000-0000-00006D1B0000}"/>
    <cellStyle name="Normal 3 4 2 11 3" xfId="43098" xr:uid="{00000000-0005-0000-0000-00006E1B0000}"/>
    <cellStyle name="Normal 3 4 2 12" xfId="22977" xr:uid="{00000000-0005-0000-0000-00006F1B0000}"/>
    <cellStyle name="Normal 3 4 2 13" xfId="33157" xr:uid="{00000000-0005-0000-0000-0000701B0000}"/>
    <cellStyle name="Normal 3 4 2 14" xfId="43337" xr:uid="{00000000-0005-0000-0000-0000711B0000}"/>
    <cellStyle name="Normal 3 4 2 15" xfId="43576" xr:uid="{00000000-0005-0000-0000-0000721B0000}"/>
    <cellStyle name="Normal 3 4 2 16" xfId="12841" xr:uid="{00000000-0005-0000-0000-0000731B0000}"/>
    <cellStyle name="Normal 3 4 2 2" xfId="4053" xr:uid="{00000000-0005-0000-0000-0000741B0000}"/>
    <cellStyle name="Normal 3 4 2 2 10" xfId="23240" xr:uid="{00000000-0005-0000-0000-0000751B0000}"/>
    <cellStyle name="Normal 3 4 2 2 11" xfId="33420" xr:uid="{00000000-0005-0000-0000-0000761B0000}"/>
    <cellStyle name="Normal 3 4 2 2 12" xfId="13060" xr:uid="{00000000-0005-0000-0000-0000771B0000}"/>
    <cellStyle name="Normal 3 4 2 2 2" xfId="4491" xr:uid="{00000000-0005-0000-0000-0000781B0000}"/>
    <cellStyle name="Normal 3 4 2 2 2 10" xfId="33858" xr:uid="{00000000-0005-0000-0000-0000791B0000}"/>
    <cellStyle name="Normal 3 4 2 2 2 11" xfId="13498" xr:uid="{00000000-0005-0000-0000-00007A1B0000}"/>
    <cellStyle name="Normal 3 4 2 2 2 2" xfId="5368" xr:uid="{00000000-0005-0000-0000-00007B1B0000}"/>
    <cellStyle name="Normal 3 4 2 2 2 2 2" xfId="7120" xr:uid="{00000000-0005-0000-0000-00007C1B0000}"/>
    <cellStyle name="Normal 3 4 2 2 2 2 2 2" xfId="26306" xr:uid="{00000000-0005-0000-0000-00007D1B0000}"/>
    <cellStyle name="Normal 3 4 2 2 2 2 2 3" xfId="36486" xr:uid="{00000000-0005-0000-0000-00007E1B0000}"/>
    <cellStyle name="Normal 3 4 2 2 2 2 2 4" xfId="16126" xr:uid="{00000000-0005-0000-0000-00007F1B0000}"/>
    <cellStyle name="Normal 3 4 2 2 2 2 3" xfId="8873" xr:uid="{00000000-0005-0000-0000-0000801B0000}"/>
    <cellStyle name="Normal 3 4 2 2 2 2 3 2" xfId="28059" xr:uid="{00000000-0005-0000-0000-0000811B0000}"/>
    <cellStyle name="Normal 3 4 2 2 2 2 3 3" xfId="38239" xr:uid="{00000000-0005-0000-0000-0000821B0000}"/>
    <cellStyle name="Normal 3 4 2 2 2 2 3 4" xfId="17879" xr:uid="{00000000-0005-0000-0000-0000831B0000}"/>
    <cellStyle name="Normal 3 4 2 2 2 2 4" xfId="10866" xr:uid="{00000000-0005-0000-0000-0000841B0000}"/>
    <cellStyle name="Normal 3 4 2 2 2 2 4 2" xfId="30049" xr:uid="{00000000-0005-0000-0000-0000851B0000}"/>
    <cellStyle name="Normal 3 4 2 2 2 2 4 3" xfId="40229" xr:uid="{00000000-0005-0000-0000-0000861B0000}"/>
    <cellStyle name="Normal 3 4 2 2 2 2 4 4" xfId="19870" xr:uid="{00000000-0005-0000-0000-0000871B0000}"/>
    <cellStyle name="Normal 3 4 2 2 2 2 5" xfId="24554" xr:uid="{00000000-0005-0000-0000-0000881B0000}"/>
    <cellStyle name="Normal 3 4 2 2 2 2 6" xfId="34734" xr:uid="{00000000-0005-0000-0000-0000891B0000}"/>
    <cellStyle name="Normal 3 4 2 2 2 2 7" xfId="14374" xr:uid="{00000000-0005-0000-0000-00008A1B0000}"/>
    <cellStyle name="Normal 3 4 2 2 2 3" xfId="6244" xr:uid="{00000000-0005-0000-0000-00008B1B0000}"/>
    <cellStyle name="Normal 3 4 2 2 2 3 2" xfId="25430" xr:uid="{00000000-0005-0000-0000-00008C1B0000}"/>
    <cellStyle name="Normal 3 4 2 2 2 3 3" xfId="35610" xr:uid="{00000000-0005-0000-0000-00008D1B0000}"/>
    <cellStyle name="Normal 3 4 2 2 2 3 4" xfId="15250" xr:uid="{00000000-0005-0000-0000-00008E1B0000}"/>
    <cellStyle name="Normal 3 4 2 2 2 4" xfId="7997" xr:uid="{00000000-0005-0000-0000-00008F1B0000}"/>
    <cellStyle name="Normal 3 4 2 2 2 4 2" xfId="27183" xr:uid="{00000000-0005-0000-0000-0000901B0000}"/>
    <cellStyle name="Normal 3 4 2 2 2 4 3" xfId="37363" xr:uid="{00000000-0005-0000-0000-0000911B0000}"/>
    <cellStyle name="Normal 3 4 2 2 2 4 4" xfId="17003" xr:uid="{00000000-0005-0000-0000-0000921B0000}"/>
    <cellStyle name="Normal 3 4 2 2 2 5" xfId="9990" xr:uid="{00000000-0005-0000-0000-0000931B0000}"/>
    <cellStyle name="Normal 3 4 2 2 2 5 2" xfId="29173" xr:uid="{00000000-0005-0000-0000-0000941B0000}"/>
    <cellStyle name="Normal 3 4 2 2 2 5 3" xfId="39353" xr:uid="{00000000-0005-0000-0000-0000951B0000}"/>
    <cellStyle name="Normal 3 4 2 2 2 5 4" xfId="18994" xr:uid="{00000000-0005-0000-0000-0000961B0000}"/>
    <cellStyle name="Normal 3 4 2 2 2 6" xfId="11743" xr:uid="{00000000-0005-0000-0000-0000971B0000}"/>
    <cellStyle name="Normal 3 4 2 2 2 6 2" xfId="30926" xr:uid="{00000000-0005-0000-0000-0000981B0000}"/>
    <cellStyle name="Normal 3 4 2 2 2 6 3" xfId="41106" xr:uid="{00000000-0005-0000-0000-0000991B0000}"/>
    <cellStyle name="Normal 3 4 2 2 2 6 4" xfId="20747" xr:uid="{00000000-0005-0000-0000-00009A1B0000}"/>
    <cellStyle name="Normal 3 4 2 2 2 7" xfId="12619" xr:uid="{00000000-0005-0000-0000-00009B1B0000}"/>
    <cellStyle name="Normal 3 4 2 2 2 7 2" xfId="31802" xr:uid="{00000000-0005-0000-0000-00009C1B0000}"/>
    <cellStyle name="Normal 3 4 2 2 2 7 3" xfId="41982" xr:uid="{00000000-0005-0000-0000-00009D1B0000}"/>
    <cellStyle name="Normal 3 4 2 2 2 7 4" xfId="21623" xr:uid="{00000000-0005-0000-0000-00009E1B0000}"/>
    <cellStyle name="Normal 3 4 2 2 2 8" xfId="22499" xr:uid="{00000000-0005-0000-0000-00009F1B0000}"/>
    <cellStyle name="Normal 3 4 2 2 2 8 2" xfId="32679" xr:uid="{00000000-0005-0000-0000-0000A01B0000}"/>
    <cellStyle name="Normal 3 4 2 2 2 8 3" xfId="42859" xr:uid="{00000000-0005-0000-0000-0000A11B0000}"/>
    <cellStyle name="Normal 3 4 2 2 2 9" xfId="23678" xr:uid="{00000000-0005-0000-0000-0000A21B0000}"/>
    <cellStyle name="Normal 3 4 2 2 3" xfId="4930" xr:uid="{00000000-0005-0000-0000-0000A31B0000}"/>
    <cellStyle name="Normal 3 4 2 2 3 2" xfId="6682" xr:uid="{00000000-0005-0000-0000-0000A41B0000}"/>
    <cellStyle name="Normal 3 4 2 2 3 2 2" xfId="25868" xr:uid="{00000000-0005-0000-0000-0000A51B0000}"/>
    <cellStyle name="Normal 3 4 2 2 3 2 3" xfId="36048" xr:uid="{00000000-0005-0000-0000-0000A61B0000}"/>
    <cellStyle name="Normal 3 4 2 2 3 2 4" xfId="15688" xr:uid="{00000000-0005-0000-0000-0000A71B0000}"/>
    <cellStyle name="Normal 3 4 2 2 3 3" xfId="8435" xr:uid="{00000000-0005-0000-0000-0000A81B0000}"/>
    <cellStyle name="Normal 3 4 2 2 3 3 2" xfId="27621" xr:uid="{00000000-0005-0000-0000-0000A91B0000}"/>
    <cellStyle name="Normal 3 4 2 2 3 3 3" xfId="37801" xr:uid="{00000000-0005-0000-0000-0000AA1B0000}"/>
    <cellStyle name="Normal 3 4 2 2 3 3 4" xfId="17441" xr:uid="{00000000-0005-0000-0000-0000AB1B0000}"/>
    <cellStyle name="Normal 3 4 2 2 3 4" xfId="10428" xr:uid="{00000000-0005-0000-0000-0000AC1B0000}"/>
    <cellStyle name="Normal 3 4 2 2 3 4 2" xfId="29611" xr:uid="{00000000-0005-0000-0000-0000AD1B0000}"/>
    <cellStyle name="Normal 3 4 2 2 3 4 3" xfId="39791" xr:uid="{00000000-0005-0000-0000-0000AE1B0000}"/>
    <cellStyle name="Normal 3 4 2 2 3 4 4" xfId="19432" xr:uid="{00000000-0005-0000-0000-0000AF1B0000}"/>
    <cellStyle name="Normal 3 4 2 2 3 5" xfId="24116" xr:uid="{00000000-0005-0000-0000-0000B01B0000}"/>
    <cellStyle name="Normal 3 4 2 2 3 6" xfId="34296" xr:uid="{00000000-0005-0000-0000-0000B11B0000}"/>
    <cellStyle name="Normal 3 4 2 2 3 7" xfId="13936" xr:uid="{00000000-0005-0000-0000-0000B21B0000}"/>
    <cellStyle name="Normal 3 4 2 2 4" xfId="5806" xr:uid="{00000000-0005-0000-0000-0000B31B0000}"/>
    <cellStyle name="Normal 3 4 2 2 4 2" xfId="24992" xr:uid="{00000000-0005-0000-0000-0000B41B0000}"/>
    <cellStyle name="Normal 3 4 2 2 4 3" xfId="35172" xr:uid="{00000000-0005-0000-0000-0000B51B0000}"/>
    <cellStyle name="Normal 3 4 2 2 4 4" xfId="14812" xr:uid="{00000000-0005-0000-0000-0000B61B0000}"/>
    <cellStyle name="Normal 3 4 2 2 5" xfId="7559" xr:uid="{00000000-0005-0000-0000-0000B71B0000}"/>
    <cellStyle name="Normal 3 4 2 2 5 2" xfId="26745" xr:uid="{00000000-0005-0000-0000-0000B81B0000}"/>
    <cellStyle name="Normal 3 4 2 2 5 3" xfId="36925" xr:uid="{00000000-0005-0000-0000-0000B91B0000}"/>
    <cellStyle name="Normal 3 4 2 2 5 4" xfId="16565" xr:uid="{00000000-0005-0000-0000-0000BA1B0000}"/>
    <cellStyle name="Normal 3 4 2 2 6" xfId="9552" xr:uid="{00000000-0005-0000-0000-0000BB1B0000}"/>
    <cellStyle name="Normal 3 4 2 2 6 2" xfId="28735" xr:uid="{00000000-0005-0000-0000-0000BC1B0000}"/>
    <cellStyle name="Normal 3 4 2 2 6 3" xfId="38915" xr:uid="{00000000-0005-0000-0000-0000BD1B0000}"/>
    <cellStyle name="Normal 3 4 2 2 6 4" xfId="18556" xr:uid="{00000000-0005-0000-0000-0000BE1B0000}"/>
    <cellStyle name="Normal 3 4 2 2 7" xfId="11305" xr:uid="{00000000-0005-0000-0000-0000BF1B0000}"/>
    <cellStyle name="Normal 3 4 2 2 7 2" xfId="30488" xr:uid="{00000000-0005-0000-0000-0000C01B0000}"/>
    <cellStyle name="Normal 3 4 2 2 7 3" xfId="40668" xr:uid="{00000000-0005-0000-0000-0000C11B0000}"/>
    <cellStyle name="Normal 3 4 2 2 7 4" xfId="20309" xr:uid="{00000000-0005-0000-0000-0000C21B0000}"/>
    <cellStyle name="Normal 3 4 2 2 8" xfId="12181" xr:uid="{00000000-0005-0000-0000-0000C31B0000}"/>
    <cellStyle name="Normal 3 4 2 2 8 2" xfId="31364" xr:uid="{00000000-0005-0000-0000-0000C41B0000}"/>
    <cellStyle name="Normal 3 4 2 2 8 3" xfId="41544" xr:uid="{00000000-0005-0000-0000-0000C51B0000}"/>
    <cellStyle name="Normal 3 4 2 2 8 4" xfId="21185" xr:uid="{00000000-0005-0000-0000-0000C61B0000}"/>
    <cellStyle name="Normal 3 4 2 2 9" xfId="22061" xr:uid="{00000000-0005-0000-0000-0000C71B0000}"/>
    <cellStyle name="Normal 3 4 2 2 9 2" xfId="32241" xr:uid="{00000000-0005-0000-0000-0000C81B0000}"/>
    <cellStyle name="Normal 3 4 2 2 9 3" xfId="42421" xr:uid="{00000000-0005-0000-0000-0000C91B0000}"/>
    <cellStyle name="Normal 3 4 2 3" xfId="4272" xr:uid="{00000000-0005-0000-0000-0000CA1B0000}"/>
    <cellStyle name="Normal 3 4 2 3 10" xfId="33639" xr:uid="{00000000-0005-0000-0000-0000CB1B0000}"/>
    <cellStyle name="Normal 3 4 2 3 11" xfId="13279" xr:uid="{00000000-0005-0000-0000-0000CC1B0000}"/>
    <cellStyle name="Normal 3 4 2 3 2" xfId="5149" xr:uid="{00000000-0005-0000-0000-0000CD1B0000}"/>
    <cellStyle name="Normal 3 4 2 3 2 2" xfId="6901" xr:uid="{00000000-0005-0000-0000-0000CE1B0000}"/>
    <cellStyle name="Normal 3 4 2 3 2 2 2" xfId="26087" xr:uid="{00000000-0005-0000-0000-0000CF1B0000}"/>
    <cellStyle name="Normal 3 4 2 3 2 2 3" xfId="36267" xr:uid="{00000000-0005-0000-0000-0000D01B0000}"/>
    <cellStyle name="Normal 3 4 2 3 2 2 4" xfId="15907" xr:uid="{00000000-0005-0000-0000-0000D11B0000}"/>
    <cellStyle name="Normal 3 4 2 3 2 3" xfId="8654" xr:uid="{00000000-0005-0000-0000-0000D21B0000}"/>
    <cellStyle name="Normal 3 4 2 3 2 3 2" xfId="27840" xr:uid="{00000000-0005-0000-0000-0000D31B0000}"/>
    <cellStyle name="Normal 3 4 2 3 2 3 3" xfId="38020" xr:uid="{00000000-0005-0000-0000-0000D41B0000}"/>
    <cellStyle name="Normal 3 4 2 3 2 3 4" xfId="17660" xr:uid="{00000000-0005-0000-0000-0000D51B0000}"/>
    <cellStyle name="Normal 3 4 2 3 2 4" xfId="10647" xr:uid="{00000000-0005-0000-0000-0000D61B0000}"/>
    <cellStyle name="Normal 3 4 2 3 2 4 2" xfId="29830" xr:uid="{00000000-0005-0000-0000-0000D71B0000}"/>
    <cellStyle name="Normal 3 4 2 3 2 4 3" xfId="40010" xr:uid="{00000000-0005-0000-0000-0000D81B0000}"/>
    <cellStyle name="Normal 3 4 2 3 2 4 4" xfId="19651" xr:uid="{00000000-0005-0000-0000-0000D91B0000}"/>
    <cellStyle name="Normal 3 4 2 3 2 5" xfId="24335" xr:uid="{00000000-0005-0000-0000-0000DA1B0000}"/>
    <cellStyle name="Normal 3 4 2 3 2 6" xfId="34515" xr:uid="{00000000-0005-0000-0000-0000DB1B0000}"/>
    <cellStyle name="Normal 3 4 2 3 2 7" xfId="14155" xr:uid="{00000000-0005-0000-0000-0000DC1B0000}"/>
    <cellStyle name="Normal 3 4 2 3 3" xfId="6025" xr:uid="{00000000-0005-0000-0000-0000DD1B0000}"/>
    <cellStyle name="Normal 3 4 2 3 3 2" xfId="25211" xr:uid="{00000000-0005-0000-0000-0000DE1B0000}"/>
    <cellStyle name="Normal 3 4 2 3 3 3" xfId="35391" xr:uid="{00000000-0005-0000-0000-0000DF1B0000}"/>
    <cellStyle name="Normal 3 4 2 3 3 4" xfId="15031" xr:uid="{00000000-0005-0000-0000-0000E01B0000}"/>
    <cellStyle name="Normal 3 4 2 3 4" xfId="7778" xr:uid="{00000000-0005-0000-0000-0000E11B0000}"/>
    <cellStyle name="Normal 3 4 2 3 4 2" xfId="26964" xr:uid="{00000000-0005-0000-0000-0000E21B0000}"/>
    <cellStyle name="Normal 3 4 2 3 4 3" xfId="37144" xr:uid="{00000000-0005-0000-0000-0000E31B0000}"/>
    <cellStyle name="Normal 3 4 2 3 4 4" xfId="16784" xr:uid="{00000000-0005-0000-0000-0000E41B0000}"/>
    <cellStyle name="Normal 3 4 2 3 5" xfId="9771" xr:uid="{00000000-0005-0000-0000-0000E51B0000}"/>
    <cellStyle name="Normal 3 4 2 3 5 2" xfId="28954" xr:uid="{00000000-0005-0000-0000-0000E61B0000}"/>
    <cellStyle name="Normal 3 4 2 3 5 3" xfId="39134" xr:uid="{00000000-0005-0000-0000-0000E71B0000}"/>
    <cellStyle name="Normal 3 4 2 3 5 4" xfId="18775" xr:uid="{00000000-0005-0000-0000-0000E81B0000}"/>
    <cellStyle name="Normal 3 4 2 3 6" xfId="11524" xr:uid="{00000000-0005-0000-0000-0000E91B0000}"/>
    <cellStyle name="Normal 3 4 2 3 6 2" xfId="30707" xr:uid="{00000000-0005-0000-0000-0000EA1B0000}"/>
    <cellStyle name="Normal 3 4 2 3 6 3" xfId="40887" xr:uid="{00000000-0005-0000-0000-0000EB1B0000}"/>
    <cellStyle name="Normal 3 4 2 3 6 4" xfId="20528" xr:uid="{00000000-0005-0000-0000-0000EC1B0000}"/>
    <cellStyle name="Normal 3 4 2 3 7" xfId="12400" xr:uid="{00000000-0005-0000-0000-0000ED1B0000}"/>
    <cellStyle name="Normal 3 4 2 3 7 2" xfId="31583" xr:uid="{00000000-0005-0000-0000-0000EE1B0000}"/>
    <cellStyle name="Normal 3 4 2 3 7 3" xfId="41763" xr:uid="{00000000-0005-0000-0000-0000EF1B0000}"/>
    <cellStyle name="Normal 3 4 2 3 7 4" xfId="21404" xr:uid="{00000000-0005-0000-0000-0000F01B0000}"/>
    <cellStyle name="Normal 3 4 2 3 8" xfId="22280" xr:uid="{00000000-0005-0000-0000-0000F11B0000}"/>
    <cellStyle name="Normal 3 4 2 3 8 2" xfId="32460" xr:uid="{00000000-0005-0000-0000-0000F21B0000}"/>
    <cellStyle name="Normal 3 4 2 3 8 3" xfId="42640" xr:uid="{00000000-0005-0000-0000-0000F31B0000}"/>
    <cellStyle name="Normal 3 4 2 3 9" xfId="23459" xr:uid="{00000000-0005-0000-0000-0000F41B0000}"/>
    <cellStyle name="Normal 3 4 2 4" xfId="4711" xr:uid="{00000000-0005-0000-0000-0000F51B0000}"/>
    <cellStyle name="Normal 3 4 2 4 2" xfId="6463" xr:uid="{00000000-0005-0000-0000-0000F61B0000}"/>
    <cellStyle name="Normal 3 4 2 4 2 2" xfId="25649" xr:uid="{00000000-0005-0000-0000-0000F71B0000}"/>
    <cellStyle name="Normal 3 4 2 4 2 3" xfId="35829" xr:uid="{00000000-0005-0000-0000-0000F81B0000}"/>
    <cellStyle name="Normal 3 4 2 4 2 4" xfId="15469" xr:uid="{00000000-0005-0000-0000-0000F91B0000}"/>
    <cellStyle name="Normal 3 4 2 4 3" xfId="8216" xr:uid="{00000000-0005-0000-0000-0000FA1B0000}"/>
    <cellStyle name="Normal 3 4 2 4 3 2" xfId="27402" xr:uid="{00000000-0005-0000-0000-0000FB1B0000}"/>
    <cellStyle name="Normal 3 4 2 4 3 3" xfId="37582" xr:uid="{00000000-0005-0000-0000-0000FC1B0000}"/>
    <cellStyle name="Normal 3 4 2 4 3 4" xfId="17222" xr:uid="{00000000-0005-0000-0000-0000FD1B0000}"/>
    <cellStyle name="Normal 3 4 2 4 4" xfId="10209" xr:uid="{00000000-0005-0000-0000-0000FE1B0000}"/>
    <cellStyle name="Normal 3 4 2 4 4 2" xfId="29392" xr:uid="{00000000-0005-0000-0000-0000FF1B0000}"/>
    <cellStyle name="Normal 3 4 2 4 4 3" xfId="39572" xr:uid="{00000000-0005-0000-0000-0000001C0000}"/>
    <cellStyle name="Normal 3 4 2 4 4 4" xfId="19213" xr:uid="{00000000-0005-0000-0000-0000011C0000}"/>
    <cellStyle name="Normal 3 4 2 4 5" xfId="23897" xr:uid="{00000000-0005-0000-0000-0000021C0000}"/>
    <cellStyle name="Normal 3 4 2 4 6" xfId="34077" xr:uid="{00000000-0005-0000-0000-0000031C0000}"/>
    <cellStyle name="Normal 3 4 2 4 7" xfId="13717" xr:uid="{00000000-0005-0000-0000-0000041C0000}"/>
    <cellStyle name="Normal 3 4 2 5" xfId="5587" xr:uid="{00000000-0005-0000-0000-0000051C0000}"/>
    <cellStyle name="Normal 3 4 2 5 2" xfId="9113" xr:uid="{00000000-0005-0000-0000-0000061C0000}"/>
    <cellStyle name="Normal 3 4 2 5 2 2" xfId="28296" xr:uid="{00000000-0005-0000-0000-0000071C0000}"/>
    <cellStyle name="Normal 3 4 2 5 2 3" xfId="38476" xr:uid="{00000000-0005-0000-0000-0000081C0000}"/>
    <cellStyle name="Normal 3 4 2 5 2 4" xfId="18117" xr:uid="{00000000-0005-0000-0000-0000091C0000}"/>
    <cellStyle name="Normal 3 4 2 5 3" xfId="24773" xr:uid="{00000000-0005-0000-0000-00000A1C0000}"/>
    <cellStyle name="Normal 3 4 2 5 4" xfId="34953" xr:uid="{00000000-0005-0000-0000-00000B1C0000}"/>
    <cellStyle name="Normal 3 4 2 5 5" xfId="14593" xr:uid="{00000000-0005-0000-0000-00000C1C0000}"/>
    <cellStyle name="Normal 3 4 2 6" xfId="7340" xr:uid="{00000000-0005-0000-0000-00000D1C0000}"/>
    <cellStyle name="Normal 3 4 2 6 2" xfId="26526" xr:uid="{00000000-0005-0000-0000-00000E1C0000}"/>
    <cellStyle name="Normal 3 4 2 6 3" xfId="36706" xr:uid="{00000000-0005-0000-0000-00000F1C0000}"/>
    <cellStyle name="Normal 3 4 2 6 4" xfId="16346" xr:uid="{00000000-0005-0000-0000-0000101C0000}"/>
    <cellStyle name="Normal 3 4 2 7" xfId="9333" xr:uid="{00000000-0005-0000-0000-0000111C0000}"/>
    <cellStyle name="Normal 3 4 2 7 2" xfId="28516" xr:uid="{00000000-0005-0000-0000-0000121C0000}"/>
    <cellStyle name="Normal 3 4 2 7 3" xfId="38696" xr:uid="{00000000-0005-0000-0000-0000131C0000}"/>
    <cellStyle name="Normal 3 4 2 7 4" xfId="18337" xr:uid="{00000000-0005-0000-0000-0000141C0000}"/>
    <cellStyle name="Normal 3 4 2 8" xfId="11086" xr:uid="{00000000-0005-0000-0000-0000151C0000}"/>
    <cellStyle name="Normal 3 4 2 8 2" xfId="30269" xr:uid="{00000000-0005-0000-0000-0000161C0000}"/>
    <cellStyle name="Normal 3 4 2 8 3" xfId="40449" xr:uid="{00000000-0005-0000-0000-0000171C0000}"/>
    <cellStyle name="Normal 3 4 2 8 4" xfId="20090" xr:uid="{00000000-0005-0000-0000-0000181C0000}"/>
    <cellStyle name="Normal 3 4 2 9" xfId="11962" xr:uid="{00000000-0005-0000-0000-0000191C0000}"/>
    <cellStyle name="Normal 3 4 2 9 2" xfId="31145" xr:uid="{00000000-0005-0000-0000-00001A1C0000}"/>
    <cellStyle name="Normal 3 4 2 9 3" xfId="41325" xr:uid="{00000000-0005-0000-0000-00001B1C0000}"/>
    <cellStyle name="Normal 3 4 2 9 4" xfId="20966" xr:uid="{00000000-0005-0000-0000-00001C1C0000}"/>
    <cellStyle name="Normal 3 4 3" xfId="3938" xr:uid="{00000000-0005-0000-0000-00001D1C0000}"/>
    <cellStyle name="Normal 3 4 3 10" xfId="23125" xr:uid="{00000000-0005-0000-0000-00001E1C0000}"/>
    <cellStyle name="Normal 3 4 3 11" xfId="33305" xr:uid="{00000000-0005-0000-0000-00001F1C0000}"/>
    <cellStyle name="Normal 3 4 3 12" xfId="12945" xr:uid="{00000000-0005-0000-0000-0000201C0000}"/>
    <cellStyle name="Normal 3 4 3 2" xfId="4376" xr:uid="{00000000-0005-0000-0000-0000211C0000}"/>
    <cellStyle name="Normal 3 4 3 2 10" xfId="33743" xr:uid="{00000000-0005-0000-0000-0000221C0000}"/>
    <cellStyle name="Normal 3 4 3 2 11" xfId="13383" xr:uid="{00000000-0005-0000-0000-0000231C0000}"/>
    <cellStyle name="Normal 3 4 3 2 2" xfId="5253" xr:uid="{00000000-0005-0000-0000-0000241C0000}"/>
    <cellStyle name="Normal 3 4 3 2 2 2" xfId="7005" xr:uid="{00000000-0005-0000-0000-0000251C0000}"/>
    <cellStyle name="Normal 3 4 3 2 2 2 2" xfId="26191" xr:uid="{00000000-0005-0000-0000-0000261C0000}"/>
    <cellStyle name="Normal 3 4 3 2 2 2 3" xfId="36371" xr:uid="{00000000-0005-0000-0000-0000271C0000}"/>
    <cellStyle name="Normal 3 4 3 2 2 2 4" xfId="16011" xr:uid="{00000000-0005-0000-0000-0000281C0000}"/>
    <cellStyle name="Normal 3 4 3 2 2 3" xfId="8758" xr:uid="{00000000-0005-0000-0000-0000291C0000}"/>
    <cellStyle name="Normal 3 4 3 2 2 3 2" xfId="27944" xr:uid="{00000000-0005-0000-0000-00002A1C0000}"/>
    <cellStyle name="Normal 3 4 3 2 2 3 3" xfId="38124" xr:uid="{00000000-0005-0000-0000-00002B1C0000}"/>
    <cellStyle name="Normal 3 4 3 2 2 3 4" xfId="17764" xr:uid="{00000000-0005-0000-0000-00002C1C0000}"/>
    <cellStyle name="Normal 3 4 3 2 2 4" xfId="10751" xr:uid="{00000000-0005-0000-0000-00002D1C0000}"/>
    <cellStyle name="Normal 3 4 3 2 2 4 2" xfId="29934" xr:uid="{00000000-0005-0000-0000-00002E1C0000}"/>
    <cellStyle name="Normal 3 4 3 2 2 4 3" xfId="40114" xr:uid="{00000000-0005-0000-0000-00002F1C0000}"/>
    <cellStyle name="Normal 3 4 3 2 2 4 4" xfId="19755" xr:uid="{00000000-0005-0000-0000-0000301C0000}"/>
    <cellStyle name="Normal 3 4 3 2 2 5" xfId="24439" xr:uid="{00000000-0005-0000-0000-0000311C0000}"/>
    <cellStyle name="Normal 3 4 3 2 2 6" xfId="34619" xr:uid="{00000000-0005-0000-0000-0000321C0000}"/>
    <cellStyle name="Normal 3 4 3 2 2 7" xfId="14259" xr:uid="{00000000-0005-0000-0000-0000331C0000}"/>
    <cellStyle name="Normal 3 4 3 2 3" xfId="6129" xr:uid="{00000000-0005-0000-0000-0000341C0000}"/>
    <cellStyle name="Normal 3 4 3 2 3 2" xfId="25315" xr:uid="{00000000-0005-0000-0000-0000351C0000}"/>
    <cellStyle name="Normal 3 4 3 2 3 3" xfId="35495" xr:uid="{00000000-0005-0000-0000-0000361C0000}"/>
    <cellStyle name="Normal 3 4 3 2 3 4" xfId="15135" xr:uid="{00000000-0005-0000-0000-0000371C0000}"/>
    <cellStyle name="Normal 3 4 3 2 4" xfId="7882" xr:uid="{00000000-0005-0000-0000-0000381C0000}"/>
    <cellStyle name="Normal 3 4 3 2 4 2" xfId="27068" xr:uid="{00000000-0005-0000-0000-0000391C0000}"/>
    <cellStyle name="Normal 3 4 3 2 4 3" xfId="37248" xr:uid="{00000000-0005-0000-0000-00003A1C0000}"/>
    <cellStyle name="Normal 3 4 3 2 4 4" xfId="16888" xr:uid="{00000000-0005-0000-0000-00003B1C0000}"/>
    <cellStyle name="Normal 3 4 3 2 5" xfId="9875" xr:uid="{00000000-0005-0000-0000-00003C1C0000}"/>
    <cellStyle name="Normal 3 4 3 2 5 2" xfId="29058" xr:uid="{00000000-0005-0000-0000-00003D1C0000}"/>
    <cellStyle name="Normal 3 4 3 2 5 3" xfId="39238" xr:uid="{00000000-0005-0000-0000-00003E1C0000}"/>
    <cellStyle name="Normal 3 4 3 2 5 4" xfId="18879" xr:uid="{00000000-0005-0000-0000-00003F1C0000}"/>
    <cellStyle name="Normal 3 4 3 2 6" xfId="11628" xr:uid="{00000000-0005-0000-0000-0000401C0000}"/>
    <cellStyle name="Normal 3 4 3 2 6 2" xfId="30811" xr:uid="{00000000-0005-0000-0000-0000411C0000}"/>
    <cellStyle name="Normal 3 4 3 2 6 3" xfId="40991" xr:uid="{00000000-0005-0000-0000-0000421C0000}"/>
    <cellStyle name="Normal 3 4 3 2 6 4" xfId="20632" xr:uid="{00000000-0005-0000-0000-0000431C0000}"/>
    <cellStyle name="Normal 3 4 3 2 7" xfId="12504" xr:uid="{00000000-0005-0000-0000-0000441C0000}"/>
    <cellStyle name="Normal 3 4 3 2 7 2" xfId="31687" xr:uid="{00000000-0005-0000-0000-0000451C0000}"/>
    <cellStyle name="Normal 3 4 3 2 7 3" xfId="41867" xr:uid="{00000000-0005-0000-0000-0000461C0000}"/>
    <cellStyle name="Normal 3 4 3 2 7 4" xfId="21508" xr:uid="{00000000-0005-0000-0000-0000471C0000}"/>
    <cellStyle name="Normal 3 4 3 2 8" xfId="22384" xr:uid="{00000000-0005-0000-0000-0000481C0000}"/>
    <cellStyle name="Normal 3 4 3 2 8 2" xfId="32564" xr:uid="{00000000-0005-0000-0000-0000491C0000}"/>
    <cellStyle name="Normal 3 4 3 2 8 3" xfId="42744" xr:uid="{00000000-0005-0000-0000-00004A1C0000}"/>
    <cellStyle name="Normal 3 4 3 2 9" xfId="23563" xr:uid="{00000000-0005-0000-0000-00004B1C0000}"/>
    <cellStyle name="Normal 3 4 3 3" xfId="4815" xr:uid="{00000000-0005-0000-0000-00004C1C0000}"/>
    <cellStyle name="Normal 3 4 3 3 2" xfId="6567" xr:uid="{00000000-0005-0000-0000-00004D1C0000}"/>
    <cellStyle name="Normal 3 4 3 3 2 2" xfId="25753" xr:uid="{00000000-0005-0000-0000-00004E1C0000}"/>
    <cellStyle name="Normal 3 4 3 3 2 3" xfId="35933" xr:uid="{00000000-0005-0000-0000-00004F1C0000}"/>
    <cellStyle name="Normal 3 4 3 3 2 4" xfId="15573" xr:uid="{00000000-0005-0000-0000-0000501C0000}"/>
    <cellStyle name="Normal 3 4 3 3 3" xfId="8320" xr:uid="{00000000-0005-0000-0000-0000511C0000}"/>
    <cellStyle name="Normal 3 4 3 3 3 2" xfId="27506" xr:uid="{00000000-0005-0000-0000-0000521C0000}"/>
    <cellStyle name="Normal 3 4 3 3 3 3" xfId="37686" xr:uid="{00000000-0005-0000-0000-0000531C0000}"/>
    <cellStyle name="Normal 3 4 3 3 3 4" xfId="17326" xr:uid="{00000000-0005-0000-0000-0000541C0000}"/>
    <cellStyle name="Normal 3 4 3 3 4" xfId="10313" xr:uid="{00000000-0005-0000-0000-0000551C0000}"/>
    <cellStyle name="Normal 3 4 3 3 4 2" xfId="29496" xr:uid="{00000000-0005-0000-0000-0000561C0000}"/>
    <cellStyle name="Normal 3 4 3 3 4 3" xfId="39676" xr:uid="{00000000-0005-0000-0000-0000571C0000}"/>
    <cellStyle name="Normal 3 4 3 3 4 4" xfId="19317" xr:uid="{00000000-0005-0000-0000-0000581C0000}"/>
    <cellStyle name="Normal 3 4 3 3 5" xfId="24001" xr:uid="{00000000-0005-0000-0000-0000591C0000}"/>
    <cellStyle name="Normal 3 4 3 3 6" xfId="34181" xr:uid="{00000000-0005-0000-0000-00005A1C0000}"/>
    <cellStyle name="Normal 3 4 3 3 7" xfId="13821" xr:uid="{00000000-0005-0000-0000-00005B1C0000}"/>
    <cellStyle name="Normal 3 4 3 4" xfId="5691" xr:uid="{00000000-0005-0000-0000-00005C1C0000}"/>
    <cellStyle name="Normal 3 4 3 4 2" xfId="24877" xr:uid="{00000000-0005-0000-0000-00005D1C0000}"/>
    <cellStyle name="Normal 3 4 3 4 3" xfId="35057" xr:uid="{00000000-0005-0000-0000-00005E1C0000}"/>
    <cellStyle name="Normal 3 4 3 4 4" xfId="14697" xr:uid="{00000000-0005-0000-0000-00005F1C0000}"/>
    <cellStyle name="Normal 3 4 3 5" xfId="7444" xr:uid="{00000000-0005-0000-0000-0000601C0000}"/>
    <cellStyle name="Normal 3 4 3 5 2" xfId="26630" xr:uid="{00000000-0005-0000-0000-0000611C0000}"/>
    <cellStyle name="Normal 3 4 3 5 3" xfId="36810" xr:uid="{00000000-0005-0000-0000-0000621C0000}"/>
    <cellStyle name="Normal 3 4 3 5 4" xfId="16450" xr:uid="{00000000-0005-0000-0000-0000631C0000}"/>
    <cellStyle name="Normal 3 4 3 6" xfId="9437" xr:uid="{00000000-0005-0000-0000-0000641C0000}"/>
    <cellStyle name="Normal 3 4 3 6 2" xfId="28620" xr:uid="{00000000-0005-0000-0000-0000651C0000}"/>
    <cellStyle name="Normal 3 4 3 6 3" xfId="38800" xr:uid="{00000000-0005-0000-0000-0000661C0000}"/>
    <cellStyle name="Normal 3 4 3 6 4" xfId="18441" xr:uid="{00000000-0005-0000-0000-0000671C0000}"/>
    <cellStyle name="Normal 3 4 3 7" xfId="11190" xr:uid="{00000000-0005-0000-0000-0000681C0000}"/>
    <cellStyle name="Normal 3 4 3 7 2" xfId="30373" xr:uid="{00000000-0005-0000-0000-0000691C0000}"/>
    <cellStyle name="Normal 3 4 3 7 3" xfId="40553" xr:uid="{00000000-0005-0000-0000-00006A1C0000}"/>
    <cellStyle name="Normal 3 4 3 7 4" xfId="20194" xr:uid="{00000000-0005-0000-0000-00006B1C0000}"/>
    <cellStyle name="Normal 3 4 3 8" xfId="12066" xr:uid="{00000000-0005-0000-0000-00006C1C0000}"/>
    <cellStyle name="Normal 3 4 3 8 2" xfId="31249" xr:uid="{00000000-0005-0000-0000-00006D1C0000}"/>
    <cellStyle name="Normal 3 4 3 8 3" xfId="41429" xr:uid="{00000000-0005-0000-0000-00006E1C0000}"/>
    <cellStyle name="Normal 3 4 3 8 4" xfId="21070" xr:uid="{00000000-0005-0000-0000-00006F1C0000}"/>
    <cellStyle name="Normal 3 4 3 9" xfId="21946" xr:uid="{00000000-0005-0000-0000-0000701C0000}"/>
    <cellStyle name="Normal 3 4 3 9 2" xfId="32126" xr:uid="{00000000-0005-0000-0000-0000711C0000}"/>
    <cellStyle name="Normal 3 4 3 9 3" xfId="42306" xr:uid="{00000000-0005-0000-0000-0000721C0000}"/>
    <cellStyle name="Normal 3 4 4" xfId="4157" xr:uid="{00000000-0005-0000-0000-0000731C0000}"/>
    <cellStyle name="Normal 3 4 4 10" xfId="33524" xr:uid="{00000000-0005-0000-0000-0000741C0000}"/>
    <cellStyle name="Normal 3 4 4 11" xfId="13164" xr:uid="{00000000-0005-0000-0000-0000751C0000}"/>
    <cellStyle name="Normal 3 4 4 2" xfId="5034" xr:uid="{00000000-0005-0000-0000-0000761C0000}"/>
    <cellStyle name="Normal 3 4 4 2 2" xfId="6786" xr:uid="{00000000-0005-0000-0000-0000771C0000}"/>
    <cellStyle name="Normal 3 4 4 2 2 2" xfId="25972" xr:uid="{00000000-0005-0000-0000-0000781C0000}"/>
    <cellStyle name="Normal 3 4 4 2 2 3" xfId="36152" xr:uid="{00000000-0005-0000-0000-0000791C0000}"/>
    <cellStyle name="Normal 3 4 4 2 2 4" xfId="15792" xr:uid="{00000000-0005-0000-0000-00007A1C0000}"/>
    <cellStyle name="Normal 3 4 4 2 3" xfId="8539" xr:uid="{00000000-0005-0000-0000-00007B1C0000}"/>
    <cellStyle name="Normal 3 4 4 2 3 2" xfId="27725" xr:uid="{00000000-0005-0000-0000-00007C1C0000}"/>
    <cellStyle name="Normal 3 4 4 2 3 3" xfId="37905" xr:uid="{00000000-0005-0000-0000-00007D1C0000}"/>
    <cellStyle name="Normal 3 4 4 2 3 4" xfId="17545" xr:uid="{00000000-0005-0000-0000-00007E1C0000}"/>
    <cellStyle name="Normal 3 4 4 2 4" xfId="10532" xr:uid="{00000000-0005-0000-0000-00007F1C0000}"/>
    <cellStyle name="Normal 3 4 4 2 4 2" xfId="29715" xr:uid="{00000000-0005-0000-0000-0000801C0000}"/>
    <cellStyle name="Normal 3 4 4 2 4 3" xfId="39895" xr:uid="{00000000-0005-0000-0000-0000811C0000}"/>
    <cellStyle name="Normal 3 4 4 2 4 4" xfId="19536" xr:uid="{00000000-0005-0000-0000-0000821C0000}"/>
    <cellStyle name="Normal 3 4 4 2 5" xfId="24220" xr:uid="{00000000-0005-0000-0000-0000831C0000}"/>
    <cellStyle name="Normal 3 4 4 2 6" xfId="34400" xr:uid="{00000000-0005-0000-0000-0000841C0000}"/>
    <cellStyle name="Normal 3 4 4 2 7" xfId="14040" xr:uid="{00000000-0005-0000-0000-0000851C0000}"/>
    <cellStyle name="Normal 3 4 4 3" xfId="5910" xr:uid="{00000000-0005-0000-0000-0000861C0000}"/>
    <cellStyle name="Normal 3 4 4 3 2" xfId="25096" xr:uid="{00000000-0005-0000-0000-0000871C0000}"/>
    <cellStyle name="Normal 3 4 4 3 3" xfId="35276" xr:uid="{00000000-0005-0000-0000-0000881C0000}"/>
    <cellStyle name="Normal 3 4 4 3 4" xfId="14916" xr:uid="{00000000-0005-0000-0000-0000891C0000}"/>
    <cellStyle name="Normal 3 4 4 4" xfId="7663" xr:uid="{00000000-0005-0000-0000-00008A1C0000}"/>
    <cellStyle name="Normal 3 4 4 4 2" xfId="26849" xr:uid="{00000000-0005-0000-0000-00008B1C0000}"/>
    <cellStyle name="Normal 3 4 4 4 3" xfId="37029" xr:uid="{00000000-0005-0000-0000-00008C1C0000}"/>
    <cellStyle name="Normal 3 4 4 4 4" xfId="16669" xr:uid="{00000000-0005-0000-0000-00008D1C0000}"/>
    <cellStyle name="Normal 3 4 4 5" xfId="9656" xr:uid="{00000000-0005-0000-0000-00008E1C0000}"/>
    <cellStyle name="Normal 3 4 4 5 2" xfId="28839" xr:uid="{00000000-0005-0000-0000-00008F1C0000}"/>
    <cellStyle name="Normal 3 4 4 5 3" xfId="39019" xr:uid="{00000000-0005-0000-0000-0000901C0000}"/>
    <cellStyle name="Normal 3 4 4 5 4" xfId="18660" xr:uid="{00000000-0005-0000-0000-0000911C0000}"/>
    <cellStyle name="Normal 3 4 4 6" xfId="11409" xr:uid="{00000000-0005-0000-0000-0000921C0000}"/>
    <cellStyle name="Normal 3 4 4 6 2" xfId="30592" xr:uid="{00000000-0005-0000-0000-0000931C0000}"/>
    <cellStyle name="Normal 3 4 4 6 3" xfId="40772" xr:uid="{00000000-0005-0000-0000-0000941C0000}"/>
    <cellStyle name="Normal 3 4 4 6 4" xfId="20413" xr:uid="{00000000-0005-0000-0000-0000951C0000}"/>
    <cellStyle name="Normal 3 4 4 7" xfId="12285" xr:uid="{00000000-0005-0000-0000-0000961C0000}"/>
    <cellStyle name="Normal 3 4 4 7 2" xfId="31468" xr:uid="{00000000-0005-0000-0000-0000971C0000}"/>
    <cellStyle name="Normal 3 4 4 7 3" xfId="41648" xr:uid="{00000000-0005-0000-0000-0000981C0000}"/>
    <cellStyle name="Normal 3 4 4 7 4" xfId="21289" xr:uid="{00000000-0005-0000-0000-0000991C0000}"/>
    <cellStyle name="Normal 3 4 4 8" xfId="22165" xr:uid="{00000000-0005-0000-0000-00009A1C0000}"/>
    <cellStyle name="Normal 3 4 4 8 2" xfId="32345" xr:uid="{00000000-0005-0000-0000-00009B1C0000}"/>
    <cellStyle name="Normal 3 4 4 8 3" xfId="42525" xr:uid="{00000000-0005-0000-0000-00009C1C0000}"/>
    <cellStyle name="Normal 3 4 4 9" xfId="23344" xr:uid="{00000000-0005-0000-0000-00009D1C0000}"/>
    <cellStyle name="Normal 3 4 5" xfId="4596" xr:uid="{00000000-0005-0000-0000-00009E1C0000}"/>
    <cellStyle name="Normal 3 4 5 2" xfId="6348" xr:uid="{00000000-0005-0000-0000-00009F1C0000}"/>
    <cellStyle name="Normal 3 4 5 2 2" xfId="25534" xr:uid="{00000000-0005-0000-0000-0000A01C0000}"/>
    <cellStyle name="Normal 3 4 5 2 3" xfId="35714" xr:uid="{00000000-0005-0000-0000-0000A11C0000}"/>
    <cellStyle name="Normal 3 4 5 2 4" xfId="15354" xr:uid="{00000000-0005-0000-0000-0000A21C0000}"/>
    <cellStyle name="Normal 3 4 5 3" xfId="8101" xr:uid="{00000000-0005-0000-0000-0000A31C0000}"/>
    <cellStyle name="Normal 3 4 5 3 2" xfId="27287" xr:uid="{00000000-0005-0000-0000-0000A41C0000}"/>
    <cellStyle name="Normal 3 4 5 3 3" xfId="37467" xr:uid="{00000000-0005-0000-0000-0000A51C0000}"/>
    <cellStyle name="Normal 3 4 5 3 4" xfId="17107" xr:uid="{00000000-0005-0000-0000-0000A61C0000}"/>
    <cellStyle name="Normal 3 4 5 4" xfId="10094" xr:uid="{00000000-0005-0000-0000-0000A71C0000}"/>
    <cellStyle name="Normal 3 4 5 4 2" xfId="29277" xr:uid="{00000000-0005-0000-0000-0000A81C0000}"/>
    <cellStyle name="Normal 3 4 5 4 3" xfId="39457" xr:uid="{00000000-0005-0000-0000-0000A91C0000}"/>
    <cellStyle name="Normal 3 4 5 4 4" xfId="19098" xr:uid="{00000000-0005-0000-0000-0000AA1C0000}"/>
    <cellStyle name="Normal 3 4 5 5" xfId="23782" xr:uid="{00000000-0005-0000-0000-0000AB1C0000}"/>
    <cellStyle name="Normal 3 4 5 6" xfId="33962" xr:uid="{00000000-0005-0000-0000-0000AC1C0000}"/>
    <cellStyle name="Normal 3 4 5 7" xfId="13602" xr:uid="{00000000-0005-0000-0000-0000AD1C0000}"/>
    <cellStyle name="Normal 3 4 6" xfId="5472" xr:uid="{00000000-0005-0000-0000-0000AE1C0000}"/>
    <cellStyle name="Normal 3 4 6 2" xfId="8995" xr:uid="{00000000-0005-0000-0000-0000AF1C0000}"/>
    <cellStyle name="Normal 3 4 6 2 2" xfId="28178" xr:uid="{00000000-0005-0000-0000-0000B01C0000}"/>
    <cellStyle name="Normal 3 4 6 2 3" xfId="38358" xr:uid="{00000000-0005-0000-0000-0000B11C0000}"/>
    <cellStyle name="Normal 3 4 6 2 4" xfId="17999" xr:uid="{00000000-0005-0000-0000-0000B21C0000}"/>
    <cellStyle name="Normal 3 4 6 3" xfId="24658" xr:uid="{00000000-0005-0000-0000-0000B31C0000}"/>
    <cellStyle name="Normal 3 4 6 4" xfId="34838" xr:uid="{00000000-0005-0000-0000-0000B41C0000}"/>
    <cellStyle name="Normal 3 4 6 5" xfId="14478" xr:uid="{00000000-0005-0000-0000-0000B51C0000}"/>
    <cellStyle name="Normal 3 4 7" xfId="7225" xr:uid="{00000000-0005-0000-0000-0000B61C0000}"/>
    <cellStyle name="Normal 3 4 7 2" xfId="26411" xr:uid="{00000000-0005-0000-0000-0000B71C0000}"/>
    <cellStyle name="Normal 3 4 7 3" xfId="36591" xr:uid="{00000000-0005-0000-0000-0000B81C0000}"/>
    <cellStyle name="Normal 3 4 7 4" xfId="16231" xr:uid="{00000000-0005-0000-0000-0000B91C0000}"/>
    <cellStyle name="Normal 3 4 8" xfId="9218" xr:uid="{00000000-0005-0000-0000-0000BA1C0000}"/>
    <cellStyle name="Normal 3 4 8 2" xfId="28401" xr:uid="{00000000-0005-0000-0000-0000BB1C0000}"/>
    <cellStyle name="Normal 3 4 8 3" xfId="38581" xr:uid="{00000000-0005-0000-0000-0000BC1C0000}"/>
    <cellStyle name="Normal 3 4 8 4" xfId="18222" xr:uid="{00000000-0005-0000-0000-0000BD1C0000}"/>
    <cellStyle name="Normal 3 4 9" xfId="10971" xr:uid="{00000000-0005-0000-0000-0000BE1C0000}"/>
    <cellStyle name="Normal 3 4 9 2" xfId="30154" xr:uid="{00000000-0005-0000-0000-0000BF1C0000}"/>
    <cellStyle name="Normal 3 4 9 3" xfId="40334" xr:uid="{00000000-0005-0000-0000-0000C01C0000}"/>
    <cellStyle name="Normal 3 4 9 4" xfId="19975" xr:uid="{00000000-0005-0000-0000-0000C11C0000}"/>
    <cellStyle name="Normal 3 5" xfId="211" xr:uid="{00000000-0005-0000-0000-0000C21C0000}"/>
    <cellStyle name="Normal 3 5 10" xfId="11842" xr:uid="{00000000-0005-0000-0000-0000C31C0000}"/>
    <cellStyle name="Normal 3 5 10 2" xfId="31025" xr:uid="{00000000-0005-0000-0000-0000C41C0000}"/>
    <cellStyle name="Normal 3 5 10 3" xfId="41205" xr:uid="{00000000-0005-0000-0000-0000C51C0000}"/>
    <cellStyle name="Normal 3 5 10 4" xfId="20846" xr:uid="{00000000-0005-0000-0000-0000C61C0000}"/>
    <cellStyle name="Normal 3 5 11" xfId="21723" xr:uid="{00000000-0005-0000-0000-0000C71C0000}"/>
    <cellStyle name="Normal 3 5 11 2" xfId="31902" xr:uid="{00000000-0005-0000-0000-0000C81C0000}"/>
    <cellStyle name="Normal 3 5 11 3" xfId="42082" xr:uid="{00000000-0005-0000-0000-0000C91C0000}"/>
    <cellStyle name="Normal 3 5 12" xfId="22615" xr:uid="{00000000-0005-0000-0000-0000CA1C0000}"/>
    <cellStyle name="Normal 3 5 12 2" xfId="32795" xr:uid="{00000000-0005-0000-0000-0000CB1C0000}"/>
    <cellStyle name="Normal 3 5 12 3" xfId="42975" xr:uid="{00000000-0005-0000-0000-0000CC1C0000}"/>
    <cellStyle name="Normal 3 5 13" xfId="22854" xr:uid="{00000000-0005-0000-0000-0000CD1C0000}"/>
    <cellStyle name="Normal 3 5 14" xfId="33034" xr:uid="{00000000-0005-0000-0000-0000CE1C0000}"/>
    <cellStyle name="Normal 3 5 15" xfId="43214" xr:uid="{00000000-0005-0000-0000-0000CF1C0000}"/>
    <cellStyle name="Normal 3 5 16" xfId="43453" xr:uid="{00000000-0005-0000-0000-0000D01C0000}"/>
    <cellStyle name="Normal 3 5 17" xfId="12721" xr:uid="{00000000-0005-0000-0000-0000D11C0000}"/>
    <cellStyle name="Normal 3 5 18" xfId="3707" xr:uid="{00000000-0005-0000-0000-0000D21C0000}"/>
    <cellStyle name="Normal 3 5 2" xfId="212" xr:uid="{00000000-0005-0000-0000-0000D31C0000}"/>
    <cellStyle name="Normal 3 5 2 10" xfId="21837" xr:uid="{00000000-0005-0000-0000-0000D41C0000}"/>
    <cellStyle name="Normal 3 5 2 10 2" xfId="32017" xr:uid="{00000000-0005-0000-0000-0000D51C0000}"/>
    <cellStyle name="Normal 3 5 2 10 3" xfId="42197" xr:uid="{00000000-0005-0000-0000-0000D61C0000}"/>
    <cellStyle name="Normal 3 5 2 11" xfId="22733" xr:uid="{00000000-0005-0000-0000-0000D71C0000}"/>
    <cellStyle name="Normal 3 5 2 11 2" xfId="32913" xr:uid="{00000000-0005-0000-0000-0000D81C0000}"/>
    <cellStyle name="Normal 3 5 2 11 3" xfId="43093" xr:uid="{00000000-0005-0000-0000-0000D91C0000}"/>
    <cellStyle name="Normal 3 5 2 12" xfId="22972" xr:uid="{00000000-0005-0000-0000-0000DA1C0000}"/>
    <cellStyle name="Normal 3 5 2 13" xfId="33152" xr:uid="{00000000-0005-0000-0000-0000DB1C0000}"/>
    <cellStyle name="Normal 3 5 2 14" xfId="43332" xr:uid="{00000000-0005-0000-0000-0000DC1C0000}"/>
    <cellStyle name="Normal 3 5 2 15" xfId="43571" xr:uid="{00000000-0005-0000-0000-0000DD1C0000}"/>
    <cellStyle name="Normal 3 5 2 16" xfId="12836" xr:uid="{00000000-0005-0000-0000-0000DE1C0000}"/>
    <cellStyle name="Normal 3 5 2 17" xfId="3828" xr:uid="{00000000-0005-0000-0000-0000DF1C0000}"/>
    <cellStyle name="Normal 3 5 2 2" xfId="4048" xr:uid="{00000000-0005-0000-0000-0000E01C0000}"/>
    <cellStyle name="Normal 3 5 2 2 10" xfId="23235" xr:uid="{00000000-0005-0000-0000-0000E11C0000}"/>
    <cellStyle name="Normal 3 5 2 2 11" xfId="33415" xr:uid="{00000000-0005-0000-0000-0000E21C0000}"/>
    <cellStyle name="Normal 3 5 2 2 12" xfId="13055" xr:uid="{00000000-0005-0000-0000-0000E31C0000}"/>
    <cellStyle name="Normal 3 5 2 2 2" xfId="4486" xr:uid="{00000000-0005-0000-0000-0000E41C0000}"/>
    <cellStyle name="Normal 3 5 2 2 2 10" xfId="33853" xr:uid="{00000000-0005-0000-0000-0000E51C0000}"/>
    <cellStyle name="Normal 3 5 2 2 2 11" xfId="13493" xr:uid="{00000000-0005-0000-0000-0000E61C0000}"/>
    <cellStyle name="Normal 3 5 2 2 2 2" xfId="5363" xr:uid="{00000000-0005-0000-0000-0000E71C0000}"/>
    <cellStyle name="Normal 3 5 2 2 2 2 2" xfId="7115" xr:uid="{00000000-0005-0000-0000-0000E81C0000}"/>
    <cellStyle name="Normal 3 5 2 2 2 2 2 2" xfId="26301" xr:uid="{00000000-0005-0000-0000-0000E91C0000}"/>
    <cellStyle name="Normal 3 5 2 2 2 2 2 3" xfId="36481" xr:uid="{00000000-0005-0000-0000-0000EA1C0000}"/>
    <cellStyle name="Normal 3 5 2 2 2 2 2 4" xfId="16121" xr:uid="{00000000-0005-0000-0000-0000EB1C0000}"/>
    <cellStyle name="Normal 3 5 2 2 2 2 3" xfId="8868" xr:uid="{00000000-0005-0000-0000-0000EC1C0000}"/>
    <cellStyle name="Normal 3 5 2 2 2 2 3 2" xfId="28054" xr:uid="{00000000-0005-0000-0000-0000ED1C0000}"/>
    <cellStyle name="Normal 3 5 2 2 2 2 3 3" xfId="38234" xr:uid="{00000000-0005-0000-0000-0000EE1C0000}"/>
    <cellStyle name="Normal 3 5 2 2 2 2 3 4" xfId="17874" xr:uid="{00000000-0005-0000-0000-0000EF1C0000}"/>
    <cellStyle name="Normal 3 5 2 2 2 2 4" xfId="10861" xr:uid="{00000000-0005-0000-0000-0000F01C0000}"/>
    <cellStyle name="Normal 3 5 2 2 2 2 4 2" xfId="30044" xr:uid="{00000000-0005-0000-0000-0000F11C0000}"/>
    <cellStyle name="Normal 3 5 2 2 2 2 4 3" xfId="40224" xr:uid="{00000000-0005-0000-0000-0000F21C0000}"/>
    <cellStyle name="Normal 3 5 2 2 2 2 4 4" xfId="19865" xr:uid="{00000000-0005-0000-0000-0000F31C0000}"/>
    <cellStyle name="Normal 3 5 2 2 2 2 5" xfId="24549" xr:uid="{00000000-0005-0000-0000-0000F41C0000}"/>
    <cellStyle name="Normal 3 5 2 2 2 2 6" xfId="34729" xr:uid="{00000000-0005-0000-0000-0000F51C0000}"/>
    <cellStyle name="Normal 3 5 2 2 2 2 7" xfId="14369" xr:uid="{00000000-0005-0000-0000-0000F61C0000}"/>
    <cellStyle name="Normal 3 5 2 2 2 3" xfId="6239" xr:uid="{00000000-0005-0000-0000-0000F71C0000}"/>
    <cellStyle name="Normal 3 5 2 2 2 3 2" xfId="25425" xr:uid="{00000000-0005-0000-0000-0000F81C0000}"/>
    <cellStyle name="Normal 3 5 2 2 2 3 3" xfId="35605" xr:uid="{00000000-0005-0000-0000-0000F91C0000}"/>
    <cellStyle name="Normal 3 5 2 2 2 3 4" xfId="15245" xr:uid="{00000000-0005-0000-0000-0000FA1C0000}"/>
    <cellStyle name="Normal 3 5 2 2 2 4" xfId="7992" xr:uid="{00000000-0005-0000-0000-0000FB1C0000}"/>
    <cellStyle name="Normal 3 5 2 2 2 4 2" xfId="27178" xr:uid="{00000000-0005-0000-0000-0000FC1C0000}"/>
    <cellStyle name="Normal 3 5 2 2 2 4 3" xfId="37358" xr:uid="{00000000-0005-0000-0000-0000FD1C0000}"/>
    <cellStyle name="Normal 3 5 2 2 2 4 4" xfId="16998" xr:uid="{00000000-0005-0000-0000-0000FE1C0000}"/>
    <cellStyle name="Normal 3 5 2 2 2 5" xfId="9985" xr:uid="{00000000-0005-0000-0000-0000FF1C0000}"/>
    <cellStyle name="Normal 3 5 2 2 2 5 2" xfId="29168" xr:uid="{00000000-0005-0000-0000-0000001D0000}"/>
    <cellStyle name="Normal 3 5 2 2 2 5 3" xfId="39348" xr:uid="{00000000-0005-0000-0000-0000011D0000}"/>
    <cellStyle name="Normal 3 5 2 2 2 5 4" xfId="18989" xr:uid="{00000000-0005-0000-0000-0000021D0000}"/>
    <cellStyle name="Normal 3 5 2 2 2 6" xfId="11738" xr:uid="{00000000-0005-0000-0000-0000031D0000}"/>
    <cellStyle name="Normal 3 5 2 2 2 6 2" xfId="30921" xr:uid="{00000000-0005-0000-0000-0000041D0000}"/>
    <cellStyle name="Normal 3 5 2 2 2 6 3" xfId="41101" xr:uid="{00000000-0005-0000-0000-0000051D0000}"/>
    <cellStyle name="Normal 3 5 2 2 2 6 4" xfId="20742" xr:uid="{00000000-0005-0000-0000-0000061D0000}"/>
    <cellStyle name="Normal 3 5 2 2 2 7" xfId="12614" xr:uid="{00000000-0005-0000-0000-0000071D0000}"/>
    <cellStyle name="Normal 3 5 2 2 2 7 2" xfId="31797" xr:uid="{00000000-0005-0000-0000-0000081D0000}"/>
    <cellStyle name="Normal 3 5 2 2 2 7 3" xfId="41977" xr:uid="{00000000-0005-0000-0000-0000091D0000}"/>
    <cellStyle name="Normal 3 5 2 2 2 7 4" xfId="21618" xr:uid="{00000000-0005-0000-0000-00000A1D0000}"/>
    <cellStyle name="Normal 3 5 2 2 2 8" xfId="22494" xr:uid="{00000000-0005-0000-0000-00000B1D0000}"/>
    <cellStyle name="Normal 3 5 2 2 2 8 2" xfId="32674" xr:uid="{00000000-0005-0000-0000-00000C1D0000}"/>
    <cellStyle name="Normal 3 5 2 2 2 8 3" xfId="42854" xr:uid="{00000000-0005-0000-0000-00000D1D0000}"/>
    <cellStyle name="Normal 3 5 2 2 2 9" xfId="23673" xr:uid="{00000000-0005-0000-0000-00000E1D0000}"/>
    <cellStyle name="Normal 3 5 2 2 3" xfId="4925" xr:uid="{00000000-0005-0000-0000-00000F1D0000}"/>
    <cellStyle name="Normal 3 5 2 2 3 2" xfId="6677" xr:uid="{00000000-0005-0000-0000-0000101D0000}"/>
    <cellStyle name="Normal 3 5 2 2 3 2 2" xfId="25863" xr:uid="{00000000-0005-0000-0000-0000111D0000}"/>
    <cellStyle name="Normal 3 5 2 2 3 2 3" xfId="36043" xr:uid="{00000000-0005-0000-0000-0000121D0000}"/>
    <cellStyle name="Normal 3 5 2 2 3 2 4" xfId="15683" xr:uid="{00000000-0005-0000-0000-0000131D0000}"/>
    <cellStyle name="Normal 3 5 2 2 3 3" xfId="8430" xr:uid="{00000000-0005-0000-0000-0000141D0000}"/>
    <cellStyle name="Normal 3 5 2 2 3 3 2" xfId="27616" xr:uid="{00000000-0005-0000-0000-0000151D0000}"/>
    <cellStyle name="Normal 3 5 2 2 3 3 3" xfId="37796" xr:uid="{00000000-0005-0000-0000-0000161D0000}"/>
    <cellStyle name="Normal 3 5 2 2 3 3 4" xfId="17436" xr:uid="{00000000-0005-0000-0000-0000171D0000}"/>
    <cellStyle name="Normal 3 5 2 2 3 4" xfId="10423" xr:uid="{00000000-0005-0000-0000-0000181D0000}"/>
    <cellStyle name="Normal 3 5 2 2 3 4 2" xfId="29606" xr:uid="{00000000-0005-0000-0000-0000191D0000}"/>
    <cellStyle name="Normal 3 5 2 2 3 4 3" xfId="39786" xr:uid="{00000000-0005-0000-0000-00001A1D0000}"/>
    <cellStyle name="Normal 3 5 2 2 3 4 4" xfId="19427" xr:uid="{00000000-0005-0000-0000-00001B1D0000}"/>
    <cellStyle name="Normal 3 5 2 2 3 5" xfId="24111" xr:uid="{00000000-0005-0000-0000-00001C1D0000}"/>
    <cellStyle name="Normal 3 5 2 2 3 6" xfId="34291" xr:uid="{00000000-0005-0000-0000-00001D1D0000}"/>
    <cellStyle name="Normal 3 5 2 2 3 7" xfId="13931" xr:uid="{00000000-0005-0000-0000-00001E1D0000}"/>
    <cellStyle name="Normal 3 5 2 2 4" xfId="5801" xr:uid="{00000000-0005-0000-0000-00001F1D0000}"/>
    <cellStyle name="Normal 3 5 2 2 4 2" xfId="24987" xr:uid="{00000000-0005-0000-0000-0000201D0000}"/>
    <cellStyle name="Normal 3 5 2 2 4 3" xfId="35167" xr:uid="{00000000-0005-0000-0000-0000211D0000}"/>
    <cellStyle name="Normal 3 5 2 2 4 4" xfId="14807" xr:uid="{00000000-0005-0000-0000-0000221D0000}"/>
    <cellStyle name="Normal 3 5 2 2 5" xfId="7554" xr:uid="{00000000-0005-0000-0000-0000231D0000}"/>
    <cellStyle name="Normal 3 5 2 2 5 2" xfId="26740" xr:uid="{00000000-0005-0000-0000-0000241D0000}"/>
    <cellStyle name="Normal 3 5 2 2 5 3" xfId="36920" xr:uid="{00000000-0005-0000-0000-0000251D0000}"/>
    <cellStyle name="Normal 3 5 2 2 5 4" xfId="16560" xr:uid="{00000000-0005-0000-0000-0000261D0000}"/>
    <cellStyle name="Normal 3 5 2 2 6" xfId="9547" xr:uid="{00000000-0005-0000-0000-0000271D0000}"/>
    <cellStyle name="Normal 3 5 2 2 6 2" xfId="28730" xr:uid="{00000000-0005-0000-0000-0000281D0000}"/>
    <cellStyle name="Normal 3 5 2 2 6 3" xfId="38910" xr:uid="{00000000-0005-0000-0000-0000291D0000}"/>
    <cellStyle name="Normal 3 5 2 2 6 4" xfId="18551" xr:uid="{00000000-0005-0000-0000-00002A1D0000}"/>
    <cellStyle name="Normal 3 5 2 2 7" xfId="11300" xr:uid="{00000000-0005-0000-0000-00002B1D0000}"/>
    <cellStyle name="Normal 3 5 2 2 7 2" xfId="30483" xr:uid="{00000000-0005-0000-0000-00002C1D0000}"/>
    <cellStyle name="Normal 3 5 2 2 7 3" xfId="40663" xr:uid="{00000000-0005-0000-0000-00002D1D0000}"/>
    <cellStyle name="Normal 3 5 2 2 7 4" xfId="20304" xr:uid="{00000000-0005-0000-0000-00002E1D0000}"/>
    <cellStyle name="Normal 3 5 2 2 8" xfId="12176" xr:uid="{00000000-0005-0000-0000-00002F1D0000}"/>
    <cellStyle name="Normal 3 5 2 2 8 2" xfId="31359" xr:uid="{00000000-0005-0000-0000-0000301D0000}"/>
    <cellStyle name="Normal 3 5 2 2 8 3" xfId="41539" xr:uid="{00000000-0005-0000-0000-0000311D0000}"/>
    <cellStyle name="Normal 3 5 2 2 8 4" xfId="21180" xr:uid="{00000000-0005-0000-0000-0000321D0000}"/>
    <cellStyle name="Normal 3 5 2 2 9" xfId="22056" xr:uid="{00000000-0005-0000-0000-0000331D0000}"/>
    <cellStyle name="Normal 3 5 2 2 9 2" xfId="32236" xr:uid="{00000000-0005-0000-0000-0000341D0000}"/>
    <cellStyle name="Normal 3 5 2 2 9 3" xfId="42416" xr:uid="{00000000-0005-0000-0000-0000351D0000}"/>
    <cellStyle name="Normal 3 5 2 3" xfId="4267" xr:uid="{00000000-0005-0000-0000-0000361D0000}"/>
    <cellStyle name="Normal 3 5 2 3 10" xfId="33634" xr:uid="{00000000-0005-0000-0000-0000371D0000}"/>
    <cellStyle name="Normal 3 5 2 3 11" xfId="13274" xr:uid="{00000000-0005-0000-0000-0000381D0000}"/>
    <cellStyle name="Normal 3 5 2 3 2" xfId="5144" xr:uid="{00000000-0005-0000-0000-0000391D0000}"/>
    <cellStyle name="Normal 3 5 2 3 2 2" xfId="6896" xr:uid="{00000000-0005-0000-0000-00003A1D0000}"/>
    <cellStyle name="Normal 3 5 2 3 2 2 2" xfId="26082" xr:uid="{00000000-0005-0000-0000-00003B1D0000}"/>
    <cellStyle name="Normal 3 5 2 3 2 2 3" xfId="36262" xr:uid="{00000000-0005-0000-0000-00003C1D0000}"/>
    <cellStyle name="Normal 3 5 2 3 2 2 4" xfId="15902" xr:uid="{00000000-0005-0000-0000-00003D1D0000}"/>
    <cellStyle name="Normal 3 5 2 3 2 3" xfId="8649" xr:uid="{00000000-0005-0000-0000-00003E1D0000}"/>
    <cellStyle name="Normal 3 5 2 3 2 3 2" xfId="27835" xr:uid="{00000000-0005-0000-0000-00003F1D0000}"/>
    <cellStyle name="Normal 3 5 2 3 2 3 3" xfId="38015" xr:uid="{00000000-0005-0000-0000-0000401D0000}"/>
    <cellStyle name="Normal 3 5 2 3 2 3 4" xfId="17655" xr:uid="{00000000-0005-0000-0000-0000411D0000}"/>
    <cellStyle name="Normal 3 5 2 3 2 4" xfId="10642" xr:uid="{00000000-0005-0000-0000-0000421D0000}"/>
    <cellStyle name="Normal 3 5 2 3 2 4 2" xfId="29825" xr:uid="{00000000-0005-0000-0000-0000431D0000}"/>
    <cellStyle name="Normal 3 5 2 3 2 4 3" xfId="40005" xr:uid="{00000000-0005-0000-0000-0000441D0000}"/>
    <cellStyle name="Normal 3 5 2 3 2 4 4" xfId="19646" xr:uid="{00000000-0005-0000-0000-0000451D0000}"/>
    <cellStyle name="Normal 3 5 2 3 2 5" xfId="24330" xr:uid="{00000000-0005-0000-0000-0000461D0000}"/>
    <cellStyle name="Normal 3 5 2 3 2 6" xfId="34510" xr:uid="{00000000-0005-0000-0000-0000471D0000}"/>
    <cellStyle name="Normal 3 5 2 3 2 7" xfId="14150" xr:uid="{00000000-0005-0000-0000-0000481D0000}"/>
    <cellStyle name="Normal 3 5 2 3 3" xfId="6020" xr:uid="{00000000-0005-0000-0000-0000491D0000}"/>
    <cellStyle name="Normal 3 5 2 3 3 2" xfId="25206" xr:uid="{00000000-0005-0000-0000-00004A1D0000}"/>
    <cellStyle name="Normal 3 5 2 3 3 3" xfId="35386" xr:uid="{00000000-0005-0000-0000-00004B1D0000}"/>
    <cellStyle name="Normal 3 5 2 3 3 4" xfId="15026" xr:uid="{00000000-0005-0000-0000-00004C1D0000}"/>
    <cellStyle name="Normal 3 5 2 3 4" xfId="7773" xr:uid="{00000000-0005-0000-0000-00004D1D0000}"/>
    <cellStyle name="Normal 3 5 2 3 4 2" xfId="26959" xr:uid="{00000000-0005-0000-0000-00004E1D0000}"/>
    <cellStyle name="Normal 3 5 2 3 4 3" xfId="37139" xr:uid="{00000000-0005-0000-0000-00004F1D0000}"/>
    <cellStyle name="Normal 3 5 2 3 4 4" xfId="16779" xr:uid="{00000000-0005-0000-0000-0000501D0000}"/>
    <cellStyle name="Normal 3 5 2 3 5" xfId="9766" xr:uid="{00000000-0005-0000-0000-0000511D0000}"/>
    <cellStyle name="Normal 3 5 2 3 5 2" xfId="28949" xr:uid="{00000000-0005-0000-0000-0000521D0000}"/>
    <cellStyle name="Normal 3 5 2 3 5 3" xfId="39129" xr:uid="{00000000-0005-0000-0000-0000531D0000}"/>
    <cellStyle name="Normal 3 5 2 3 5 4" xfId="18770" xr:uid="{00000000-0005-0000-0000-0000541D0000}"/>
    <cellStyle name="Normal 3 5 2 3 6" xfId="11519" xr:uid="{00000000-0005-0000-0000-0000551D0000}"/>
    <cellStyle name="Normal 3 5 2 3 6 2" xfId="30702" xr:uid="{00000000-0005-0000-0000-0000561D0000}"/>
    <cellStyle name="Normal 3 5 2 3 6 3" xfId="40882" xr:uid="{00000000-0005-0000-0000-0000571D0000}"/>
    <cellStyle name="Normal 3 5 2 3 6 4" xfId="20523" xr:uid="{00000000-0005-0000-0000-0000581D0000}"/>
    <cellStyle name="Normal 3 5 2 3 7" xfId="12395" xr:uid="{00000000-0005-0000-0000-0000591D0000}"/>
    <cellStyle name="Normal 3 5 2 3 7 2" xfId="31578" xr:uid="{00000000-0005-0000-0000-00005A1D0000}"/>
    <cellStyle name="Normal 3 5 2 3 7 3" xfId="41758" xr:uid="{00000000-0005-0000-0000-00005B1D0000}"/>
    <cellStyle name="Normal 3 5 2 3 7 4" xfId="21399" xr:uid="{00000000-0005-0000-0000-00005C1D0000}"/>
    <cellStyle name="Normal 3 5 2 3 8" xfId="22275" xr:uid="{00000000-0005-0000-0000-00005D1D0000}"/>
    <cellStyle name="Normal 3 5 2 3 8 2" xfId="32455" xr:uid="{00000000-0005-0000-0000-00005E1D0000}"/>
    <cellStyle name="Normal 3 5 2 3 8 3" xfId="42635" xr:uid="{00000000-0005-0000-0000-00005F1D0000}"/>
    <cellStyle name="Normal 3 5 2 3 9" xfId="23454" xr:uid="{00000000-0005-0000-0000-0000601D0000}"/>
    <cellStyle name="Normal 3 5 2 4" xfId="4706" xr:uid="{00000000-0005-0000-0000-0000611D0000}"/>
    <cellStyle name="Normal 3 5 2 4 2" xfId="6458" xr:uid="{00000000-0005-0000-0000-0000621D0000}"/>
    <cellStyle name="Normal 3 5 2 4 2 2" xfId="25644" xr:uid="{00000000-0005-0000-0000-0000631D0000}"/>
    <cellStyle name="Normal 3 5 2 4 2 3" xfId="35824" xr:uid="{00000000-0005-0000-0000-0000641D0000}"/>
    <cellStyle name="Normal 3 5 2 4 2 4" xfId="15464" xr:uid="{00000000-0005-0000-0000-0000651D0000}"/>
    <cellStyle name="Normal 3 5 2 4 3" xfId="8211" xr:uid="{00000000-0005-0000-0000-0000661D0000}"/>
    <cellStyle name="Normal 3 5 2 4 3 2" xfId="27397" xr:uid="{00000000-0005-0000-0000-0000671D0000}"/>
    <cellStyle name="Normal 3 5 2 4 3 3" xfId="37577" xr:uid="{00000000-0005-0000-0000-0000681D0000}"/>
    <cellStyle name="Normal 3 5 2 4 3 4" xfId="17217" xr:uid="{00000000-0005-0000-0000-0000691D0000}"/>
    <cellStyle name="Normal 3 5 2 4 4" xfId="10204" xr:uid="{00000000-0005-0000-0000-00006A1D0000}"/>
    <cellStyle name="Normal 3 5 2 4 4 2" xfId="29387" xr:uid="{00000000-0005-0000-0000-00006B1D0000}"/>
    <cellStyle name="Normal 3 5 2 4 4 3" xfId="39567" xr:uid="{00000000-0005-0000-0000-00006C1D0000}"/>
    <cellStyle name="Normal 3 5 2 4 4 4" xfId="19208" xr:uid="{00000000-0005-0000-0000-00006D1D0000}"/>
    <cellStyle name="Normal 3 5 2 4 5" xfId="23892" xr:uid="{00000000-0005-0000-0000-00006E1D0000}"/>
    <cellStyle name="Normal 3 5 2 4 6" xfId="34072" xr:uid="{00000000-0005-0000-0000-00006F1D0000}"/>
    <cellStyle name="Normal 3 5 2 4 7" xfId="13712" xr:uid="{00000000-0005-0000-0000-0000701D0000}"/>
    <cellStyle name="Normal 3 5 2 5" xfId="5582" xr:uid="{00000000-0005-0000-0000-0000711D0000}"/>
    <cellStyle name="Normal 3 5 2 5 2" xfId="9108" xr:uid="{00000000-0005-0000-0000-0000721D0000}"/>
    <cellStyle name="Normal 3 5 2 5 2 2" xfId="28291" xr:uid="{00000000-0005-0000-0000-0000731D0000}"/>
    <cellStyle name="Normal 3 5 2 5 2 3" xfId="38471" xr:uid="{00000000-0005-0000-0000-0000741D0000}"/>
    <cellStyle name="Normal 3 5 2 5 2 4" xfId="18112" xr:uid="{00000000-0005-0000-0000-0000751D0000}"/>
    <cellStyle name="Normal 3 5 2 5 3" xfId="24768" xr:uid="{00000000-0005-0000-0000-0000761D0000}"/>
    <cellStyle name="Normal 3 5 2 5 4" xfId="34948" xr:uid="{00000000-0005-0000-0000-0000771D0000}"/>
    <cellStyle name="Normal 3 5 2 5 5" xfId="14588" xr:uid="{00000000-0005-0000-0000-0000781D0000}"/>
    <cellStyle name="Normal 3 5 2 6" xfId="7335" xr:uid="{00000000-0005-0000-0000-0000791D0000}"/>
    <cellStyle name="Normal 3 5 2 6 2" xfId="26521" xr:uid="{00000000-0005-0000-0000-00007A1D0000}"/>
    <cellStyle name="Normal 3 5 2 6 3" xfId="36701" xr:uid="{00000000-0005-0000-0000-00007B1D0000}"/>
    <cellStyle name="Normal 3 5 2 6 4" xfId="16341" xr:uid="{00000000-0005-0000-0000-00007C1D0000}"/>
    <cellStyle name="Normal 3 5 2 7" xfId="9328" xr:uid="{00000000-0005-0000-0000-00007D1D0000}"/>
    <cellStyle name="Normal 3 5 2 7 2" xfId="28511" xr:uid="{00000000-0005-0000-0000-00007E1D0000}"/>
    <cellStyle name="Normal 3 5 2 7 3" xfId="38691" xr:uid="{00000000-0005-0000-0000-00007F1D0000}"/>
    <cellStyle name="Normal 3 5 2 7 4" xfId="18332" xr:uid="{00000000-0005-0000-0000-0000801D0000}"/>
    <cellStyle name="Normal 3 5 2 8" xfId="11081" xr:uid="{00000000-0005-0000-0000-0000811D0000}"/>
    <cellStyle name="Normal 3 5 2 8 2" xfId="30264" xr:uid="{00000000-0005-0000-0000-0000821D0000}"/>
    <cellStyle name="Normal 3 5 2 8 3" xfId="40444" xr:uid="{00000000-0005-0000-0000-0000831D0000}"/>
    <cellStyle name="Normal 3 5 2 8 4" xfId="20085" xr:uid="{00000000-0005-0000-0000-0000841D0000}"/>
    <cellStyle name="Normal 3 5 2 9" xfId="11957" xr:uid="{00000000-0005-0000-0000-0000851D0000}"/>
    <cellStyle name="Normal 3 5 2 9 2" xfId="31140" xr:uid="{00000000-0005-0000-0000-0000861D0000}"/>
    <cellStyle name="Normal 3 5 2 9 3" xfId="41320" xr:uid="{00000000-0005-0000-0000-0000871D0000}"/>
    <cellStyle name="Normal 3 5 2 9 4" xfId="20961" xr:uid="{00000000-0005-0000-0000-0000881D0000}"/>
    <cellStyle name="Normal 3 5 3" xfId="3933" xr:uid="{00000000-0005-0000-0000-0000891D0000}"/>
    <cellStyle name="Normal 3 5 3 10" xfId="23120" xr:uid="{00000000-0005-0000-0000-00008A1D0000}"/>
    <cellStyle name="Normal 3 5 3 11" xfId="33300" xr:uid="{00000000-0005-0000-0000-00008B1D0000}"/>
    <cellStyle name="Normal 3 5 3 12" xfId="12940" xr:uid="{00000000-0005-0000-0000-00008C1D0000}"/>
    <cellStyle name="Normal 3 5 3 2" xfId="4371" xr:uid="{00000000-0005-0000-0000-00008D1D0000}"/>
    <cellStyle name="Normal 3 5 3 2 10" xfId="33738" xr:uid="{00000000-0005-0000-0000-00008E1D0000}"/>
    <cellStyle name="Normal 3 5 3 2 11" xfId="13378" xr:uid="{00000000-0005-0000-0000-00008F1D0000}"/>
    <cellStyle name="Normal 3 5 3 2 2" xfId="5248" xr:uid="{00000000-0005-0000-0000-0000901D0000}"/>
    <cellStyle name="Normal 3 5 3 2 2 2" xfId="7000" xr:uid="{00000000-0005-0000-0000-0000911D0000}"/>
    <cellStyle name="Normal 3 5 3 2 2 2 2" xfId="26186" xr:uid="{00000000-0005-0000-0000-0000921D0000}"/>
    <cellStyle name="Normal 3 5 3 2 2 2 3" xfId="36366" xr:uid="{00000000-0005-0000-0000-0000931D0000}"/>
    <cellStyle name="Normal 3 5 3 2 2 2 4" xfId="16006" xr:uid="{00000000-0005-0000-0000-0000941D0000}"/>
    <cellStyle name="Normal 3 5 3 2 2 3" xfId="8753" xr:uid="{00000000-0005-0000-0000-0000951D0000}"/>
    <cellStyle name="Normal 3 5 3 2 2 3 2" xfId="27939" xr:uid="{00000000-0005-0000-0000-0000961D0000}"/>
    <cellStyle name="Normal 3 5 3 2 2 3 3" xfId="38119" xr:uid="{00000000-0005-0000-0000-0000971D0000}"/>
    <cellStyle name="Normal 3 5 3 2 2 3 4" xfId="17759" xr:uid="{00000000-0005-0000-0000-0000981D0000}"/>
    <cellStyle name="Normal 3 5 3 2 2 4" xfId="10746" xr:uid="{00000000-0005-0000-0000-0000991D0000}"/>
    <cellStyle name="Normal 3 5 3 2 2 4 2" xfId="29929" xr:uid="{00000000-0005-0000-0000-00009A1D0000}"/>
    <cellStyle name="Normal 3 5 3 2 2 4 3" xfId="40109" xr:uid="{00000000-0005-0000-0000-00009B1D0000}"/>
    <cellStyle name="Normal 3 5 3 2 2 4 4" xfId="19750" xr:uid="{00000000-0005-0000-0000-00009C1D0000}"/>
    <cellStyle name="Normal 3 5 3 2 2 5" xfId="24434" xr:uid="{00000000-0005-0000-0000-00009D1D0000}"/>
    <cellStyle name="Normal 3 5 3 2 2 6" xfId="34614" xr:uid="{00000000-0005-0000-0000-00009E1D0000}"/>
    <cellStyle name="Normal 3 5 3 2 2 7" xfId="14254" xr:uid="{00000000-0005-0000-0000-00009F1D0000}"/>
    <cellStyle name="Normal 3 5 3 2 3" xfId="6124" xr:uid="{00000000-0005-0000-0000-0000A01D0000}"/>
    <cellStyle name="Normal 3 5 3 2 3 2" xfId="25310" xr:uid="{00000000-0005-0000-0000-0000A11D0000}"/>
    <cellStyle name="Normal 3 5 3 2 3 3" xfId="35490" xr:uid="{00000000-0005-0000-0000-0000A21D0000}"/>
    <cellStyle name="Normal 3 5 3 2 3 4" xfId="15130" xr:uid="{00000000-0005-0000-0000-0000A31D0000}"/>
    <cellStyle name="Normal 3 5 3 2 4" xfId="7877" xr:uid="{00000000-0005-0000-0000-0000A41D0000}"/>
    <cellStyle name="Normal 3 5 3 2 4 2" xfId="27063" xr:uid="{00000000-0005-0000-0000-0000A51D0000}"/>
    <cellStyle name="Normal 3 5 3 2 4 3" xfId="37243" xr:uid="{00000000-0005-0000-0000-0000A61D0000}"/>
    <cellStyle name="Normal 3 5 3 2 4 4" xfId="16883" xr:uid="{00000000-0005-0000-0000-0000A71D0000}"/>
    <cellStyle name="Normal 3 5 3 2 5" xfId="9870" xr:uid="{00000000-0005-0000-0000-0000A81D0000}"/>
    <cellStyle name="Normal 3 5 3 2 5 2" xfId="29053" xr:uid="{00000000-0005-0000-0000-0000A91D0000}"/>
    <cellStyle name="Normal 3 5 3 2 5 3" xfId="39233" xr:uid="{00000000-0005-0000-0000-0000AA1D0000}"/>
    <cellStyle name="Normal 3 5 3 2 5 4" xfId="18874" xr:uid="{00000000-0005-0000-0000-0000AB1D0000}"/>
    <cellStyle name="Normal 3 5 3 2 6" xfId="11623" xr:uid="{00000000-0005-0000-0000-0000AC1D0000}"/>
    <cellStyle name="Normal 3 5 3 2 6 2" xfId="30806" xr:uid="{00000000-0005-0000-0000-0000AD1D0000}"/>
    <cellStyle name="Normal 3 5 3 2 6 3" xfId="40986" xr:uid="{00000000-0005-0000-0000-0000AE1D0000}"/>
    <cellStyle name="Normal 3 5 3 2 6 4" xfId="20627" xr:uid="{00000000-0005-0000-0000-0000AF1D0000}"/>
    <cellStyle name="Normal 3 5 3 2 7" xfId="12499" xr:uid="{00000000-0005-0000-0000-0000B01D0000}"/>
    <cellStyle name="Normal 3 5 3 2 7 2" xfId="31682" xr:uid="{00000000-0005-0000-0000-0000B11D0000}"/>
    <cellStyle name="Normal 3 5 3 2 7 3" xfId="41862" xr:uid="{00000000-0005-0000-0000-0000B21D0000}"/>
    <cellStyle name="Normal 3 5 3 2 7 4" xfId="21503" xr:uid="{00000000-0005-0000-0000-0000B31D0000}"/>
    <cellStyle name="Normal 3 5 3 2 8" xfId="22379" xr:uid="{00000000-0005-0000-0000-0000B41D0000}"/>
    <cellStyle name="Normal 3 5 3 2 8 2" xfId="32559" xr:uid="{00000000-0005-0000-0000-0000B51D0000}"/>
    <cellStyle name="Normal 3 5 3 2 8 3" xfId="42739" xr:uid="{00000000-0005-0000-0000-0000B61D0000}"/>
    <cellStyle name="Normal 3 5 3 2 9" xfId="23558" xr:uid="{00000000-0005-0000-0000-0000B71D0000}"/>
    <cellStyle name="Normal 3 5 3 3" xfId="4810" xr:uid="{00000000-0005-0000-0000-0000B81D0000}"/>
    <cellStyle name="Normal 3 5 3 3 2" xfId="6562" xr:uid="{00000000-0005-0000-0000-0000B91D0000}"/>
    <cellStyle name="Normal 3 5 3 3 2 2" xfId="25748" xr:uid="{00000000-0005-0000-0000-0000BA1D0000}"/>
    <cellStyle name="Normal 3 5 3 3 2 3" xfId="35928" xr:uid="{00000000-0005-0000-0000-0000BB1D0000}"/>
    <cellStyle name="Normal 3 5 3 3 2 4" xfId="15568" xr:uid="{00000000-0005-0000-0000-0000BC1D0000}"/>
    <cellStyle name="Normal 3 5 3 3 3" xfId="8315" xr:uid="{00000000-0005-0000-0000-0000BD1D0000}"/>
    <cellStyle name="Normal 3 5 3 3 3 2" xfId="27501" xr:uid="{00000000-0005-0000-0000-0000BE1D0000}"/>
    <cellStyle name="Normal 3 5 3 3 3 3" xfId="37681" xr:uid="{00000000-0005-0000-0000-0000BF1D0000}"/>
    <cellStyle name="Normal 3 5 3 3 3 4" xfId="17321" xr:uid="{00000000-0005-0000-0000-0000C01D0000}"/>
    <cellStyle name="Normal 3 5 3 3 4" xfId="10308" xr:uid="{00000000-0005-0000-0000-0000C11D0000}"/>
    <cellStyle name="Normal 3 5 3 3 4 2" xfId="29491" xr:uid="{00000000-0005-0000-0000-0000C21D0000}"/>
    <cellStyle name="Normal 3 5 3 3 4 3" xfId="39671" xr:uid="{00000000-0005-0000-0000-0000C31D0000}"/>
    <cellStyle name="Normal 3 5 3 3 4 4" xfId="19312" xr:uid="{00000000-0005-0000-0000-0000C41D0000}"/>
    <cellStyle name="Normal 3 5 3 3 5" xfId="23996" xr:uid="{00000000-0005-0000-0000-0000C51D0000}"/>
    <cellStyle name="Normal 3 5 3 3 6" xfId="34176" xr:uid="{00000000-0005-0000-0000-0000C61D0000}"/>
    <cellStyle name="Normal 3 5 3 3 7" xfId="13816" xr:uid="{00000000-0005-0000-0000-0000C71D0000}"/>
    <cellStyle name="Normal 3 5 3 4" xfId="5686" xr:uid="{00000000-0005-0000-0000-0000C81D0000}"/>
    <cellStyle name="Normal 3 5 3 4 2" xfId="24872" xr:uid="{00000000-0005-0000-0000-0000C91D0000}"/>
    <cellStyle name="Normal 3 5 3 4 3" xfId="35052" xr:uid="{00000000-0005-0000-0000-0000CA1D0000}"/>
    <cellStyle name="Normal 3 5 3 4 4" xfId="14692" xr:uid="{00000000-0005-0000-0000-0000CB1D0000}"/>
    <cellStyle name="Normal 3 5 3 5" xfId="7439" xr:uid="{00000000-0005-0000-0000-0000CC1D0000}"/>
    <cellStyle name="Normal 3 5 3 5 2" xfId="26625" xr:uid="{00000000-0005-0000-0000-0000CD1D0000}"/>
    <cellStyle name="Normal 3 5 3 5 3" xfId="36805" xr:uid="{00000000-0005-0000-0000-0000CE1D0000}"/>
    <cellStyle name="Normal 3 5 3 5 4" xfId="16445" xr:uid="{00000000-0005-0000-0000-0000CF1D0000}"/>
    <cellStyle name="Normal 3 5 3 6" xfId="9432" xr:uid="{00000000-0005-0000-0000-0000D01D0000}"/>
    <cellStyle name="Normal 3 5 3 6 2" xfId="28615" xr:uid="{00000000-0005-0000-0000-0000D11D0000}"/>
    <cellStyle name="Normal 3 5 3 6 3" xfId="38795" xr:uid="{00000000-0005-0000-0000-0000D21D0000}"/>
    <cellStyle name="Normal 3 5 3 6 4" xfId="18436" xr:uid="{00000000-0005-0000-0000-0000D31D0000}"/>
    <cellStyle name="Normal 3 5 3 7" xfId="11185" xr:uid="{00000000-0005-0000-0000-0000D41D0000}"/>
    <cellStyle name="Normal 3 5 3 7 2" xfId="30368" xr:uid="{00000000-0005-0000-0000-0000D51D0000}"/>
    <cellStyle name="Normal 3 5 3 7 3" xfId="40548" xr:uid="{00000000-0005-0000-0000-0000D61D0000}"/>
    <cellStyle name="Normal 3 5 3 7 4" xfId="20189" xr:uid="{00000000-0005-0000-0000-0000D71D0000}"/>
    <cellStyle name="Normal 3 5 3 8" xfId="12061" xr:uid="{00000000-0005-0000-0000-0000D81D0000}"/>
    <cellStyle name="Normal 3 5 3 8 2" xfId="31244" xr:uid="{00000000-0005-0000-0000-0000D91D0000}"/>
    <cellStyle name="Normal 3 5 3 8 3" xfId="41424" xr:uid="{00000000-0005-0000-0000-0000DA1D0000}"/>
    <cellStyle name="Normal 3 5 3 8 4" xfId="21065" xr:uid="{00000000-0005-0000-0000-0000DB1D0000}"/>
    <cellStyle name="Normal 3 5 3 9" xfId="21941" xr:uid="{00000000-0005-0000-0000-0000DC1D0000}"/>
    <cellStyle name="Normal 3 5 3 9 2" xfId="32121" xr:uid="{00000000-0005-0000-0000-0000DD1D0000}"/>
    <cellStyle name="Normal 3 5 3 9 3" xfId="42301" xr:uid="{00000000-0005-0000-0000-0000DE1D0000}"/>
    <cellStyle name="Normal 3 5 4" xfId="4152" xr:uid="{00000000-0005-0000-0000-0000DF1D0000}"/>
    <cellStyle name="Normal 3 5 4 10" xfId="33519" xr:uid="{00000000-0005-0000-0000-0000E01D0000}"/>
    <cellStyle name="Normal 3 5 4 11" xfId="13159" xr:uid="{00000000-0005-0000-0000-0000E11D0000}"/>
    <cellStyle name="Normal 3 5 4 2" xfId="5029" xr:uid="{00000000-0005-0000-0000-0000E21D0000}"/>
    <cellStyle name="Normal 3 5 4 2 2" xfId="6781" xr:uid="{00000000-0005-0000-0000-0000E31D0000}"/>
    <cellStyle name="Normal 3 5 4 2 2 2" xfId="25967" xr:uid="{00000000-0005-0000-0000-0000E41D0000}"/>
    <cellStyle name="Normal 3 5 4 2 2 3" xfId="36147" xr:uid="{00000000-0005-0000-0000-0000E51D0000}"/>
    <cellStyle name="Normal 3 5 4 2 2 4" xfId="15787" xr:uid="{00000000-0005-0000-0000-0000E61D0000}"/>
    <cellStyle name="Normal 3 5 4 2 3" xfId="8534" xr:uid="{00000000-0005-0000-0000-0000E71D0000}"/>
    <cellStyle name="Normal 3 5 4 2 3 2" xfId="27720" xr:uid="{00000000-0005-0000-0000-0000E81D0000}"/>
    <cellStyle name="Normal 3 5 4 2 3 3" xfId="37900" xr:uid="{00000000-0005-0000-0000-0000E91D0000}"/>
    <cellStyle name="Normal 3 5 4 2 3 4" xfId="17540" xr:uid="{00000000-0005-0000-0000-0000EA1D0000}"/>
    <cellStyle name="Normal 3 5 4 2 4" xfId="10527" xr:uid="{00000000-0005-0000-0000-0000EB1D0000}"/>
    <cellStyle name="Normal 3 5 4 2 4 2" xfId="29710" xr:uid="{00000000-0005-0000-0000-0000EC1D0000}"/>
    <cellStyle name="Normal 3 5 4 2 4 3" xfId="39890" xr:uid="{00000000-0005-0000-0000-0000ED1D0000}"/>
    <cellStyle name="Normal 3 5 4 2 4 4" xfId="19531" xr:uid="{00000000-0005-0000-0000-0000EE1D0000}"/>
    <cellStyle name="Normal 3 5 4 2 5" xfId="24215" xr:uid="{00000000-0005-0000-0000-0000EF1D0000}"/>
    <cellStyle name="Normal 3 5 4 2 6" xfId="34395" xr:uid="{00000000-0005-0000-0000-0000F01D0000}"/>
    <cellStyle name="Normal 3 5 4 2 7" xfId="14035" xr:uid="{00000000-0005-0000-0000-0000F11D0000}"/>
    <cellStyle name="Normal 3 5 4 3" xfId="5905" xr:uid="{00000000-0005-0000-0000-0000F21D0000}"/>
    <cellStyle name="Normal 3 5 4 3 2" xfId="25091" xr:uid="{00000000-0005-0000-0000-0000F31D0000}"/>
    <cellStyle name="Normal 3 5 4 3 3" xfId="35271" xr:uid="{00000000-0005-0000-0000-0000F41D0000}"/>
    <cellStyle name="Normal 3 5 4 3 4" xfId="14911" xr:uid="{00000000-0005-0000-0000-0000F51D0000}"/>
    <cellStyle name="Normal 3 5 4 4" xfId="7658" xr:uid="{00000000-0005-0000-0000-0000F61D0000}"/>
    <cellStyle name="Normal 3 5 4 4 2" xfId="26844" xr:uid="{00000000-0005-0000-0000-0000F71D0000}"/>
    <cellStyle name="Normal 3 5 4 4 3" xfId="37024" xr:uid="{00000000-0005-0000-0000-0000F81D0000}"/>
    <cellStyle name="Normal 3 5 4 4 4" xfId="16664" xr:uid="{00000000-0005-0000-0000-0000F91D0000}"/>
    <cellStyle name="Normal 3 5 4 5" xfId="9651" xr:uid="{00000000-0005-0000-0000-0000FA1D0000}"/>
    <cellStyle name="Normal 3 5 4 5 2" xfId="28834" xr:uid="{00000000-0005-0000-0000-0000FB1D0000}"/>
    <cellStyle name="Normal 3 5 4 5 3" xfId="39014" xr:uid="{00000000-0005-0000-0000-0000FC1D0000}"/>
    <cellStyle name="Normal 3 5 4 5 4" xfId="18655" xr:uid="{00000000-0005-0000-0000-0000FD1D0000}"/>
    <cellStyle name="Normal 3 5 4 6" xfId="11404" xr:uid="{00000000-0005-0000-0000-0000FE1D0000}"/>
    <cellStyle name="Normal 3 5 4 6 2" xfId="30587" xr:uid="{00000000-0005-0000-0000-0000FF1D0000}"/>
    <cellStyle name="Normal 3 5 4 6 3" xfId="40767" xr:uid="{00000000-0005-0000-0000-0000001E0000}"/>
    <cellStyle name="Normal 3 5 4 6 4" xfId="20408" xr:uid="{00000000-0005-0000-0000-0000011E0000}"/>
    <cellStyle name="Normal 3 5 4 7" xfId="12280" xr:uid="{00000000-0005-0000-0000-0000021E0000}"/>
    <cellStyle name="Normal 3 5 4 7 2" xfId="31463" xr:uid="{00000000-0005-0000-0000-0000031E0000}"/>
    <cellStyle name="Normal 3 5 4 7 3" xfId="41643" xr:uid="{00000000-0005-0000-0000-0000041E0000}"/>
    <cellStyle name="Normal 3 5 4 7 4" xfId="21284" xr:uid="{00000000-0005-0000-0000-0000051E0000}"/>
    <cellStyle name="Normal 3 5 4 8" xfId="22160" xr:uid="{00000000-0005-0000-0000-0000061E0000}"/>
    <cellStyle name="Normal 3 5 4 8 2" xfId="32340" xr:uid="{00000000-0005-0000-0000-0000071E0000}"/>
    <cellStyle name="Normal 3 5 4 8 3" xfId="42520" xr:uid="{00000000-0005-0000-0000-0000081E0000}"/>
    <cellStyle name="Normal 3 5 4 9" xfId="23339" xr:uid="{00000000-0005-0000-0000-0000091E0000}"/>
    <cellStyle name="Normal 3 5 5" xfId="4591" xr:uid="{00000000-0005-0000-0000-00000A1E0000}"/>
    <cellStyle name="Normal 3 5 5 2" xfId="6343" xr:uid="{00000000-0005-0000-0000-00000B1E0000}"/>
    <cellStyle name="Normal 3 5 5 2 2" xfId="25529" xr:uid="{00000000-0005-0000-0000-00000C1E0000}"/>
    <cellStyle name="Normal 3 5 5 2 3" xfId="35709" xr:uid="{00000000-0005-0000-0000-00000D1E0000}"/>
    <cellStyle name="Normal 3 5 5 2 4" xfId="15349" xr:uid="{00000000-0005-0000-0000-00000E1E0000}"/>
    <cellStyle name="Normal 3 5 5 3" xfId="8096" xr:uid="{00000000-0005-0000-0000-00000F1E0000}"/>
    <cellStyle name="Normal 3 5 5 3 2" xfId="27282" xr:uid="{00000000-0005-0000-0000-0000101E0000}"/>
    <cellStyle name="Normal 3 5 5 3 3" xfId="37462" xr:uid="{00000000-0005-0000-0000-0000111E0000}"/>
    <cellStyle name="Normal 3 5 5 3 4" xfId="17102" xr:uid="{00000000-0005-0000-0000-0000121E0000}"/>
    <cellStyle name="Normal 3 5 5 4" xfId="10089" xr:uid="{00000000-0005-0000-0000-0000131E0000}"/>
    <cellStyle name="Normal 3 5 5 4 2" xfId="29272" xr:uid="{00000000-0005-0000-0000-0000141E0000}"/>
    <cellStyle name="Normal 3 5 5 4 3" xfId="39452" xr:uid="{00000000-0005-0000-0000-0000151E0000}"/>
    <cellStyle name="Normal 3 5 5 4 4" xfId="19093" xr:uid="{00000000-0005-0000-0000-0000161E0000}"/>
    <cellStyle name="Normal 3 5 5 5" xfId="23777" xr:uid="{00000000-0005-0000-0000-0000171E0000}"/>
    <cellStyle name="Normal 3 5 5 6" xfId="33957" xr:uid="{00000000-0005-0000-0000-0000181E0000}"/>
    <cellStyle name="Normal 3 5 5 7" xfId="13597" xr:uid="{00000000-0005-0000-0000-0000191E0000}"/>
    <cellStyle name="Normal 3 5 6" xfId="5467" xr:uid="{00000000-0005-0000-0000-00001A1E0000}"/>
    <cellStyle name="Normal 3 5 6 2" xfId="8990" xr:uid="{00000000-0005-0000-0000-00001B1E0000}"/>
    <cellStyle name="Normal 3 5 6 2 2" xfId="28173" xr:uid="{00000000-0005-0000-0000-00001C1E0000}"/>
    <cellStyle name="Normal 3 5 6 2 3" xfId="38353" xr:uid="{00000000-0005-0000-0000-00001D1E0000}"/>
    <cellStyle name="Normal 3 5 6 2 4" xfId="17994" xr:uid="{00000000-0005-0000-0000-00001E1E0000}"/>
    <cellStyle name="Normal 3 5 6 3" xfId="24653" xr:uid="{00000000-0005-0000-0000-00001F1E0000}"/>
    <cellStyle name="Normal 3 5 6 4" xfId="34833" xr:uid="{00000000-0005-0000-0000-0000201E0000}"/>
    <cellStyle name="Normal 3 5 6 5" xfId="14473" xr:uid="{00000000-0005-0000-0000-0000211E0000}"/>
    <cellStyle name="Normal 3 5 7" xfId="7220" xr:uid="{00000000-0005-0000-0000-0000221E0000}"/>
    <cellStyle name="Normal 3 5 7 2" xfId="26406" xr:uid="{00000000-0005-0000-0000-0000231E0000}"/>
    <cellStyle name="Normal 3 5 7 3" xfId="36586" xr:uid="{00000000-0005-0000-0000-0000241E0000}"/>
    <cellStyle name="Normal 3 5 7 4" xfId="16226" xr:uid="{00000000-0005-0000-0000-0000251E0000}"/>
    <cellStyle name="Normal 3 5 8" xfId="9213" xr:uid="{00000000-0005-0000-0000-0000261E0000}"/>
    <cellStyle name="Normal 3 5 8 2" xfId="28396" xr:uid="{00000000-0005-0000-0000-0000271E0000}"/>
    <cellStyle name="Normal 3 5 8 3" xfId="38576" xr:uid="{00000000-0005-0000-0000-0000281E0000}"/>
    <cellStyle name="Normal 3 5 8 4" xfId="18217" xr:uid="{00000000-0005-0000-0000-0000291E0000}"/>
    <cellStyle name="Normal 3 5 9" xfId="10966" xr:uid="{00000000-0005-0000-0000-00002A1E0000}"/>
    <cellStyle name="Normal 3 5 9 2" xfId="30149" xr:uid="{00000000-0005-0000-0000-00002B1E0000}"/>
    <cellStyle name="Normal 3 5 9 3" xfId="40329" xr:uid="{00000000-0005-0000-0000-00002C1E0000}"/>
    <cellStyle name="Normal 3 5 9 4" xfId="19970" xr:uid="{00000000-0005-0000-0000-00002D1E0000}"/>
    <cellStyle name="Normal 3 6" xfId="213" xr:uid="{00000000-0005-0000-0000-00002E1E0000}"/>
    <cellStyle name="Normal 3 6 10" xfId="21802" xr:uid="{00000000-0005-0000-0000-00002F1E0000}"/>
    <cellStyle name="Normal 3 6 10 2" xfId="31982" xr:uid="{00000000-0005-0000-0000-0000301E0000}"/>
    <cellStyle name="Normal 3 6 10 3" xfId="42162" xr:uid="{00000000-0005-0000-0000-0000311E0000}"/>
    <cellStyle name="Normal 3 6 11" xfId="22698" xr:uid="{00000000-0005-0000-0000-0000321E0000}"/>
    <cellStyle name="Normal 3 6 11 2" xfId="32878" xr:uid="{00000000-0005-0000-0000-0000331E0000}"/>
    <cellStyle name="Normal 3 6 11 3" xfId="43058" xr:uid="{00000000-0005-0000-0000-0000341E0000}"/>
    <cellStyle name="Normal 3 6 12" xfId="22937" xr:uid="{00000000-0005-0000-0000-0000351E0000}"/>
    <cellStyle name="Normal 3 6 13" xfId="33117" xr:uid="{00000000-0005-0000-0000-0000361E0000}"/>
    <cellStyle name="Normal 3 6 14" xfId="43297" xr:uid="{00000000-0005-0000-0000-0000371E0000}"/>
    <cellStyle name="Normal 3 6 15" xfId="43536" xr:uid="{00000000-0005-0000-0000-0000381E0000}"/>
    <cellStyle name="Normal 3 6 16" xfId="12801" xr:uid="{00000000-0005-0000-0000-0000391E0000}"/>
    <cellStyle name="Normal 3 6 17" xfId="3793" xr:uid="{00000000-0005-0000-0000-00003A1E0000}"/>
    <cellStyle name="Normal 3 6 2" xfId="381" xr:uid="{00000000-0005-0000-0000-00003B1E0000}"/>
    <cellStyle name="Normal 3 6 2 10" xfId="23200" xr:uid="{00000000-0005-0000-0000-00003C1E0000}"/>
    <cellStyle name="Normal 3 6 2 11" xfId="33380" xr:uid="{00000000-0005-0000-0000-00003D1E0000}"/>
    <cellStyle name="Normal 3 6 2 12" xfId="13020" xr:uid="{00000000-0005-0000-0000-00003E1E0000}"/>
    <cellStyle name="Normal 3 6 2 13" xfId="4013" xr:uid="{00000000-0005-0000-0000-00003F1E0000}"/>
    <cellStyle name="Normal 3 6 2 2" xfId="547" xr:uid="{00000000-0005-0000-0000-0000401E0000}"/>
    <cellStyle name="Normal 3 6 2 2 10" xfId="33818" xr:uid="{00000000-0005-0000-0000-0000411E0000}"/>
    <cellStyle name="Normal 3 6 2 2 11" xfId="13458" xr:uid="{00000000-0005-0000-0000-0000421E0000}"/>
    <cellStyle name="Normal 3 6 2 2 12" xfId="4451" xr:uid="{00000000-0005-0000-0000-0000431E0000}"/>
    <cellStyle name="Normal 3 6 2 2 2" xfId="882" xr:uid="{00000000-0005-0000-0000-0000441E0000}"/>
    <cellStyle name="Normal 3 6 2 2 2 2" xfId="1555" xr:uid="{00000000-0005-0000-0000-0000451E0000}"/>
    <cellStyle name="Normal 3 6 2 2 2 2 2" xfId="2905" xr:uid="{00000000-0005-0000-0000-0000461E0000}"/>
    <cellStyle name="Normal 3 6 2 2 2 2 2 2" xfId="26266" xr:uid="{00000000-0005-0000-0000-0000471E0000}"/>
    <cellStyle name="Normal 3 6 2 2 2 2 3" xfId="36446" xr:uid="{00000000-0005-0000-0000-0000481E0000}"/>
    <cellStyle name="Normal 3 6 2 2 2 2 4" xfId="16086" xr:uid="{00000000-0005-0000-0000-0000491E0000}"/>
    <cellStyle name="Normal 3 6 2 2 2 2 5" xfId="7080" xr:uid="{00000000-0005-0000-0000-00004A1E0000}"/>
    <cellStyle name="Normal 3 6 2 2 2 3" xfId="2231" xr:uid="{00000000-0005-0000-0000-00004B1E0000}"/>
    <cellStyle name="Normal 3 6 2 2 2 3 2" xfId="28019" xr:uid="{00000000-0005-0000-0000-00004C1E0000}"/>
    <cellStyle name="Normal 3 6 2 2 2 3 3" xfId="38199" xr:uid="{00000000-0005-0000-0000-00004D1E0000}"/>
    <cellStyle name="Normal 3 6 2 2 2 3 4" xfId="17839" xr:uid="{00000000-0005-0000-0000-00004E1E0000}"/>
    <cellStyle name="Normal 3 6 2 2 2 3 5" xfId="8833" xr:uid="{00000000-0005-0000-0000-00004F1E0000}"/>
    <cellStyle name="Normal 3 6 2 2 2 4" xfId="3579" xr:uid="{00000000-0005-0000-0000-0000501E0000}"/>
    <cellStyle name="Normal 3 6 2 2 2 4 2" xfId="30009" xr:uid="{00000000-0005-0000-0000-0000511E0000}"/>
    <cellStyle name="Normal 3 6 2 2 2 4 3" xfId="40189" xr:uid="{00000000-0005-0000-0000-0000521E0000}"/>
    <cellStyle name="Normal 3 6 2 2 2 4 4" xfId="19830" xr:uid="{00000000-0005-0000-0000-0000531E0000}"/>
    <cellStyle name="Normal 3 6 2 2 2 4 5" xfId="10826" xr:uid="{00000000-0005-0000-0000-0000541E0000}"/>
    <cellStyle name="Normal 3 6 2 2 2 5" xfId="24514" xr:uid="{00000000-0005-0000-0000-0000551E0000}"/>
    <cellStyle name="Normal 3 6 2 2 2 6" xfId="34694" xr:uid="{00000000-0005-0000-0000-0000561E0000}"/>
    <cellStyle name="Normal 3 6 2 2 2 7" xfId="14334" xr:uid="{00000000-0005-0000-0000-0000571E0000}"/>
    <cellStyle name="Normal 3 6 2 2 2 8" xfId="5328" xr:uid="{00000000-0005-0000-0000-0000581E0000}"/>
    <cellStyle name="Normal 3 6 2 2 3" xfId="1220" xr:uid="{00000000-0005-0000-0000-0000591E0000}"/>
    <cellStyle name="Normal 3 6 2 2 3 2" xfId="2570" xr:uid="{00000000-0005-0000-0000-00005A1E0000}"/>
    <cellStyle name="Normal 3 6 2 2 3 2 2" xfId="25390" xr:uid="{00000000-0005-0000-0000-00005B1E0000}"/>
    <cellStyle name="Normal 3 6 2 2 3 3" xfId="35570" xr:uid="{00000000-0005-0000-0000-00005C1E0000}"/>
    <cellStyle name="Normal 3 6 2 2 3 4" xfId="15210" xr:uid="{00000000-0005-0000-0000-00005D1E0000}"/>
    <cellStyle name="Normal 3 6 2 2 3 5" xfId="6204" xr:uid="{00000000-0005-0000-0000-00005E1E0000}"/>
    <cellStyle name="Normal 3 6 2 2 4" xfId="1896" xr:uid="{00000000-0005-0000-0000-00005F1E0000}"/>
    <cellStyle name="Normal 3 6 2 2 4 2" xfId="27143" xr:uid="{00000000-0005-0000-0000-0000601E0000}"/>
    <cellStyle name="Normal 3 6 2 2 4 3" xfId="37323" xr:uid="{00000000-0005-0000-0000-0000611E0000}"/>
    <cellStyle name="Normal 3 6 2 2 4 4" xfId="16963" xr:uid="{00000000-0005-0000-0000-0000621E0000}"/>
    <cellStyle name="Normal 3 6 2 2 4 5" xfId="7957" xr:uid="{00000000-0005-0000-0000-0000631E0000}"/>
    <cellStyle name="Normal 3 6 2 2 5" xfId="3244" xr:uid="{00000000-0005-0000-0000-0000641E0000}"/>
    <cellStyle name="Normal 3 6 2 2 5 2" xfId="29133" xr:uid="{00000000-0005-0000-0000-0000651E0000}"/>
    <cellStyle name="Normal 3 6 2 2 5 3" xfId="39313" xr:uid="{00000000-0005-0000-0000-0000661E0000}"/>
    <cellStyle name="Normal 3 6 2 2 5 4" xfId="18954" xr:uid="{00000000-0005-0000-0000-0000671E0000}"/>
    <cellStyle name="Normal 3 6 2 2 5 5" xfId="9950" xr:uid="{00000000-0005-0000-0000-0000681E0000}"/>
    <cellStyle name="Normal 3 6 2 2 6" xfId="11703" xr:uid="{00000000-0005-0000-0000-0000691E0000}"/>
    <cellStyle name="Normal 3 6 2 2 6 2" xfId="30886" xr:uid="{00000000-0005-0000-0000-00006A1E0000}"/>
    <cellStyle name="Normal 3 6 2 2 6 3" xfId="41066" xr:uid="{00000000-0005-0000-0000-00006B1E0000}"/>
    <cellStyle name="Normal 3 6 2 2 6 4" xfId="20707" xr:uid="{00000000-0005-0000-0000-00006C1E0000}"/>
    <cellStyle name="Normal 3 6 2 2 7" xfId="12579" xr:uid="{00000000-0005-0000-0000-00006D1E0000}"/>
    <cellStyle name="Normal 3 6 2 2 7 2" xfId="31762" xr:uid="{00000000-0005-0000-0000-00006E1E0000}"/>
    <cellStyle name="Normal 3 6 2 2 7 3" xfId="41942" xr:uid="{00000000-0005-0000-0000-00006F1E0000}"/>
    <cellStyle name="Normal 3 6 2 2 7 4" xfId="21583" xr:uid="{00000000-0005-0000-0000-0000701E0000}"/>
    <cellStyle name="Normal 3 6 2 2 8" xfId="22459" xr:uid="{00000000-0005-0000-0000-0000711E0000}"/>
    <cellStyle name="Normal 3 6 2 2 8 2" xfId="32639" xr:uid="{00000000-0005-0000-0000-0000721E0000}"/>
    <cellStyle name="Normal 3 6 2 2 8 3" xfId="42819" xr:uid="{00000000-0005-0000-0000-0000731E0000}"/>
    <cellStyle name="Normal 3 6 2 2 9" xfId="23638" xr:uid="{00000000-0005-0000-0000-0000741E0000}"/>
    <cellStyle name="Normal 3 6 2 3" xfId="716" xr:uid="{00000000-0005-0000-0000-0000751E0000}"/>
    <cellStyle name="Normal 3 6 2 3 2" xfId="1389" xr:uid="{00000000-0005-0000-0000-0000761E0000}"/>
    <cellStyle name="Normal 3 6 2 3 2 2" xfId="2739" xr:uid="{00000000-0005-0000-0000-0000771E0000}"/>
    <cellStyle name="Normal 3 6 2 3 2 2 2" xfId="25828" xr:uid="{00000000-0005-0000-0000-0000781E0000}"/>
    <cellStyle name="Normal 3 6 2 3 2 3" xfId="36008" xr:uid="{00000000-0005-0000-0000-0000791E0000}"/>
    <cellStyle name="Normal 3 6 2 3 2 4" xfId="15648" xr:uid="{00000000-0005-0000-0000-00007A1E0000}"/>
    <cellStyle name="Normal 3 6 2 3 2 5" xfId="6642" xr:uid="{00000000-0005-0000-0000-00007B1E0000}"/>
    <cellStyle name="Normal 3 6 2 3 3" xfId="2065" xr:uid="{00000000-0005-0000-0000-00007C1E0000}"/>
    <cellStyle name="Normal 3 6 2 3 3 2" xfId="27581" xr:uid="{00000000-0005-0000-0000-00007D1E0000}"/>
    <cellStyle name="Normal 3 6 2 3 3 3" xfId="37761" xr:uid="{00000000-0005-0000-0000-00007E1E0000}"/>
    <cellStyle name="Normal 3 6 2 3 3 4" xfId="17401" xr:uid="{00000000-0005-0000-0000-00007F1E0000}"/>
    <cellStyle name="Normal 3 6 2 3 3 5" xfId="8395" xr:uid="{00000000-0005-0000-0000-0000801E0000}"/>
    <cellStyle name="Normal 3 6 2 3 4" xfId="3413" xr:uid="{00000000-0005-0000-0000-0000811E0000}"/>
    <cellStyle name="Normal 3 6 2 3 4 2" xfId="29571" xr:uid="{00000000-0005-0000-0000-0000821E0000}"/>
    <cellStyle name="Normal 3 6 2 3 4 3" xfId="39751" xr:uid="{00000000-0005-0000-0000-0000831E0000}"/>
    <cellStyle name="Normal 3 6 2 3 4 4" xfId="19392" xr:uid="{00000000-0005-0000-0000-0000841E0000}"/>
    <cellStyle name="Normal 3 6 2 3 4 5" xfId="10388" xr:uid="{00000000-0005-0000-0000-0000851E0000}"/>
    <cellStyle name="Normal 3 6 2 3 5" xfId="24076" xr:uid="{00000000-0005-0000-0000-0000861E0000}"/>
    <cellStyle name="Normal 3 6 2 3 6" xfId="34256" xr:uid="{00000000-0005-0000-0000-0000871E0000}"/>
    <cellStyle name="Normal 3 6 2 3 7" xfId="13896" xr:uid="{00000000-0005-0000-0000-0000881E0000}"/>
    <cellStyle name="Normal 3 6 2 3 8" xfId="4890" xr:uid="{00000000-0005-0000-0000-0000891E0000}"/>
    <cellStyle name="Normal 3 6 2 4" xfId="1054" xr:uid="{00000000-0005-0000-0000-00008A1E0000}"/>
    <cellStyle name="Normal 3 6 2 4 2" xfId="2404" xr:uid="{00000000-0005-0000-0000-00008B1E0000}"/>
    <cellStyle name="Normal 3 6 2 4 2 2" xfId="24952" xr:uid="{00000000-0005-0000-0000-00008C1E0000}"/>
    <cellStyle name="Normal 3 6 2 4 3" xfId="35132" xr:uid="{00000000-0005-0000-0000-00008D1E0000}"/>
    <cellStyle name="Normal 3 6 2 4 4" xfId="14772" xr:uid="{00000000-0005-0000-0000-00008E1E0000}"/>
    <cellStyle name="Normal 3 6 2 4 5" xfId="5766" xr:uid="{00000000-0005-0000-0000-00008F1E0000}"/>
    <cellStyle name="Normal 3 6 2 5" xfId="1730" xr:uid="{00000000-0005-0000-0000-0000901E0000}"/>
    <cellStyle name="Normal 3 6 2 5 2" xfId="26705" xr:uid="{00000000-0005-0000-0000-0000911E0000}"/>
    <cellStyle name="Normal 3 6 2 5 3" xfId="36885" xr:uid="{00000000-0005-0000-0000-0000921E0000}"/>
    <cellStyle name="Normal 3 6 2 5 4" xfId="16525" xr:uid="{00000000-0005-0000-0000-0000931E0000}"/>
    <cellStyle name="Normal 3 6 2 5 5" xfId="7519" xr:uid="{00000000-0005-0000-0000-0000941E0000}"/>
    <cellStyle name="Normal 3 6 2 6" xfId="3078" xr:uid="{00000000-0005-0000-0000-0000951E0000}"/>
    <cellStyle name="Normal 3 6 2 6 2" xfId="28695" xr:uid="{00000000-0005-0000-0000-0000961E0000}"/>
    <cellStyle name="Normal 3 6 2 6 3" xfId="38875" xr:uid="{00000000-0005-0000-0000-0000971E0000}"/>
    <cellStyle name="Normal 3 6 2 6 4" xfId="18516" xr:uid="{00000000-0005-0000-0000-0000981E0000}"/>
    <cellStyle name="Normal 3 6 2 6 5" xfId="9512" xr:uid="{00000000-0005-0000-0000-0000991E0000}"/>
    <cellStyle name="Normal 3 6 2 7" xfId="11265" xr:uid="{00000000-0005-0000-0000-00009A1E0000}"/>
    <cellStyle name="Normal 3 6 2 7 2" xfId="30448" xr:uid="{00000000-0005-0000-0000-00009B1E0000}"/>
    <cellStyle name="Normal 3 6 2 7 3" xfId="40628" xr:uid="{00000000-0005-0000-0000-00009C1E0000}"/>
    <cellStyle name="Normal 3 6 2 7 4" xfId="20269" xr:uid="{00000000-0005-0000-0000-00009D1E0000}"/>
    <cellStyle name="Normal 3 6 2 8" xfId="12141" xr:uid="{00000000-0005-0000-0000-00009E1E0000}"/>
    <cellStyle name="Normal 3 6 2 8 2" xfId="31324" xr:uid="{00000000-0005-0000-0000-00009F1E0000}"/>
    <cellStyle name="Normal 3 6 2 8 3" xfId="41504" xr:uid="{00000000-0005-0000-0000-0000A01E0000}"/>
    <cellStyle name="Normal 3 6 2 8 4" xfId="21145" xr:uid="{00000000-0005-0000-0000-0000A11E0000}"/>
    <cellStyle name="Normal 3 6 2 9" xfId="22021" xr:uid="{00000000-0005-0000-0000-0000A21E0000}"/>
    <cellStyle name="Normal 3 6 2 9 2" xfId="32201" xr:uid="{00000000-0005-0000-0000-0000A31E0000}"/>
    <cellStyle name="Normal 3 6 2 9 3" xfId="42381" xr:uid="{00000000-0005-0000-0000-0000A41E0000}"/>
    <cellStyle name="Normal 3 6 3" xfId="472" xr:uid="{00000000-0005-0000-0000-0000A51E0000}"/>
    <cellStyle name="Normal 3 6 3 10" xfId="33599" xr:uid="{00000000-0005-0000-0000-0000A61E0000}"/>
    <cellStyle name="Normal 3 6 3 11" xfId="13239" xr:uid="{00000000-0005-0000-0000-0000A71E0000}"/>
    <cellStyle name="Normal 3 6 3 12" xfId="4232" xr:uid="{00000000-0005-0000-0000-0000A81E0000}"/>
    <cellStyle name="Normal 3 6 3 2" xfId="807" xr:uid="{00000000-0005-0000-0000-0000A91E0000}"/>
    <cellStyle name="Normal 3 6 3 2 2" xfId="1480" xr:uid="{00000000-0005-0000-0000-0000AA1E0000}"/>
    <cellStyle name="Normal 3 6 3 2 2 2" xfId="2830" xr:uid="{00000000-0005-0000-0000-0000AB1E0000}"/>
    <cellStyle name="Normal 3 6 3 2 2 2 2" xfId="26047" xr:uid="{00000000-0005-0000-0000-0000AC1E0000}"/>
    <cellStyle name="Normal 3 6 3 2 2 3" xfId="36227" xr:uid="{00000000-0005-0000-0000-0000AD1E0000}"/>
    <cellStyle name="Normal 3 6 3 2 2 4" xfId="15867" xr:uid="{00000000-0005-0000-0000-0000AE1E0000}"/>
    <cellStyle name="Normal 3 6 3 2 2 5" xfId="6861" xr:uid="{00000000-0005-0000-0000-0000AF1E0000}"/>
    <cellStyle name="Normal 3 6 3 2 3" xfId="2156" xr:uid="{00000000-0005-0000-0000-0000B01E0000}"/>
    <cellStyle name="Normal 3 6 3 2 3 2" xfId="27800" xr:uid="{00000000-0005-0000-0000-0000B11E0000}"/>
    <cellStyle name="Normal 3 6 3 2 3 3" xfId="37980" xr:uid="{00000000-0005-0000-0000-0000B21E0000}"/>
    <cellStyle name="Normal 3 6 3 2 3 4" xfId="17620" xr:uid="{00000000-0005-0000-0000-0000B31E0000}"/>
    <cellStyle name="Normal 3 6 3 2 3 5" xfId="8614" xr:uid="{00000000-0005-0000-0000-0000B41E0000}"/>
    <cellStyle name="Normal 3 6 3 2 4" xfId="3504" xr:uid="{00000000-0005-0000-0000-0000B51E0000}"/>
    <cellStyle name="Normal 3 6 3 2 4 2" xfId="29790" xr:uid="{00000000-0005-0000-0000-0000B61E0000}"/>
    <cellStyle name="Normal 3 6 3 2 4 3" xfId="39970" xr:uid="{00000000-0005-0000-0000-0000B71E0000}"/>
    <cellStyle name="Normal 3 6 3 2 4 4" xfId="19611" xr:uid="{00000000-0005-0000-0000-0000B81E0000}"/>
    <cellStyle name="Normal 3 6 3 2 4 5" xfId="10607" xr:uid="{00000000-0005-0000-0000-0000B91E0000}"/>
    <cellStyle name="Normal 3 6 3 2 5" xfId="24295" xr:uid="{00000000-0005-0000-0000-0000BA1E0000}"/>
    <cellStyle name="Normal 3 6 3 2 6" xfId="34475" xr:uid="{00000000-0005-0000-0000-0000BB1E0000}"/>
    <cellStyle name="Normal 3 6 3 2 7" xfId="14115" xr:uid="{00000000-0005-0000-0000-0000BC1E0000}"/>
    <cellStyle name="Normal 3 6 3 2 8" xfId="5109" xr:uid="{00000000-0005-0000-0000-0000BD1E0000}"/>
    <cellStyle name="Normal 3 6 3 3" xfId="1145" xr:uid="{00000000-0005-0000-0000-0000BE1E0000}"/>
    <cellStyle name="Normal 3 6 3 3 2" xfId="2495" xr:uid="{00000000-0005-0000-0000-0000BF1E0000}"/>
    <cellStyle name="Normal 3 6 3 3 2 2" xfId="25171" xr:uid="{00000000-0005-0000-0000-0000C01E0000}"/>
    <cellStyle name="Normal 3 6 3 3 3" xfId="35351" xr:uid="{00000000-0005-0000-0000-0000C11E0000}"/>
    <cellStyle name="Normal 3 6 3 3 4" xfId="14991" xr:uid="{00000000-0005-0000-0000-0000C21E0000}"/>
    <cellStyle name="Normal 3 6 3 3 5" xfId="5985" xr:uid="{00000000-0005-0000-0000-0000C31E0000}"/>
    <cellStyle name="Normal 3 6 3 4" xfId="1821" xr:uid="{00000000-0005-0000-0000-0000C41E0000}"/>
    <cellStyle name="Normal 3 6 3 4 2" xfId="26924" xr:uid="{00000000-0005-0000-0000-0000C51E0000}"/>
    <cellStyle name="Normal 3 6 3 4 3" xfId="37104" xr:uid="{00000000-0005-0000-0000-0000C61E0000}"/>
    <cellStyle name="Normal 3 6 3 4 4" xfId="16744" xr:uid="{00000000-0005-0000-0000-0000C71E0000}"/>
    <cellStyle name="Normal 3 6 3 4 5" xfId="7738" xr:uid="{00000000-0005-0000-0000-0000C81E0000}"/>
    <cellStyle name="Normal 3 6 3 5" xfId="3169" xr:uid="{00000000-0005-0000-0000-0000C91E0000}"/>
    <cellStyle name="Normal 3 6 3 5 2" xfId="28914" xr:uid="{00000000-0005-0000-0000-0000CA1E0000}"/>
    <cellStyle name="Normal 3 6 3 5 3" xfId="39094" xr:uid="{00000000-0005-0000-0000-0000CB1E0000}"/>
    <cellStyle name="Normal 3 6 3 5 4" xfId="18735" xr:uid="{00000000-0005-0000-0000-0000CC1E0000}"/>
    <cellStyle name="Normal 3 6 3 5 5" xfId="9731" xr:uid="{00000000-0005-0000-0000-0000CD1E0000}"/>
    <cellStyle name="Normal 3 6 3 6" xfId="11484" xr:uid="{00000000-0005-0000-0000-0000CE1E0000}"/>
    <cellStyle name="Normal 3 6 3 6 2" xfId="30667" xr:uid="{00000000-0005-0000-0000-0000CF1E0000}"/>
    <cellStyle name="Normal 3 6 3 6 3" xfId="40847" xr:uid="{00000000-0005-0000-0000-0000D01E0000}"/>
    <cellStyle name="Normal 3 6 3 6 4" xfId="20488" xr:uid="{00000000-0005-0000-0000-0000D11E0000}"/>
    <cellStyle name="Normal 3 6 3 7" xfId="12360" xr:uid="{00000000-0005-0000-0000-0000D21E0000}"/>
    <cellStyle name="Normal 3 6 3 7 2" xfId="31543" xr:uid="{00000000-0005-0000-0000-0000D31E0000}"/>
    <cellStyle name="Normal 3 6 3 7 3" xfId="41723" xr:uid="{00000000-0005-0000-0000-0000D41E0000}"/>
    <cellStyle name="Normal 3 6 3 7 4" xfId="21364" xr:uid="{00000000-0005-0000-0000-0000D51E0000}"/>
    <cellStyle name="Normal 3 6 3 8" xfId="22240" xr:uid="{00000000-0005-0000-0000-0000D61E0000}"/>
    <cellStyle name="Normal 3 6 3 8 2" xfId="32420" xr:uid="{00000000-0005-0000-0000-0000D71E0000}"/>
    <cellStyle name="Normal 3 6 3 8 3" xfId="42600" xr:uid="{00000000-0005-0000-0000-0000D81E0000}"/>
    <cellStyle name="Normal 3 6 3 9" xfId="23419" xr:uid="{00000000-0005-0000-0000-0000D91E0000}"/>
    <cellStyle name="Normal 3 6 4" xfId="641" xr:uid="{00000000-0005-0000-0000-0000DA1E0000}"/>
    <cellStyle name="Normal 3 6 4 2" xfId="1314" xr:uid="{00000000-0005-0000-0000-0000DB1E0000}"/>
    <cellStyle name="Normal 3 6 4 2 2" xfId="2664" xr:uid="{00000000-0005-0000-0000-0000DC1E0000}"/>
    <cellStyle name="Normal 3 6 4 2 2 2" xfId="25609" xr:uid="{00000000-0005-0000-0000-0000DD1E0000}"/>
    <cellStyle name="Normal 3 6 4 2 3" xfId="35789" xr:uid="{00000000-0005-0000-0000-0000DE1E0000}"/>
    <cellStyle name="Normal 3 6 4 2 4" xfId="15429" xr:uid="{00000000-0005-0000-0000-0000DF1E0000}"/>
    <cellStyle name="Normal 3 6 4 2 5" xfId="6423" xr:uid="{00000000-0005-0000-0000-0000E01E0000}"/>
    <cellStyle name="Normal 3 6 4 3" xfId="1990" xr:uid="{00000000-0005-0000-0000-0000E11E0000}"/>
    <cellStyle name="Normal 3 6 4 3 2" xfId="27362" xr:uid="{00000000-0005-0000-0000-0000E21E0000}"/>
    <cellStyle name="Normal 3 6 4 3 3" xfId="37542" xr:uid="{00000000-0005-0000-0000-0000E31E0000}"/>
    <cellStyle name="Normal 3 6 4 3 4" xfId="17182" xr:uid="{00000000-0005-0000-0000-0000E41E0000}"/>
    <cellStyle name="Normal 3 6 4 3 5" xfId="8176" xr:uid="{00000000-0005-0000-0000-0000E51E0000}"/>
    <cellStyle name="Normal 3 6 4 4" xfId="3338" xr:uid="{00000000-0005-0000-0000-0000E61E0000}"/>
    <cellStyle name="Normal 3 6 4 4 2" xfId="29352" xr:uid="{00000000-0005-0000-0000-0000E71E0000}"/>
    <cellStyle name="Normal 3 6 4 4 3" xfId="39532" xr:uid="{00000000-0005-0000-0000-0000E81E0000}"/>
    <cellStyle name="Normal 3 6 4 4 4" xfId="19173" xr:uid="{00000000-0005-0000-0000-0000E91E0000}"/>
    <cellStyle name="Normal 3 6 4 4 5" xfId="10169" xr:uid="{00000000-0005-0000-0000-0000EA1E0000}"/>
    <cellStyle name="Normal 3 6 4 5" xfId="23857" xr:uid="{00000000-0005-0000-0000-0000EB1E0000}"/>
    <cellStyle name="Normal 3 6 4 6" xfId="34037" xr:uid="{00000000-0005-0000-0000-0000EC1E0000}"/>
    <cellStyle name="Normal 3 6 4 7" xfId="13677" xr:uid="{00000000-0005-0000-0000-0000ED1E0000}"/>
    <cellStyle name="Normal 3 6 4 8" xfId="4671" xr:uid="{00000000-0005-0000-0000-0000EE1E0000}"/>
    <cellStyle name="Normal 3 6 5" xfId="979" xr:uid="{00000000-0005-0000-0000-0000EF1E0000}"/>
    <cellStyle name="Normal 3 6 5 2" xfId="2329" xr:uid="{00000000-0005-0000-0000-0000F01E0000}"/>
    <cellStyle name="Normal 3 6 5 2 2" xfId="28256" xr:uid="{00000000-0005-0000-0000-0000F11E0000}"/>
    <cellStyle name="Normal 3 6 5 2 3" xfId="38436" xr:uid="{00000000-0005-0000-0000-0000F21E0000}"/>
    <cellStyle name="Normal 3 6 5 2 4" xfId="18077" xr:uid="{00000000-0005-0000-0000-0000F31E0000}"/>
    <cellStyle name="Normal 3 6 5 2 5" xfId="9073" xr:uid="{00000000-0005-0000-0000-0000F41E0000}"/>
    <cellStyle name="Normal 3 6 5 3" xfId="24733" xr:uid="{00000000-0005-0000-0000-0000F51E0000}"/>
    <cellStyle name="Normal 3 6 5 4" xfId="34913" xr:uid="{00000000-0005-0000-0000-0000F61E0000}"/>
    <cellStyle name="Normal 3 6 5 5" xfId="14553" xr:uid="{00000000-0005-0000-0000-0000F71E0000}"/>
    <cellStyle name="Normal 3 6 5 6" xfId="5547" xr:uid="{00000000-0005-0000-0000-0000F81E0000}"/>
    <cellStyle name="Normal 3 6 6" xfId="1655" xr:uid="{00000000-0005-0000-0000-0000F91E0000}"/>
    <cellStyle name="Normal 3 6 6 2" xfId="26486" xr:uid="{00000000-0005-0000-0000-0000FA1E0000}"/>
    <cellStyle name="Normal 3 6 6 3" xfId="36666" xr:uid="{00000000-0005-0000-0000-0000FB1E0000}"/>
    <cellStyle name="Normal 3 6 6 4" xfId="16306" xr:uid="{00000000-0005-0000-0000-0000FC1E0000}"/>
    <cellStyle name="Normal 3 6 6 5" xfId="7300" xr:uid="{00000000-0005-0000-0000-0000FD1E0000}"/>
    <cellStyle name="Normal 3 6 7" xfId="3003" xr:uid="{00000000-0005-0000-0000-0000FE1E0000}"/>
    <cellStyle name="Normal 3 6 7 2" xfId="28476" xr:uid="{00000000-0005-0000-0000-0000FF1E0000}"/>
    <cellStyle name="Normal 3 6 7 3" xfId="38656" xr:uid="{00000000-0005-0000-0000-0000001F0000}"/>
    <cellStyle name="Normal 3 6 7 4" xfId="18297" xr:uid="{00000000-0005-0000-0000-0000011F0000}"/>
    <cellStyle name="Normal 3 6 7 5" xfId="9293" xr:uid="{00000000-0005-0000-0000-0000021F0000}"/>
    <cellStyle name="Normal 3 6 8" xfId="11046" xr:uid="{00000000-0005-0000-0000-0000031F0000}"/>
    <cellStyle name="Normal 3 6 8 2" xfId="30229" xr:uid="{00000000-0005-0000-0000-0000041F0000}"/>
    <cellStyle name="Normal 3 6 8 3" xfId="40409" xr:uid="{00000000-0005-0000-0000-0000051F0000}"/>
    <cellStyle name="Normal 3 6 8 4" xfId="20050" xr:uid="{00000000-0005-0000-0000-0000061F0000}"/>
    <cellStyle name="Normal 3 6 9" xfId="11922" xr:uid="{00000000-0005-0000-0000-0000071F0000}"/>
    <cellStyle name="Normal 3 6 9 2" xfId="31105" xr:uid="{00000000-0005-0000-0000-0000081F0000}"/>
    <cellStyle name="Normal 3 6 9 3" xfId="41285" xr:uid="{00000000-0005-0000-0000-0000091F0000}"/>
    <cellStyle name="Normal 3 6 9 4" xfId="20926" xr:uid="{00000000-0005-0000-0000-00000A1F0000}"/>
    <cellStyle name="Normal 3 7" xfId="3910" xr:uid="{00000000-0005-0000-0000-00000B1F0000}"/>
    <cellStyle name="Normal 3 7 10" xfId="23097" xr:uid="{00000000-0005-0000-0000-00000C1F0000}"/>
    <cellStyle name="Normal 3 7 11" xfId="33277" xr:uid="{00000000-0005-0000-0000-00000D1F0000}"/>
    <cellStyle name="Normal 3 7 12" xfId="12917" xr:uid="{00000000-0005-0000-0000-00000E1F0000}"/>
    <cellStyle name="Normal 3 7 2" xfId="4348" xr:uid="{00000000-0005-0000-0000-00000F1F0000}"/>
    <cellStyle name="Normal 3 7 2 10" xfId="33715" xr:uid="{00000000-0005-0000-0000-0000101F0000}"/>
    <cellStyle name="Normal 3 7 2 11" xfId="13355" xr:uid="{00000000-0005-0000-0000-0000111F0000}"/>
    <cellStyle name="Normal 3 7 2 2" xfId="5225" xr:uid="{00000000-0005-0000-0000-0000121F0000}"/>
    <cellStyle name="Normal 3 7 2 2 2" xfId="6977" xr:uid="{00000000-0005-0000-0000-0000131F0000}"/>
    <cellStyle name="Normal 3 7 2 2 2 2" xfId="26163" xr:uid="{00000000-0005-0000-0000-0000141F0000}"/>
    <cellStyle name="Normal 3 7 2 2 2 3" xfId="36343" xr:uid="{00000000-0005-0000-0000-0000151F0000}"/>
    <cellStyle name="Normal 3 7 2 2 2 4" xfId="15983" xr:uid="{00000000-0005-0000-0000-0000161F0000}"/>
    <cellStyle name="Normal 3 7 2 2 3" xfId="8730" xr:uid="{00000000-0005-0000-0000-0000171F0000}"/>
    <cellStyle name="Normal 3 7 2 2 3 2" xfId="27916" xr:uid="{00000000-0005-0000-0000-0000181F0000}"/>
    <cellStyle name="Normal 3 7 2 2 3 3" xfId="38096" xr:uid="{00000000-0005-0000-0000-0000191F0000}"/>
    <cellStyle name="Normal 3 7 2 2 3 4" xfId="17736" xr:uid="{00000000-0005-0000-0000-00001A1F0000}"/>
    <cellStyle name="Normal 3 7 2 2 4" xfId="10723" xr:uid="{00000000-0005-0000-0000-00001B1F0000}"/>
    <cellStyle name="Normal 3 7 2 2 4 2" xfId="29906" xr:uid="{00000000-0005-0000-0000-00001C1F0000}"/>
    <cellStyle name="Normal 3 7 2 2 4 3" xfId="40086" xr:uid="{00000000-0005-0000-0000-00001D1F0000}"/>
    <cellStyle name="Normal 3 7 2 2 4 4" xfId="19727" xr:uid="{00000000-0005-0000-0000-00001E1F0000}"/>
    <cellStyle name="Normal 3 7 2 2 5" xfId="24411" xr:uid="{00000000-0005-0000-0000-00001F1F0000}"/>
    <cellStyle name="Normal 3 7 2 2 6" xfId="34591" xr:uid="{00000000-0005-0000-0000-0000201F0000}"/>
    <cellStyle name="Normal 3 7 2 2 7" xfId="14231" xr:uid="{00000000-0005-0000-0000-0000211F0000}"/>
    <cellStyle name="Normal 3 7 2 3" xfId="6101" xr:uid="{00000000-0005-0000-0000-0000221F0000}"/>
    <cellStyle name="Normal 3 7 2 3 2" xfId="25287" xr:uid="{00000000-0005-0000-0000-0000231F0000}"/>
    <cellStyle name="Normal 3 7 2 3 3" xfId="35467" xr:uid="{00000000-0005-0000-0000-0000241F0000}"/>
    <cellStyle name="Normal 3 7 2 3 4" xfId="15107" xr:uid="{00000000-0005-0000-0000-0000251F0000}"/>
    <cellStyle name="Normal 3 7 2 4" xfId="7854" xr:uid="{00000000-0005-0000-0000-0000261F0000}"/>
    <cellStyle name="Normal 3 7 2 4 2" xfId="27040" xr:uid="{00000000-0005-0000-0000-0000271F0000}"/>
    <cellStyle name="Normal 3 7 2 4 3" xfId="37220" xr:uid="{00000000-0005-0000-0000-0000281F0000}"/>
    <cellStyle name="Normal 3 7 2 4 4" xfId="16860" xr:uid="{00000000-0005-0000-0000-0000291F0000}"/>
    <cellStyle name="Normal 3 7 2 5" xfId="9847" xr:uid="{00000000-0005-0000-0000-00002A1F0000}"/>
    <cellStyle name="Normal 3 7 2 5 2" xfId="29030" xr:uid="{00000000-0005-0000-0000-00002B1F0000}"/>
    <cellStyle name="Normal 3 7 2 5 3" xfId="39210" xr:uid="{00000000-0005-0000-0000-00002C1F0000}"/>
    <cellStyle name="Normal 3 7 2 5 4" xfId="18851" xr:uid="{00000000-0005-0000-0000-00002D1F0000}"/>
    <cellStyle name="Normal 3 7 2 6" xfId="11600" xr:uid="{00000000-0005-0000-0000-00002E1F0000}"/>
    <cellStyle name="Normal 3 7 2 6 2" xfId="30783" xr:uid="{00000000-0005-0000-0000-00002F1F0000}"/>
    <cellStyle name="Normal 3 7 2 6 3" xfId="40963" xr:uid="{00000000-0005-0000-0000-0000301F0000}"/>
    <cellStyle name="Normal 3 7 2 6 4" xfId="20604" xr:uid="{00000000-0005-0000-0000-0000311F0000}"/>
    <cellStyle name="Normal 3 7 2 7" xfId="12476" xr:uid="{00000000-0005-0000-0000-0000321F0000}"/>
    <cellStyle name="Normal 3 7 2 7 2" xfId="31659" xr:uid="{00000000-0005-0000-0000-0000331F0000}"/>
    <cellStyle name="Normal 3 7 2 7 3" xfId="41839" xr:uid="{00000000-0005-0000-0000-0000341F0000}"/>
    <cellStyle name="Normal 3 7 2 7 4" xfId="21480" xr:uid="{00000000-0005-0000-0000-0000351F0000}"/>
    <cellStyle name="Normal 3 7 2 8" xfId="22356" xr:uid="{00000000-0005-0000-0000-0000361F0000}"/>
    <cellStyle name="Normal 3 7 2 8 2" xfId="32536" xr:uid="{00000000-0005-0000-0000-0000371F0000}"/>
    <cellStyle name="Normal 3 7 2 8 3" xfId="42716" xr:uid="{00000000-0005-0000-0000-0000381F0000}"/>
    <cellStyle name="Normal 3 7 2 9" xfId="23535" xr:uid="{00000000-0005-0000-0000-0000391F0000}"/>
    <cellStyle name="Normal 3 7 3" xfId="4787" xr:uid="{00000000-0005-0000-0000-00003A1F0000}"/>
    <cellStyle name="Normal 3 7 3 2" xfId="6539" xr:uid="{00000000-0005-0000-0000-00003B1F0000}"/>
    <cellStyle name="Normal 3 7 3 2 2" xfId="25725" xr:uid="{00000000-0005-0000-0000-00003C1F0000}"/>
    <cellStyle name="Normal 3 7 3 2 3" xfId="35905" xr:uid="{00000000-0005-0000-0000-00003D1F0000}"/>
    <cellStyle name="Normal 3 7 3 2 4" xfId="15545" xr:uid="{00000000-0005-0000-0000-00003E1F0000}"/>
    <cellStyle name="Normal 3 7 3 3" xfId="8292" xr:uid="{00000000-0005-0000-0000-00003F1F0000}"/>
    <cellStyle name="Normal 3 7 3 3 2" xfId="27478" xr:uid="{00000000-0005-0000-0000-0000401F0000}"/>
    <cellStyle name="Normal 3 7 3 3 3" xfId="37658" xr:uid="{00000000-0005-0000-0000-0000411F0000}"/>
    <cellStyle name="Normal 3 7 3 3 4" xfId="17298" xr:uid="{00000000-0005-0000-0000-0000421F0000}"/>
    <cellStyle name="Normal 3 7 3 4" xfId="10285" xr:uid="{00000000-0005-0000-0000-0000431F0000}"/>
    <cellStyle name="Normal 3 7 3 4 2" xfId="29468" xr:uid="{00000000-0005-0000-0000-0000441F0000}"/>
    <cellStyle name="Normal 3 7 3 4 3" xfId="39648" xr:uid="{00000000-0005-0000-0000-0000451F0000}"/>
    <cellStyle name="Normal 3 7 3 4 4" xfId="19289" xr:uid="{00000000-0005-0000-0000-0000461F0000}"/>
    <cellStyle name="Normal 3 7 3 5" xfId="23973" xr:uid="{00000000-0005-0000-0000-0000471F0000}"/>
    <cellStyle name="Normal 3 7 3 6" xfId="34153" xr:uid="{00000000-0005-0000-0000-0000481F0000}"/>
    <cellStyle name="Normal 3 7 3 7" xfId="13793" xr:uid="{00000000-0005-0000-0000-0000491F0000}"/>
    <cellStyle name="Normal 3 7 4" xfId="5663" xr:uid="{00000000-0005-0000-0000-00004A1F0000}"/>
    <cellStyle name="Normal 3 7 4 2" xfId="24849" xr:uid="{00000000-0005-0000-0000-00004B1F0000}"/>
    <cellStyle name="Normal 3 7 4 3" xfId="35029" xr:uid="{00000000-0005-0000-0000-00004C1F0000}"/>
    <cellStyle name="Normal 3 7 4 4" xfId="14669" xr:uid="{00000000-0005-0000-0000-00004D1F0000}"/>
    <cellStyle name="Normal 3 7 5" xfId="7416" xr:uid="{00000000-0005-0000-0000-00004E1F0000}"/>
    <cellStyle name="Normal 3 7 5 2" xfId="26602" xr:uid="{00000000-0005-0000-0000-00004F1F0000}"/>
    <cellStyle name="Normal 3 7 5 3" xfId="36782" xr:uid="{00000000-0005-0000-0000-0000501F0000}"/>
    <cellStyle name="Normal 3 7 5 4" xfId="16422" xr:uid="{00000000-0005-0000-0000-0000511F0000}"/>
    <cellStyle name="Normal 3 7 6" xfId="9409" xr:uid="{00000000-0005-0000-0000-0000521F0000}"/>
    <cellStyle name="Normal 3 7 6 2" xfId="28592" xr:uid="{00000000-0005-0000-0000-0000531F0000}"/>
    <cellStyle name="Normal 3 7 6 3" xfId="38772" xr:uid="{00000000-0005-0000-0000-0000541F0000}"/>
    <cellStyle name="Normal 3 7 6 4" xfId="18413" xr:uid="{00000000-0005-0000-0000-0000551F0000}"/>
    <cellStyle name="Normal 3 7 7" xfId="11162" xr:uid="{00000000-0005-0000-0000-0000561F0000}"/>
    <cellStyle name="Normal 3 7 7 2" xfId="30345" xr:uid="{00000000-0005-0000-0000-0000571F0000}"/>
    <cellStyle name="Normal 3 7 7 3" xfId="40525" xr:uid="{00000000-0005-0000-0000-0000581F0000}"/>
    <cellStyle name="Normal 3 7 7 4" xfId="20166" xr:uid="{00000000-0005-0000-0000-0000591F0000}"/>
    <cellStyle name="Normal 3 7 8" xfId="12038" xr:uid="{00000000-0005-0000-0000-00005A1F0000}"/>
    <cellStyle name="Normal 3 7 8 2" xfId="31221" xr:uid="{00000000-0005-0000-0000-00005B1F0000}"/>
    <cellStyle name="Normal 3 7 8 3" xfId="41401" xr:uid="{00000000-0005-0000-0000-00005C1F0000}"/>
    <cellStyle name="Normal 3 7 8 4" xfId="21042" xr:uid="{00000000-0005-0000-0000-00005D1F0000}"/>
    <cellStyle name="Normal 3 7 9" xfId="21918" xr:uid="{00000000-0005-0000-0000-00005E1F0000}"/>
    <cellStyle name="Normal 3 7 9 2" xfId="32098" xr:uid="{00000000-0005-0000-0000-00005F1F0000}"/>
    <cellStyle name="Normal 3 7 9 3" xfId="42278" xr:uid="{00000000-0005-0000-0000-0000601F0000}"/>
    <cellStyle name="Normal 3 8" xfId="4129" xr:uid="{00000000-0005-0000-0000-0000611F0000}"/>
    <cellStyle name="Normal 3 8 10" xfId="33496" xr:uid="{00000000-0005-0000-0000-0000621F0000}"/>
    <cellStyle name="Normal 3 8 11" xfId="13136" xr:uid="{00000000-0005-0000-0000-0000631F0000}"/>
    <cellStyle name="Normal 3 8 2" xfId="5006" xr:uid="{00000000-0005-0000-0000-0000641F0000}"/>
    <cellStyle name="Normal 3 8 2 2" xfId="6758" xr:uid="{00000000-0005-0000-0000-0000651F0000}"/>
    <cellStyle name="Normal 3 8 2 2 2" xfId="25944" xr:uid="{00000000-0005-0000-0000-0000661F0000}"/>
    <cellStyle name="Normal 3 8 2 2 3" xfId="36124" xr:uid="{00000000-0005-0000-0000-0000671F0000}"/>
    <cellStyle name="Normal 3 8 2 2 4" xfId="15764" xr:uid="{00000000-0005-0000-0000-0000681F0000}"/>
    <cellStyle name="Normal 3 8 2 3" xfId="8511" xr:uid="{00000000-0005-0000-0000-0000691F0000}"/>
    <cellStyle name="Normal 3 8 2 3 2" xfId="27697" xr:uid="{00000000-0005-0000-0000-00006A1F0000}"/>
    <cellStyle name="Normal 3 8 2 3 3" xfId="37877" xr:uid="{00000000-0005-0000-0000-00006B1F0000}"/>
    <cellStyle name="Normal 3 8 2 3 4" xfId="17517" xr:uid="{00000000-0005-0000-0000-00006C1F0000}"/>
    <cellStyle name="Normal 3 8 2 4" xfId="10504" xr:uid="{00000000-0005-0000-0000-00006D1F0000}"/>
    <cellStyle name="Normal 3 8 2 4 2" xfId="29687" xr:uid="{00000000-0005-0000-0000-00006E1F0000}"/>
    <cellStyle name="Normal 3 8 2 4 3" xfId="39867" xr:uid="{00000000-0005-0000-0000-00006F1F0000}"/>
    <cellStyle name="Normal 3 8 2 4 4" xfId="19508" xr:uid="{00000000-0005-0000-0000-0000701F0000}"/>
    <cellStyle name="Normal 3 8 2 5" xfId="24192" xr:uid="{00000000-0005-0000-0000-0000711F0000}"/>
    <cellStyle name="Normal 3 8 2 6" xfId="34372" xr:uid="{00000000-0005-0000-0000-0000721F0000}"/>
    <cellStyle name="Normal 3 8 2 7" xfId="14012" xr:uid="{00000000-0005-0000-0000-0000731F0000}"/>
    <cellStyle name="Normal 3 8 3" xfId="5882" xr:uid="{00000000-0005-0000-0000-0000741F0000}"/>
    <cellStyle name="Normal 3 8 3 2" xfId="25068" xr:uid="{00000000-0005-0000-0000-0000751F0000}"/>
    <cellStyle name="Normal 3 8 3 3" xfId="35248" xr:uid="{00000000-0005-0000-0000-0000761F0000}"/>
    <cellStyle name="Normal 3 8 3 4" xfId="14888" xr:uid="{00000000-0005-0000-0000-0000771F0000}"/>
    <cellStyle name="Normal 3 8 4" xfId="7635" xr:uid="{00000000-0005-0000-0000-0000781F0000}"/>
    <cellStyle name="Normal 3 8 4 2" xfId="26821" xr:uid="{00000000-0005-0000-0000-0000791F0000}"/>
    <cellStyle name="Normal 3 8 4 3" xfId="37001" xr:uid="{00000000-0005-0000-0000-00007A1F0000}"/>
    <cellStyle name="Normal 3 8 4 4" xfId="16641" xr:uid="{00000000-0005-0000-0000-00007B1F0000}"/>
    <cellStyle name="Normal 3 8 5" xfId="9628" xr:uid="{00000000-0005-0000-0000-00007C1F0000}"/>
    <cellStyle name="Normal 3 8 5 2" xfId="28811" xr:uid="{00000000-0005-0000-0000-00007D1F0000}"/>
    <cellStyle name="Normal 3 8 5 3" xfId="38991" xr:uid="{00000000-0005-0000-0000-00007E1F0000}"/>
    <cellStyle name="Normal 3 8 5 4" xfId="18632" xr:uid="{00000000-0005-0000-0000-00007F1F0000}"/>
    <cellStyle name="Normal 3 8 6" xfId="11381" xr:uid="{00000000-0005-0000-0000-0000801F0000}"/>
    <cellStyle name="Normal 3 8 6 2" xfId="30564" xr:uid="{00000000-0005-0000-0000-0000811F0000}"/>
    <cellStyle name="Normal 3 8 6 3" xfId="40744" xr:uid="{00000000-0005-0000-0000-0000821F0000}"/>
    <cellStyle name="Normal 3 8 6 4" xfId="20385" xr:uid="{00000000-0005-0000-0000-0000831F0000}"/>
    <cellStyle name="Normal 3 8 7" xfId="12257" xr:uid="{00000000-0005-0000-0000-0000841F0000}"/>
    <cellStyle name="Normal 3 8 7 2" xfId="31440" xr:uid="{00000000-0005-0000-0000-0000851F0000}"/>
    <cellStyle name="Normal 3 8 7 3" xfId="41620" xr:uid="{00000000-0005-0000-0000-0000861F0000}"/>
    <cellStyle name="Normal 3 8 7 4" xfId="21261" xr:uid="{00000000-0005-0000-0000-0000871F0000}"/>
    <cellStyle name="Normal 3 8 8" xfId="22137" xr:uid="{00000000-0005-0000-0000-0000881F0000}"/>
    <cellStyle name="Normal 3 8 8 2" xfId="32317" xr:uid="{00000000-0005-0000-0000-0000891F0000}"/>
    <cellStyle name="Normal 3 8 8 3" xfId="42497" xr:uid="{00000000-0005-0000-0000-00008A1F0000}"/>
    <cellStyle name="Normal 3 8 9" xfId="23316" xr:uid="{00000000-0005-0000-0000-00008B1F0000}"/>
    <cellStyle name="Normal 3 9" xfId="4568" xr:uid="{00000000-0005-0000-0000-00008C1F0000}"/>
    <cellStyle name="Normal 3 9 2" xfId="6320" xr:uid="{00000000-0005-0000-0000-00008D1F0000}"/>
    <cellStyle name="Normal 3 9 2 2" xfId="25506" xr:uid="{00000000-0005-0000-0000-00008E1F0000}"/>
    <cellStyle name="Normal 3 9 2 3" xfId="35686" xr:uid="{00000000-0005-0000-0000-00008F1F0000}"/>
    <cellStyle name="Normal 3 9 2 4" xfId="15326" xr:uid="{00000000-0005-0000-0000-0000901F0000}"/>
    <cellStyle name="Normal 3 9 3" xfId="8073" xr:uid="{00000000-0005-0000-0000-0000911F0000}"/>
    <cellStyle name="Normal 3 9 3 2" xfId="27259" xr:uid="{00000000-0005-0000-0000-0000921F0000}"/>
    <cellStyle name="Normal 3 9 3 3" xfId="37439" xr:uid="{00000000-0005-0000-0000-0000931F0000}"/>
    <cellStyle name="Normal 3 9 3 4" xfId="17079" xr:uid="{00000000-0005-0000-0000-0000941F0000}"/>
    <cellStyle name="Normal 3 9 4" xfId="10066" xr:uid="{00000000-0005-0000-0000-0000951F0000}"/>
    <cellStyle name="Normal 3 9 4 2" xfId="29249" xr:uid="{00000000-0005-0000-0000-0000961F0000}"/>
    <cellStyle name="Normal 3 9 4 3" xfId="39429" xr:uid="{00000000-0005-0000-0000-0000971F0000}"/>
    <cellStyle name="Normal 3 9 4 4" xfId="19070" xr:uid="{00000000-0005-0000-0000-0000981F0000}"/>
    <cellStyle name="Normal 3 9 5" xfId="23754" xr:uid="{00000000-0005-0000-0000-0000991F0000}"/>
    <cellStyle name="Normal 3 9 6" xfId="33934" xr:uid="{00000000-0005-0000-0000-00009A1F0000}"/>
    <cellStyle name="Normal 3 9 7" xfId="13574" xr:uid="{00000000-0005-0000-0000-00009B1F0000}"/>
    <cellStyle name="Normal 30" xfId="3647" xr:uid="{00000000-0005-0000-0000-00009C1F0000}"/>
    <cellStyle name="Normal 31" xfId="43654" xr:uid="{3ADB8002-EB4A-47FF-B2A4-01BE7E51A42B}"/>
    <cellStyle name="Normal 32" xfId="43657" xr:uid="{F17E7EF6-305C-4E12-8BCC-9E9539FC139A}"/>
    <cellStyle name="Normal 33" xfId="43659" xr:uid="{2B92723E-7AA2-443F-ADB7-A7C4CFBC5DF5}"/>
    <cellStyle name="Normal 34" xfId="43662" xr:uid="{EB7189C1-1E6F-47C1-B5A4-E6A63993A304}"/>
    <cellStyle name="Normal 35" xfId="43666" xr:uid="{081E35B2-A9CD-44A2-8E3E-A640410DD49E}"/>
    <cellStyle name="Normal 36" xfId="43669" xr:uid="{DF907F48-1C24-411F-959A-D089CE242489}"/>
    <cellStyle name="Normal 4" xfId="214" xr:uid="{00000000-0005-0000-0000-00009D1F0000}"/>
    <cellStyle name="Normal 4 10" xfId="5450" xr:uid="{00000000-0005-0000-0000-00009E1F0000}"/>
    <cellStyle name="Normal 4 10 2" xfId="8973" xr:uid="{00000000-0005-0000-0000-00009F1F0000}"/>
    <cellStyle name="Normal 4 10 2 2" xfId="28156" xr:uid="{00000000-0005-0000-0000-0000A01F0000}"/>
    <cellStyle name="Normal 4 10 2 3" xfId="38336" xr:uid="{00000000-0005-0000-0000-0000A11F0000}"/>
    <cellStyle name="Normal 4 10 2 4" xfId="17977" xr:uid="{00000000-0005-0000-0000-0000A21F0000}"/>
    <cellStyle name="Normal 4 10 3" xfId="24636" xr:uid="{00000000-0005-0000-0000-0000A31F0000}"/>
    <cellStyle name="Normal 4 10 4" xfId="34816" xr:uid="{00000000-0005-0000-0000-0000A41F0000}"/>
    <cellStyle name="Normal 4 10 5" xfId="14456" xr:uid="{00000000-0005-0000-0000-0000A51F0000}"/>
    <cellStyle name="Normal 4 11" xfId="7203" xr:uid="{00000000-0005-0000-0000-0000A61F0000}"/>
    <cellStyle name="Normal 4 11 2" xfId="26389" xr:uid="{00000000-0005-0000-0000-0000A71F0000}"/>
    <cellStyle name="Normal 4 11 3" xfId="36569" xr:uid="{00000000-0005-0000-0000-0000A81F0000}"/>
    <cellStyle name="Normal 4 11 4" xfId="16209" xr:uid="{00000000-0005-0000-0000-0000A91F0000}"/>
    <cellStyle name="Normal 4 12" xfId="9196" xr:uid="{00000000-0005-0000-0000-0000AA1F0000}"/>
    <cellStyle name="Normal 4 12 2" xfId="28379" xr:uid="{00000000-0005-0000-0000-0000AB1F0000}"/>
    <cellStyle name="Normal 4 12 3" xfId="38559" xr:uid="{00000000-0005-0000-0000-0000AC1F0000}"/>
    <cellStyle name="Normal 4 12 4" xfId="18200" xr:uid="{00000000-0005-0000-0000-0000AD1F0000}"/>
    <cellStyle name="Normal 4 13" xfId="10949" xr:uid="{00000000-0005-0000-0000-0000AE1F0000}"/>
    <cellStyle name="Normal 4 13 2" xfId="30132" xr:uid="{00000000-0005-0000-0000-0000AF1F0000}"/>
    <cellStyle name="Normal 4 13 3" xfId="40312" xr:uid="{00000000-0005-0000-0000-0000B01F0000}"/>
    <cellStyle name="Normal 4 13 4" xfId="19953" xr:uid="{00000000-0005-0000-0000-0000B11F0000}"/>
    <cellStyle name="Normal 4 14" xfId="11825" xr:uid="{00000000-0005-0000-0000-0000B21F0000}"/>
    <cellStyle name="Normal 4 14 2" xfId="31008" xr:uid="{00000000-0005-0000-0000-0000B31F0000}"/>
    <cellStyle name="Normal 4 14 3" xfId="41188" xr:uid="{00000000-0005-0000-0000-0000B41F0000}"/>
    <cellStyle name="Normal 4 14 4" xfId="20829" xr:uid="{00000000-0005-0000-0000-0000B51F0000}"/>
    <cellStyle name="Normal 4 15" xfId="3685" xr:uid="{00000000-0005-0000-0000-0000B61F0000}"/>
    <cellStyle name="Normal 4 15 2" xfId="31885" xr:uid="{00000000-0005-0000-0000-0000B71F0000}"/>
    <cellStyle name="Normal 4 15 3" xfId="42065" xr:uid="{00000000-0005-0000-0000-0000B81F0000}"/>
    <cellStyle name="Normal 4 15 4" xfId="21706" xr:uid="{00000000-0005-0000-0000-0000B91F0000}"/>
    <cellStyle name="Normal 4 16" xfId="22598" xr:uid="{00000000-0005-0000-0000-0000BA1F0000}"/>
    <cellStyle name="Normal 4 16 2" xfId="32778" xr:uid="{00000000-0005-0000-0000-0000BB1F0000}"/>
    <cellStyle name="Normal 4 16 3" xfId="42958" xr:uid="{00000000-0005-0000-0000-0000BC1F0000}"/>
    <cellStyle name="Normal 4 17" xfId="22837" xr:uid="{00000000-0005-0000-0000-0000BD1F0000}"/>
    <cellStyle name="Normal 4 18" xfId="33017" xr:uid="{00000000-0005-0000-0000-0000BE1F0000}"/>
    <cellStyle name="Normal 4 19" xfId="43197" xr:uid="{00000000-0005-0000-0000-0000BF1F0000}"/>
    <cellStyle name="Normal 4 2" xfId="215" xr:uid="{00000000-0005-0000-0000-0000C01F0000}"/>
    <cellStyle name="Normal 4 2 10" xfId="7201" xr:uid="{00000000-0005-0000-0000-0000C11F0000}"/>
    <cellStyle name="Normal 4 2 10 2" xfId="26387" xr:uid="{00000000-0005-0000-0000-0000C21F0000}"/>
    <cellStyle name="Normal 4 2 10 3" xfId="36567" xr:uid="{00000000-0005-0000-0000-0000C31F0000}"/>
    <cellStyle name="Normal 4 2 10 4" xfId="16207" xr:uid="{00000000-0005-0000-0000-0000C41F0000}"/>
    <cellStyle name="Normal 4 2 11" xfId="9194" xr:uid="{00000000-0005-0000-0000-0000C51F0000}"/>
    <cellStyle name="Normal 4 2 11 2" xfId="28377" xr:uid="{00000000-0005-0000-0000-0000C61F0000}"/>
    <cellStyle name="Normal 4 2 11 3" xfId="38557" xr:uid="{00000000-0005-0000-0000-0000C71F0000}"/>
    <cellStyle name="Normal 4 2 11 4" xfId="18198" xr:uid="{00000000-0005-0000-0000-0000C81F0000}"/>
    <cellStyle name="Normal 4 2 12" xfId="10947" xr:uid="{00000000-0005-0000-0000-0000C91F0000}"/>
    <cellStyle name="Normal 4 2 12 2" xfId="30130" xr:uid="{00000000-0005-0000-0000-0000CA1F0000}"/>
    <cellStyle name="Normal 4 2 12 3" xfId="40310" xr:uid="{00000000-0005-0000-0000-0000CB1F0000}"/>
    <cellStyle name="Normal 4 2 12 4" xfId="19951" xr:uid="{00000000-0005-0000-0000-0000CC1F0000}"/>
    <cellStyle name="Normal 4 2 13" xfId="11823" xr:uid="{00000000-0005-0000-0000-0000CD1F0000}"/>
    <cellStyle name="Normal 4 2 13 2" xfId="31006" xr:uid="{00000000-0005-0000-0000-0000CE1F0000}"/>
    <cellStyle name="Normal 4 2 13 3" xfId="41186" xr:uid="{00000000-0005-0000-0000-0000CF1F0000}"/>
    <cellStyle name="Normal 4 2 13 4" xfId="20827" xr:uid="{00000000-0005-0000-0000-0000D01F0000}"/>
    <cellStyle name="Normal 4 2 14" xfId="21704" xr:uid="{00000000-0005-0000-0000-0000D11F0000}"/>
    <cellStyle name="Normal 4 2 14 2" xfId="31883" xr:uid="{00000000-0005-0000-0000-0000D21F0000}"/>
    <cellStyle name="Normal 4 2 14 3" xfId="42063" xr:uid="{00000000-0005-0000-0000-0000D31F0000}"/>
    <cellStyle name="Normal 4 2 15" xfId="22596" xr:uid="{00000000-0005-0000-0000-0000D41F0000}"/>
    <cellStyle name="Normal 4 2 15 2" xfId="32776" xr:uid="{00000000-0005-0000-0000-0000D51F0000}"/>
    <cellStyle name="Normal 4 2 15 3" xfId="42956" xr:uid="{00000000-0005-0000-0000-0000D61F0000}"/>
    <cellStyle name="Normal 4 2 16" xfId="22835" xr:uid="{00000000-0005-0000-0000-0000D71F0000}"/>
    <cellStyle name="Normal 4 2 17" xfId="33015" xr:uid="{00000000-0005-0000-0000-0000D81F0000}"/>
    <cellStyle name="Normal 4 2 18" xfId="43195" xr:uid="{00000000-0005-0000-0000-0000D91F0000}"/>
    <cellStyle name="Normal 4 2 19" xfId="43434" xr:uid="{00000000-0005-0000-0000-0000DA1F0000}"/>
    <cellStyle name="Normal 4 2 2" xfId="216" xr:uid="{00000000-0005-0000-0000-0000DB1F0000}"/>
    <cellStyle name="Normal 4 2 2 10" xfId="11850" xr:uid="{00000000-0005-0000-0000-0000DC1F0000}"/>
    <cellStyle name="Normal 4 2 2 10 2" xfId="31033" xr:uid="{00000000-0005-0000-0000-0000DD1F0000}"/>
    <cellStyle name="Normal 4 2 2 10 3" xfId="41213" xr:uid="{00000000-0005-0000-0000-0000DE1F0000}"/>
    <cellStyle name="Normal 4 2 2 10 4" xfId="20854" xr:uid="{00000000-0005-0000-0000-0000DF1F0000}"/>
    <cellStyle name="Normal 4 2 2 11" xfId="21731" xr:uid="{00000000-0005-0000-0000-0000E01F0000}"/>
    <cellStyle name="Normal 4 2 2 11 2" xfId="31910" xr:uid="{00000000-0005-0000-0000-0000E11F0000}"/>
    <cellStyle name="Normal 4 2 2 11 3" xfId="42090" xr:uid="{00000000-0005-0000-0000-0000E21F0000}"/>
    <cellStyle name="Normal 4 2 2 12" xfId="22623" xr:uid="{00000000-0005-0000-0000-0000E31F0000}"/>
    <cellStyle name="Normal 4 2 2 12 2" xfId="32803" xr:uid="{00000000-0005-0000-0000-0000E41F0000}"/>
    <cellStyle name="Normal 4 2 2 12 3" xfId="42983" xr:uid="{00000000-0005-0000-0000-0000E51F0000}"/>
    <cellStyle name="Normal 4 2 2 13" xfId="22862" xr:uid="{00000000-0005-0000-0000-0000E61F0000}"/>
    <cellStyle name="Normal 4 2 2 14" xfId="33042" xr:uid="{00000000-0005-0000-0000-0000E71F0000}"/>
    <cellStyle name="Normal 4 2 2 15" xfId="43222" xr:uid="{00000000-0005-0000-0000-0000E81F0000}"/>
    <cellStyle name="Normal 4 2 2 16" xfId="43461" xr:uid="{00000000-0005-0000-0000-0000E91F0000}"/>
    <cellStyle name="Normal 4 2 2 17" xfId="12729" xr:uid="{00000000-0005-0000-0000-0000EA1F0000}"/>
    <cellStyle name="Normal 4 2 2 18" xfId="3715" xr:uid="{00000000-0005-0000-0000-0000EB1F0000}"/>
    <cellStyle name="Normal 4 2 2 2" xfId="382" xr:uid="{00000000-0005-0000-0000-0000EC1F0000}"/>
    <cellStyle name="Normal 4 2 2 2 10" xfId="21845" xr:uid="{00000000-0005-0000-0000-0000ED1F0000}"/>
    <cellStyle name="Normal 4 2 2 2 10 2" xfId="32025" xr:uid="{00000000-0005-0000-0000-0000EE1F0000}"/>
    <cellStyle name="Normal 4 2 2 2 10 3" xfId="42205" xr:uid="{00000000-0005-0000-0000-0000EF1F0000}"/>
    <cellStyle name="Normal 4 2 2 2 11" xfId="22741" xr:uid="{00000000-0005-0000-0000-0000F01F0000}"/>
    <cellStyle name="Normal 4 2 2 2 11 2" xfId="32921" xr:uid="{00000000-0005-0000-0000-0000F11F0000}"/>
    <cellStyle name="Normal 4 2 2 2 11 3" xfId="43101" xr:uid="{00000000-0005-0000-0000-0000F21F0000}"/>
    <cellStyle name="Normal 4 2 2 2 12" xfId="22980" xr:uid="{00000000-0005-0000-0000-0000F31F0000}"/>
    <cellStyle name="Normal 4 2 2 2 13" xfId="33160" xr:uid="{00000000-0005-0000-0000-0000F41F0000}"/>
    <cellStyle name="Normal 4 2 2 2 14" xfId="43340" xr:uid="{00000000-0005-0000-0000-0000F51F0000}"/>
    <cellStyle name="Normal 4 2 2 2 15" xfId="43579" xr:uid="{00000000-0005-0000-0000-0000F61F0000}"/>
    <cellStyle name="Normal 4 2 2 2 16" xfId="12844" xr:uid="{00000000-0005-0000-0000-0000F71F0000}"/>
    <cellStyle name="Normal 4 2 2 2 17" xfId="3836" xr:uid="{00000000-0005-0000-0000-0000F81F0000}"/>
    <cellStyle name="Normal 4 2 2 2 2" xfId="548" xr:uid="{00000000-0005-0000-0000-0000F91F0000}"/>
    <cellStyle name="Normal 4 2 2 2 2 10" xfId="23243" xr:uid="{00000000-0005-0000-0000-0000FA1F0000}"/>
    <cellStyle name="Normal 4 2 2 2 2 11" xfId="33423" xr:uid="{00000000-0005-0000-0000-0000FB1F0000}"/>
    <cellStyle name="Normal 4 2 2 2 2 12" xfId="13063" xr:uid="{00000000-0005-0000-0000-0000FC1F0000}"/>
    <cellStyle name="Normal 4 2 2 2 2 13" xfId="4056" xr:uid="{00000000-0005-0000-0000-0000FD1F0000}"/>
    <cellStyle name="Normal 4 2 2 2 2 2" xfId="883" xr:uid="{00000000-0005-0000-0000-0000FE1F0000}"/>
    <cellStyle name="Normal 4 2 2 2 2 2 10" xfId="33861" xr:uid="{00000000-0005-0000-0000-0000FF1F0000}"/>
    <cellStyle name="Normal 4 2 2 2 2 2 11" xfId="13501" xr:uid="{00000000-0005-0000-0000-000000200000}"/>
    <cellStyle name="Normal 4 2 2 2 2 2 12" xfId="4494" xr:uid="{00000000-0005-0000-0000-000001200000}"/>
    <cellStyle name="Normal 4 2 2 2 2 2 2" xfId="1556" xr:uid="{00000000-0005-0000-0000-000002200000}"/>
    <cellStyle name="Normal 4 2 2 2 2 2 2 2" xfId="2906" xr:uid="{00000000-0005-0000-0000-000003200000}"/>
    <cellStyle name="Normal 4 2 2 2 2 2 2 2 2" xfId="26309" xr:uid="{00000000-0005-0000-0000-000004200000}"/>
    <cellStyle name="Normal 4 2 2 2 2 2 2 2 3" xfId="36489" xr:uid="{00000000-0005-0000-0000-000005200000}"/>
    <cellStyle name="Normal 4 2 2 2 2 2 2 2 4" xfId="16129" xr:uid="{00000000-0005-0000-0000-000006200000}"/>
    <cellStyle name="Normal 4 2 2 2 2 2 2 2 5" xfId="7123" xr:uid="{00000000-0005-0000-0000-000007200000}"/>
    <cellStyle name="Normal 4 2 2 2 2 2 2 3" xfId="8876" xr:uid="{00000000-0005-0000-0000-000008200000}"/>
    <cellStyle name="Normal 4 2 2 2 2 2 2 3 2" xfId="28062" xr:uid="{00000000-0005-0000-0000-000009200000}"/>
    <cellStyle name="Normal 4 2 2 2 2 2 2 3 3" xfId="38242" xr:uid="{00000000-0005-0000-0000-00000A200000}"/>
    <cellStyle name="Normal 4 2 2 2 2 2 2 3 4" xfId="17882" xr:uid="{00000000-0005-0000-0000-00000B200000}"/>
    <cellStyle name="Normal 4 2 2 2 2 2 2 4" xfId="10869" xr:uid="{00000000-0005-0000-0000-00000C200000}"/>
    <cellStyle name="Normal 4 2 2 2 2 2 2 4 2" xfId="30052" xr:uid="{00000000-0005-0000-0000-00000D200000}"/>
    <cellStyle name="Normal 4 2 2 2 2 2 2 4 3" xfId="40232" xr:uid="{00000000-0005-0000-0000-00000E200000}"/>
    <cellStyle name="Normal 4 2 2 2 2 2 2 4 4" xfId="19873" xr:uid="{00000000-0005-0000-0000-00000F200000}"/>
    <cellStyle name="Normal 4 2 2 2 2 2 2 5" xfId="24557" xr:uid="{00000000-0005-0000-0000-000010200000}"/>
    <cellStyle name="Normal 4 2 2 2 2 2 2 6" xfId="34737" xr:uid="{00000000-0005-0000-0000-000011200000}"/>
    <cellStyle name="Normal 4 2 2 2 2 2 2 7" xfId="14377" xr:uid="{00000000-0005-0000-0000-000012200000}"/>
    <cellStyle name="Normal 4 2 2 2 2 2 2 8" xfId="5371" xr:uid="{00000000-0005-0000-0000-000013200000}"/>
    <cellStyle name="Normal 4 2 2 2 2 2 3" xfId="2232" xr:uid="{00000000-0005-0000-0000-000014200000}"/>
    <cellStyle name="Normal 4 2 2 2 2 2 3 2" xfId="25433" xr:uid="{00000000-0005-0000-0000-000015200000}"/>
    <cellStyle name="Normal 4 2 2 2 2 2 3 3" xfId="35613" xr:uid="{00000000-0005-0000-0000-000016200000}"/>
    <cellStyle name="Normal 4 2 2 2 2 2 3 4" xfId="15253" xr:uid="{00000000-0005-0000-0000-000017200000}"/>
    <cellStyle name="Normal 4 2 2 2 2 2 3 5" xfId="6247" xr:uid="{00000000-0005-0000-0000-000018200000}"/>
    <cellStyle name="Normal 4 2 2 2 2 2 4" xfId="3580" xr:uid="{00000000-0005-0000-0000-000019200000}"/>
    <cellStyle name="Normal 4 2 2 2 2 2 4 2" xfId="27186" xr:uid="{00000000-0005-0000-0000-00001A200000}"/>
    <cellStyle name="Normal 4 2 2 2 2 2 4 3" xfId="37366" xr:uid="{00000000-0005-0000-0000-00001B200000}"/>
    <cellStyle name="Normal 4 2 2 2 2 2 4 4" xfId="17006" xr:uid="{00000000-0005-0000-0000-00001C200000}"/>
    <cellStyle name="Normal 4 2 2 2 2 2 4 5" xfId="8000" xr:uid="{00000000-0005-0000-0000-00001D200000}"/>
    <cellStyle name="Normal 4 2 2 2 2 2 5" xfId="9993" xr:uid="{00000000-0005-0000-0000-00001E200000}"/>
    <cellStyle name="Normal 4 2 2 2 2 2 5 2" xfId="29176" xr:uid="{00000000-0005-0000-0000-00001F200000}"/>
    <cellStyle name="Normal 4 2 2 2 2 2 5 3" xfId="39356" xr:uid="{00000000-0005-0000-0000-000020200000}"/>
    <cellStyle name="Normal 4 2 2 2 2 2 5 4" xfId="18997" xr:uid="{00000000-0005-0000-0000-000021200000}"/>
    <cellStyle name="Normal 4 2 2 2 2 2 6" xfId="11746" xr:uid="{00000000-0005-0000-0000-000022200000}"/>
    <cellStyle name="Normal 4 2 2 2 2 2 6 2" xfId="30929" xr:uid="{00000000-0005-0000-0000-000023200000}"/>
    <cellStyle name="Normal 4 2 2 2 2 2 6 3" xfId="41109" xr:uid="{00000000-0005-0000-0000-000024200000}"/>
    <cellStyle name="Normal 4 2 2 2 2 2 6 4" xfId="20750" xr:uid="{00000000-0005-0000-0000-000025200000}"/>
    <cellStyle name="Normal 4 2 2 2 2 2 7" xfId="12622" xr:uid="{00000000-0005-0000-0000-000026200000}"/>
    <cellStyle name="Normal 4 2 2 2 2 2 7 2" xfId="31805" xr:uid="{00000000-0005-0000-0000-000027200000}"/>
    <cellStyle name="Normal 4 2 2 2 2 2 7 3" xfId="41985" xr:uid="{00000000-0005-0000-0000-000028200000}"/>
    <cellStyle name="Normal 4 2 2 2 2 2 7 4" xfId="21626" xr:uid="{00000000-0005-0000-0000-000029200000}"/>
    <cellStyle name="Normal 4 2 2 2 2 2 8" xfId="22502" xr:uid="{00000000-0005-0000-0000-00002A200000}"/>
    <cellStyle name="Normal 4 2 2 2 2 2 8 2" xfId="32682" xr:uid="{00000000-0005-0000-0000-00002B200000}"/>
    <cellStyle name="Normal 4 2 2 2 2 2 8 3" xfId="42862" xr:uid="{00000000-0005-0000-0000-00002C200000}"/>
    <cellStyle name="Normal 4 2 2 2 2 2 9" xfId="23681" xr:uid="{00000000-0005-0000-0000-00002D200000}"/>
    <cellStyle name="Normal 4 2 2 2 2 3" xfId="1221" xr:uid="{00000000-0005-0000-0000-00002E200000}"/>
    <cellStyle name="Normal 4 2 2 2 2 3 2" xfId="2571" xr:uid="{00000000-0005-0000-0000-00002F200000}"/>
    <cellStyle name="Normal 4 2 2 2 2 3 2 2" xfId="25871" xr:uid="{00000000-0005-0000-0000-000030200000}"/>
    <cellStyle name="Normal 4 2 2 2 2 3 2 3" xfId="36051" xr:uid="{00000000-0005-0000-0000-000031200000}"/>
    <cellStyle name="Normal 4 2 2 2 2 3 2 4" xfId="15691" xr:uid="{00000000-0005-0000-0000-000032200000}"/>
    <cellStyle name="Normal 4 2 2 2 2 3 2 5" xfId="6685" xr:uid="{00000000-0005-0000-0000-000033200000}"/>
    <cellStyle name="Normal 4 2 2 2 2 3 3" xfId="8438" xr:uid="{00000000-0005-0000-0000-000034200000}"/>
    <cellStyle name="Normal 4 2 2 2 2 3 3 2" xfId="27624" xr:uid="{00000000-0005-0000-0000-000035200000}"/>
    <cellStyle name="Normal 4 2 2 2 2 3 3 3" xfId="37804" xr:uid="{00000000-0005-0000-0000-000036200000}"/>
    <cellStyle name="Normal 4 2 2 2 2 3 3 4" xfId="17444" xr:uid="{00000000-0005-0000-0000-000037200000}"/>
    <cellStyle name="Normal 4 2 2 2 2 3 4" xfId="10431" xr:uid="{00000000-0005-0000-0000-000038200000}"/>
    <cellStyle name="Normal 4 2 2 2 2 3 4 2" xfId="29614" xr:uid="{00000000-0005-0000-0000-000039200000}"/>
    <cellStyle name="Normal 4 2 2 2 2 3 4 3" xfId="39794" xr:uid="{00000000-0005-0000-0000-00003A200000}"/>
    <cellStyle name="Normal 4 2 2 2 2 3 4 4" xfId="19435" xr:uid="{00000000-0005-0000-0000-00003B200000}"/>
    <cellStyle name="Normal 4 2 2 2 2 3 5" xfId="24119" xr:uid="{00000000-0005-0000-0000-00003C200000}"/>
    <cellStyle name="Normal 4 2 2 2 2 3 6" xfId="34299" xr:uid="{00000000-0005-0000-0000-00003D200000}"/>
    <cellStyle name="Normal 4 2 2 2 2 3 7" xfId="13939" xr:uid="{00000000-0005-0000-0000-00003E200000}"/>
    <cellStyle name="Normal 4 2 2 2 2 3 8" xfId="4933" xr:uid="{00000000-0005-0000-0000-00003F200000}"/>
    <cellStyle name="Normal 4 2 2 2 2 4" xfId="1897" xr:uid="{00000000-0005-0000-0000-000040200000}"/>
    <cellStyle name="Normal 4 2 2 2 2 4 2" xfId="24995" xr:uid="{00000000-0005-0000-0000-000041200000}"/>
    <cellStyle name="Normal 4 2 2 2 2 4 3" xfId="35175" xr:uid="{00000000-0005-0000-0000-000042200000}"/>
    <cellStyle name="Normal 4 2 2 2 2 4 4" xfId="14815" xr:uid="{00000000-0005-0000-0000-000043200000}"/>
    <cellStyle name="Normal 4 2 2 2 2 4 5" xfId="5809" xr:uid="{00000000-0005-0000-0000-000044200000}"/>
    <cellStyle name="Normal 4 2 2 2 2 5" xfId="3245" xr:uid="{00000000-0005-0000-0000-000045200000}"/>
    <cellStyle name="Normal 4 2 2 2 2 5 2" xfId="26748" xr:uid="{00000000-0005-0000-0000-000046200000}"/>
    <cellStyle name="Normal 4 2 2 2 2 5 3" xfId="36928" xr:uid="{00000000-0005-0000-0000-000047200000}"/>
    <cellStyle name="Normal 4 2 2 2 2 5 4" xfId="16568" xr:uid="{00000000-0005-0000-0000-000048200000}"/>
    <cellStyle name="Normal 4 2 2 2 2 5 5" xfId="7562" xr:uid="{00000000-0005-0000-0000-000049200000}"/>
    <cellStyle name="Normal 4 2 2 2 2 6" xfId="9555" xr:uid="{00000000-0005-0000-0000-00004A200000}"/>
    <cellStyle name="Normal 4 2 2 2 2 6 2" xfId="28738" xr:uid="{00000000-0005-0000-0000-00004B200000}"/>
    <cellStyle name="Normal 4 2 2 2 2 6 3" xfId="38918" xr:uid="{00000000-0005-0000-0000-00004C200000}"/>
    <cellStyle name="Normal 4 2 2 2 2 6 4" xfId="18559" xr:uid="{00000000-0005-0000-0000-00004D200000}"/>
    <cellStyle name="Normal 4 2 2 2 2 7" xfId="11308" xr:uid="{00000000-0005-0000-0000-00004E200000}"/>
    <cellStyle name="Normal 4 2 2 2 2 7 2" xfId="30491" xr:uid="{00000000-0005-0000-0000-00004F200000}"/>
    <cellStyle name="Normal 4 2 2 2 2 7 3" xfId="40671" xr:uid="{00000000-0005-0000-0000-000050200000}"/>
    <cellStyle name="Normal 4 2 2 2 2 7 4" xfId="20312" xr:uid="{00000000-0005-0000-0000-000051200000}"/>
    <cellStyle name="Normal 4 2 2 2 2 8" xfId="12184" xr:uid="{00000000-0005-0000-0000-000052200000}"/>
    <cellStyle name="Normal 4 2 2 2 2 8 2" xfId="31367" xr:uid="{00000000-0005-0000-0000-000053200000}"/>
    <cellStyle name="Normal 4 2 2 2 2 8 3" xfId="41547" xr:uid="{00000000-0005-0000-0000-000054200000}"/>
    <cellStyle name="Normal 4 2 2 2 2 8 4" xfId="21188" xr:uid="{00000000-0005-0000-0000-000055200000}"/>
    <cellStyle name="Normal 4 2 2 2 2 9" xfId="22064" xr:uid="{00000000-0005-0000-0000-000056200000}"/>
    <cellStyle name="Normal 4 2 2 2 2 9 2" xfId="32244" xr:uid="{00000000-0005-0000-0000-000057200000}"/>
    <cellStyle name="Normal 4 2 2 2 2 9 3" xfId="42424" xr:uid="{00000000-0005-0000-0000-000058200000}"/>
    <cellStyle name="Normal 4 2 2 2 3" xfId="717" xr:uid="{00000000-0005-0000-0000-000059200000}"/>
    <cellStyle name="Normal 4 2 2 2 3 10" xfId="33642" xr:uid="{00000000-0005-0000-0000-00005A200000}"/>
    <cellStyle name="Normal 4 2 2 2 3 11" xfId="13282" xr:uid="{00000000-0005-0000-0000-00005B200000}"/>
    <cellStyle name="Normal 4 2 2 2 3 12" xfId="4275" xr:uid="{00000000-0005-0000-0000-00005C200000}"/>
    <cellStyle name="Normal 4 2 2 2 3 2" xfId="1390" xr:uid="{00000000-0005-0000-0000-00005D200000}"/>
    <cellStyle name="Normal 4 2 2 2 3 2 2" xfId="2740" xr:uid="{00000000-0005-0000-0000-00005E200000}"/>
    <cellStyle name="Normal 4 2 2 2 3 2 2 2" xfId="26090" xr:uid="{00000000-0005-0000-0000-00005F200000}"/>
    <cellStyle name="Normal 4 2 2 2 3 2 2 3" xfId="36270" xr:uid="{00000000-0005-0000-0000-000060200000}"/>
    <cellStyle name="Normal 4 2 2 2 3 2 2 4" xfId="15910" xr:uid="{00000000-0005-0000-0000-000061200000}"/>
    <cellStyle name="Normal 4 2 2 2 3 2 2 5" xfId="6904" xr:uid="{00000000-0005-0000-0000-000062200000}"/>
    <cellStyle name="Normal 4 2 2 2 3 2 3" xfId="8657" xr:uid="{00000000-0005-0000-0000-000063200000}"/>
    <cellStyle name="Normal 4 2 2 2 3 2 3 2" xfId="27843" xr:uid="{00000000-0005-0000-0000-000064200000}"/>
    <cellStyle name="Normal 4 2 2 2 3 2 3 3" xfId="38023" xr:uid="{00000000-0005-0000-0000-000065200000}"/>
    <cellStyle name="Normal 4 2 2 2 3 2 3 4" xfId="17663" xr:uid="{00000000-0005-0000-0000-000066200000}"/>
    <cellStyle name="Normal 4 2 2 2 3 2 4" xfId="10650" xr:uid="{00000000-0005-0000-0000-000067200000}"/>
    <cellStyle name="Normal 4 2 2 2 3 2 4 2" xfId="29833" xr:uid="{00000000-0005-0000-0000-000068200000}"/>
    <cellStyle name="Normal 4 2 2 2 3 2 4 3" xfId="40013" xr:uid="{00000000-0005-0000-0000-000069200000}"/>
    <cellStyle name="Normal 4 2 2 2 3 2 4 4" xfId="19654" xr:uid="{00000000-0005-0000-0000-00006A200000}"/>
    <cellStyle name="Normal 4 2 2 2 3 2 5" xfId="24338" xr:uid="{00000000-0005-0000-0000-00006B200000}"/>
    <cellStyle name="Normal 4 2 2 2 3 2 6" xfId="34518" xr:uid="{00000000-0005-0000-0000-00006C200000}"/>
    <cellStyle name="Normal 4 2 2 2 3 2 7" xfId="14158" xr:uid="{00000000-0005-0000-0000-00006D200000}"/>
    <cellStyle name="Normal 4 2 2 2 3 2 8" xfId="5152" xr:uid="{00000000-0005-0000-0000-00006E200000}"/>
    <cellStyle name="Normal 4 2 2 2 3 3" xfId="2066" xr:uid="{00000000-0005-0000-0000-00006F200000}"/>
    <cellStyle name="Normal 4 2 2 2 3 3 2" xfId="25214" xr:uid="{00000000-0005-0000-0000-000070200000}"/>
    <cellStyle name="Normal 4 2 2 2 3 3 3" xfId="35394" xr:uid="{00000000-0005-0000-0000-000071200000}"/>
    <cellStyle name="Normal 4 2 2 2 3 3 4" xfId="15034" xr:uid="{00000000-0005-0000-0000-000072200000}"/>
    <cellStyle name="Normal 4 2 2 2 3 3 5" xfId="6028" xr:uid="{00000000-0005-0000-0000-000073200000}"/>
    <cellStyle name="Normal 4 2 2 2 3 4" xfId="3414" xr:uid="{00000000-0005-0000-0000-000074200000}"/>
    <cellStyle name="Normal 4 2 2 2 3 4 2" xfId="26967" xr:uid="{00000000-0005-0000-0000-000075200000}"/>
    <cellStyle name="Normal 4 2 2 2 3 4 3" xfId="37147" xr:uid="{00000000-0005-0000-0000-000076200000}"/>
    <cellStyle name="Normal 4 2 2 2 3 4 4" xfId="16787" xr:uid="{00000000-0005-0000-0000-000077200000}"/>
    <cellStyle name="Normal 4 2 2 2 3 4 5" xfId="7781" xr:uid="{00000000-0005-0000-0000-000078200000}"/>
    <cellStyle name="Normal 4 2 2 2 3 5" xfId="9774" xr:uid="{00000000-0005-0000-0000-000079200000}"/>
    <cellStyle name="Normal 4 2 2 2 3 5 2" xfId="28957" xr:uid="{00000000-0005-0000-0000-00007A200000}"/>
    <cellStyle name="Normal 4 2 2 2 3 5 3" xfId="39137" xr:uid="{00000000-0005-0000-0000-00007B200000}"/>
    <cellStyle name="Normal 4 2 2 2 3 5 4" xfId="18778" xr:uid="{00000000-0005-0000-0000-00007C200000}"/>
    <cellStyle name="Normal 4 2 2 2 3 6" xfId="11527" xr:uid="{00000000-0005-0000-0000-00007D200000}"/>
    <cellStyle name="Normal 4 2 2 2 3 6 2" xfId="30710" xr:uid="{00000000-0005-0000-0000-00007E200000}"/>
    <cellStyle name="Normal 4 2 2 2 3 6 3" xfId="40890" xr:uid="{00000000-0005-0000-0000-00007F200000}"/>
    <cellStyle name="Normal 4 2 2 2 3 6 4" xfId="20531" xr:uid="{00000000-0005-0000-0000-000080200000}"/>
    <cellStyle name="Normal 4 2 2 2 3 7" xfId="12403" xr:uid="{00000000-0005-0000-0000-000081200000}"/>
    <cellStyle name="Normal 4 2 2 2 3 7 2" xfId="31586" xr:uid="{00000000-0005-0000-0000-000082200000}"/>
    <cellStyle name="Normal 4 2 2 2 3 7 3" xfId="41766" xr:uid="{00000000-0005-0000-0000-000083200000}"/>
    <cellStyle name="Normal 4 2 2 2 3 7 4" xfId="21407" xr:uid="{00000000-0005-0000-0000-000084200000}"/>
    <cellStyle name="Normal 4 2 2 2 3 8" xfId="22283" xr:uid="{00000000-0005-0000-0000-000085200000}"/>
    <cellStyle name="Normal 4 2 2 2 3 8 2" xfId="32463" xr:uid="{00000000-0005-0000-0000-000086200000}"/>
    <cellStyle name="Normal 4 2 2 2 3 8 3" xfId="42643" xr:uid="{00000000-0005-0000-0000-000087200000}"/>
    <cellStyle name="Normal 4 2 2 2 3 9" xfId="23462" xr:uid="{00000000-0005-0000-0000-000088200000}"/>
    <cellStyle name="Normal 4 2 2 2 4" xfId="1055" xr:uid="{00000000-0005-0000-0000-000089200000}"/>
    <cellStyle name="Normal 4 2 2 2 4 2" xfId="2405" xr:uid="{00000000-0005-0000-0000-00008A200000}"/>
    <cellStyle name="Normal 4 2 2 2 4 2 2" xfId="25652" xr:uid="{00000000-0005-0000-0000-00008B200000}"/>
    <cellStyle name="Normal 4 2 2 2 4 2 3" xfId="35832" xr:uid="{00000000-0005-0000-0000-00008C200000}"/>
    <cellStyle name="Normal 4 2 2 2 4 2 4" xfId="15472" xr:uid="{00000000-0005-0000-0000-00008D200000}"/>
    <cellStyle name="Normal 4 2 2 2 4 2 5" xfId="6466" xr:uid="{00000000-0005-0000-0000-00008E200000}"/>
    <cellStyle name="Normal 4 2 2 2 4 3" xfId="8219" xr:uid="{00000000-0005-0000-0000-00008F200000}"/>
    <cellStyle name="Normal 4 2 2 2 4 3 2" xfId="27405" xr:uid="{00000000-0005-0000-0000-000090200000}"/>
    <cellStyle name="Normal 4 2 2 2 4 3 3" xfId="37585" xr:uid="{00000000-0005-0000-0000-000091200000}"/>
    <cellStyle name="Normal 4 2 2 2 4 3 4" xfId="17225" xr:uid="{00000000-0005-0000-0000-000092200000}"/>
    <cellStyle name="Normal 4 2 2 2 4 4" xfId="10212" xr:uid="{00000000-0005-0000-0000-000093200000}"/>
    <cellStyle name="Normal 4 2 2 2 4 4 2" xfId="29395" xr:uid="{00000000-0005-0000-0000-000094200000}"/>
    <cellStyle name="Normal 4 2 2 2 4 4 3" xfId="39575" xr:uid="{00000000-0005-0000-0000-000095200000}"/>
    <cellStyle name="Normal 4 2 2 2 4 4 4" xfId="19216" xr:uid="{00000000-0005-0000-0000-000096200000}"/>
    <cellStyle name="Normal 4 2 2 2 4 5" xfId="23900" xr:uid="{00000000-0005-0000-0000-000097200000}"/>
    <cellStyle name="Normal 4 2 2 2 4 6" xfId="34080" xr:uid="{00000000-0005-0000-0000-000098200000}"/>
    <cellStyle name="Normal 4 2 2 2 4 7" xfId="13720" xr:uid="{00000000-0005-0000-0000-000099200000}"/>
    <cellStyle name="Normal 4 2 2 2 4 8" xfId="4714" xr:uid="{00000000-0005-0000-0000-00009A200000}"/>
    <cellStyle name="Normal 4 2 2 2 5" xfId="1731" xr:uid="{00000000-0005-0000-0000-00009B200000}"/>
    <cellStyle name="Normal 4 2 2 2 5 2" xfId="9116" xr:uid="{00000000-0005-0000-0000-00009C200000}"/>
    <cellStyle name="Normal 4 2 2 2 5 2 2" xfId="28299" xr:uid="{00000000-0005-0000-0000-00009D200000}"/>
    <cellStyle name="Normal 4 2 2 2 5 2 3" xfId="38479" xr:uid="{00000000-0005-0000-0000-00009E200000}"/>
    <cellStyle name="Normal 4 2 2 2 5 2 4" xfId="18120" xr:uid="{00000000-0005-0000-0000-00009F200000}"/>
    <cellStyle name="Normal 4 2 2 2 5 3" xfId="24776" xr:uid="{00000000-0005-0000-0000-0000A0200000}"/>
    <cellStyle name="Normal 4 2 2 2 5 4" xfId="34956" xr:uid="{00000000-0005-0000-0000-0000A1200000}"/>
    <cellStyle name="Normal 4 2 2 2 5 5" xfId="14596" xr:uid="{00000000-0005-0000-0000-0000A2200000}"/>
    <cellStyle name="Normal 4 2 2 2 5 6" xfId="5590" xr:uid="{00000000-0005-0000-0000-0000A3200000}"/>
    <cellStyle name="Normal 4 2 2 2 6" xfId="3079" xr:uid="{00000000-0005-0000-0000-0000A4200000}"/>
    <cellStyle name="Normal 4 2 2 2 6 2" xfId="26529" xr:uid="{00000000-0005-0000-0000-0000A5200000}"/>
    <cellStyle name="Normal 4 2 2 2 6 3" xfId="36709" xr:uid="{00000000-0005-0000-0000-0000A6200000}"/>
    <cellStyle name="Normal 4 2 2 2 6 4" xfId="16349" xr:uid="{00000000-0005-0000-0000-0000A7200000}"/>
    <cellStyle name="Normal 4 2 2 2 6 5" xfId="7343" xr:uid="{00000000-0005-0000-0000-0000A8200000}"/>
    <cellStyle name="Normal 4 2 2 2 7" xfId="9336" xr:uid="{00000000-0005-0000-0000-0000A9200000}"/>
    <cellStyle name="Normal 4 2 2 2 7 2" xfId="28519" xr:uid="{00000000-0005-0000-0000-0000AA200000}"/>
    <cellStyle name="Normal 4 2 2 2 7 3" xfId="38699" xr:uid="{00000000-0005-0000-0000-0000AB200000}"/>
    <cellStyle name="Normal 4 2 2 2 7 4" xfId="18340" xr:uid="{00000000-0005-0000-0000-0000AC200000}"/>
    <cellStyle name="Normal 4 2 2 2 8" xfId="11089" xr:uid="{00000000-0005-0000-0000-0000AD200000}"/>
    <cellStyle name="Normal 4 2 2 2 8 2" xfId="30272" xr:uid="{00000000-0005-0000-0000-0000AE200000}"/>
    <cellStyle name="Normal 4 2 2 2 8 3" xfId="40452" xr:uid="{00000000-0005-0000-0000-0000AF200000}"/>
    <cellStyle name="Normal 4 2 2 2 8 4" xfId="20093" xr:uid="{00000000-0005-0000-0000-0000B0200000}"/>
    <cellStyle name="Normal 4 2 2 2 9" xfId="11965" xr:uid="{00000000-0005-0000-0000-0000B1200000}"/>
    <cellStyle name="Normal 4 2 2 2 9 2" xfId="31148" xr:uid="{00000000-0005-0000-0000-0000B2200000}"/>
    <cellStyle name="Normal 4 2 2 2 9 3" xfId="41328" xr:uid="{00000000-0005-0000-0000-0000B3200000}"/>
    <cellStyle name="Normal 4 2 2 2 9 4" xfId="20969" xr:uid="{00000000-0005-0000-0000-0000B4200000}"/>
    <cellStyle name="Normal 4 2 2 3" xfId="473" xr:uid="{00000000-0005-0000-0000-0000B5200000}"/>
    <cellStyle name="Normal 4 2 2 3 10" xfId="23128" xr:uid="{00000000-0005-0000-0000-0000B6200000}"/>
    <cellStyle name="Normal 4 2 2 3 11" xfId="33308" xr:uid="{00000000-0005-0000-0000-0000B7200000}"/>
    <cellStyle name="Normal 4 2 2 3 12" xfId="12948" xr:uid="{00000000-0005-0000-0000-0000B8200000}"/>
    <cellStyle name="Normal 4 2 2 3 13" xfId="3941" xr:uid="{00000000-0005-0000-0000-0000B9200000}"/>
    <cellStyle name="Normal 4 2 2 3 2" xfId="808" xr:uid="{00000000-0005-0000-0000-0000BA200000}"/>
    <cellStyle name="Normal 4 2 2 3 2 10" xfId="33746" xr:uid="{00000000-0005-0000-0000-0000BB200000}"/>
    <cellStyle name="Normal 4 2 2 3 2 11" xfId="13386" xr:uid="{00000000-0005-0000-0000-0000BC200000}"/>
    <cellStyle name="Normal 4 2 2 3 2 12" xfId="4379" xr:uid="{00000000-0005-0000-0000-0000BD200000}"/>
    <cellStyle name="Normal 4 2 2 3 2 2" xfId="1481" xr:uid="{00000000-0005-0000-0000-0000BE200000}"/>
    <cellStyle name="Normal 4 2 2 3 2 2 2" xfId="2831" xr:uid="{00000000-0005-0000-0000-0000BF200000}"/>
    <cellStyle name="Normal 4 2 2 3 2 2 2 2" xfId="26194" xr:uid="{00000000-0005-0000-0000-0000C0200000}"/>
    <cellStyle name="Normal 4 2 2 3 2 2 2 3" xfId="36374" xr:uid="{00000000-0005-0000-0000-0000C1200000}"/>
    <cellStyle name="Normal 4 2 2 3 2 2 2 4" xfId="16014" xr:uid="{00000000-0005-0000-0000-0000C2200000}"/>
    <cellStyle name="Normal 4 2 2 3 2 2 2 5" xfId="7008" xr:uid="{00000000-0005-0000-0000-0000C3200000}"/>
    <cellStyle name="Normal 4 2 2 3 2 2 3" xfId="8761" xr:uid="{00000000-0005-0000-0000-0000C4200000}"/>
    <cellStyle name="Normal 4 2 2 3 2 2 3 2" xfId="27947" xr:uid="{00000000-0005-0000-0000-0000C5200000}"/>
    <cellStyle name="Normal 4 2 2 3 2 2 3 3" xfId="38127" xr:uid="{00000000-0005-0000-0000-0000C6200000}"/>
    <cellStyle name="Normal 4 2 2 3 2 2 3 4" xfId="17767" xr:uid="{00000000-0005-0000-0000-0000C7200000}"/>
    <cellStyle name="Normal 4 2 2 3 2 2 4" xfId="10754" xr:uid="{00000000-0005-0000-0000-0000C8200000}"/>
    <cellStyle name="Normal 4 2 2 3 2 2 4 2" xfId="29937" xr:uid="{00000000-0005-0000-0000-0000C9200000}"/>
    <cellStyle name="Normal 4 2 2 3 2 2 4 3" xfId="40117" xr:uid="{00000000-0005-0000-0000-0000CA200000}"/>
    <cellStyle name="Normal 4 2 2 3 2 2 4 4" xfId="19758" xr:uid="{00000000-0005-0000-0000-0000CB200000}"/>
    <cellStyle name="Normal 4 2 2 3 2 2 5" xfId="24442" xr:uid="{00000000-0005-0000-0000-0000CC200000}"/>
    <cellStyle name="Normal 4 2 2 3 2 2 6" xfId="34622" xr:uid="{00000000-0005-0000-0000-0000CD200000}"/>
    <cellStyle name="Normal 4 2 2 3 2 2 7" xfId="14262" xr:uid="{00000000-0005-0000-0000-0000CE200000}"/>
    <cellStyle name="Normal 4 2 2 3 2 2 8" xfId="5256" xr:uid="{00000000-0005-0000-0000-0000CF200000}"/>
    <cellStyle name="Normal 4 2 2 3 2 3" xfId="2157" xr:uid="{00000000-0005-0000-0000-0000D0200000}"/>
    <cellStyle name="Normal 4 2 2 3 2 3 2" xfId="25318" xr:uid="{00000000-0005-0000-0000-0000D1200000}"/>
    <cellStyle name="Normal 4 2 2 3 2 3 3" xfId="35498" xr:uid="{00000000-0005-0000-0000-0000D2200000}"/>
    <cellStyle name="Normal 4 2 2 3 2 3 4" xfId="15138" xr:uid="{00000000-0005-0000-0000-0000D3200000}"/>
    <cellStyle name="Normal 4 2 2 3 2 3 5" xfId="6132" xr:uid="{00000000-0005-0000-0000-0000D4200000}"/>
    <cellStyle name="Normal 4 2 2 3 2 4" xfId="3505" xr:uid="{00000000-0005-0000-0000-0000D5200000}"/>
    <cellStyle name="Normal 4 2 2 3 2 4 2" xfId="27071" xr:uid="{00000000-0005-0000-0000-0000D6200000}"/>
    <cellStyle name="Normal 4 2 2 3 2 4 3" xfId="37251" xr:uid="{00000000-0005-0000-0000-0000D7200000}"/>
    <cellStyle name="Normal 4 2 2 3 2 4 4" xfId="16891" xr:uid="{00000000-0005-0000-0000-0000D8200000}"/>
    <cellStyle name="Normal 4 2 2 3 2 4 5" xfId="7885" xr:uid="{00000000-0005-0000-0000-0000D9200000}"/>
    <cellStyle name="Normal 4 2 2 3 2 5" xfId="9878" xr:uid="{00000000-0005-0000-0000-0000DA200000}"/>
    <cellStyle name="Normal 4 2 2 3 2 5 2" xfId="29061" xr:uid="{00000000-0005-0000-0000-0000DB200000}"/>
    <cellStyle name="Normal 4 2 2 3 2 5 3" xfId="39241" xr:uid="{00000000-0005-0000-0000-0000DC200000}"/>
    <cellStyle name="Normal 4 2 2 3 2 5 4" xfId="18882" xr:uid="{00000000-0005-0000-0000-0000DD200000}"/>
    <cellStyle name="Normal 4 2 2 3 2 6" xfId="11631" xr:uid="{00000000-0005-0000-0000-0000DE200000}"/>
    <cellStyle name="Normal 4 2 2 3 2 6 2" xfId="30814" xr:uid="{00000000-0005-0000-0000-0000DF200000}"/>
    <cellStyle name="Normal 4 2 2 3 2 6 3" xfId="40994" xr:uid="{00000000-0005-0000-0000-0000E0200000}"/>
    <cellStyle name="Normal 4 2 2 3 2 6 4" xfId="20635" xr:uid="{00000000-0005-0000-0000-0000E1200000}"/>
    <cellStyle name="Normal 4 2 2 3 2 7" xfId="12507" xr:uid="{00000000-0005-0000-0000-0000E2200000}"/>
    <cellStyle name="Normal 4 2 2 3 2 7 2" xfId="31690" xr:uid="{00000000-0005-0000-0000-0000E3200000}"/>
    <cellStyle name="Normal 4 2 2 3 2 7 3" xfId="41870" xr:uid="{00000000-0005-0000-0000-0000E4200000}"/>
    <cellStyle name="Normal 4 2 2 3 2 7 4" xfId="21511" xr:uid="{00000000-0005-0000-0000-0000E5200000}"/>
    <cellStyle name="Normal 4 2 2 3 2 8" xfId="22387" xr:uid="{00000000-0005-0000-0000-0000E6200000}"/>
    <cellStyle name="Normal 4 2 2 3 2 8 2" xfId="32567" xr:uid="{00000000-0005-0000-0000-0000E7200000}"/>
    <cellStyle name="Normal 4 2 2 3 2 8 3" xfId="42747" xr:uid="{00000000-0005-0000-0000-0000E8200000}"/>
    <cellStyle name="Normal 4 2 2 3 2 9" xfId="23566" xr:uid="{00000000-0005-0000-0000-0000E9200000}"/>
    <cellStyle name="Normal 4 2 2 3 3" xfId="1146" xr:uid="{00000000-0005-0000-0000-0000EA200000}"/>
    <cellStyle name="Normal 4 2 2 3 3 2" xfId="2496" xr:uid="{00000000-0005-0000-0000-0000EB200000}"/>
    <cellStyle name="Normal 4 2 2 3 3 2 2" xfId="25756" xr:uid="{00000000-0005-0000-0000-0000EC200000}"/>
    <cellStyle name="Normal 4 2 2 3 3 2 3" xfId="35936" xr:uid="{00000000-0005-0000-0000-0000ED200000}"/>
    <cellStyle name="Normal 4 2 2 3 3 2 4" xfId="15576" xr:uid="{00000000-0005-0000-0000-0000EE200000}"/>
    <cellStyle name="Normal 4 2 2 3 3 2 5" xfId="6570" xr:uid="{00000000-0005-0000-0000-0000EF200000}"/>
    <cellStyle name="Normal 4 2 2 3 3 3" xfId="8323" xr:uid="{00000000-0005-0000-0000-0000F0200000}"/>
    <cellStyle name="Normal 4 2 2 3 3 3 2" xfId="27509" xr:uid="{00000000-0005-0000-0000-0000F1200000}"/>
    <cellStyle name="Normal 4 2 2 3 3 3 3" xfId="37689" xr:uid="{00000000-0005-0000-0000-0000F2200000}"/>
    <cellStyle name="Normal 4 2 2 3 3 3 4" xfId="17329" xr:uid="{00000000-0005-0000-0000-0000F3200000}"/>
    <cellStyle name="Normal 4 2 2 3 3 4" xfId="10316" xr:uid="{00000000-0005-0000-0000-0000F4200000}"/>
    <cellStyle name="Normal 4 2 2 3 3 4 2" xfId="29499" xr:uid="{00000000-0005-0000-0000-0000F5200000}"/>
    <cellStyle name="Normal 4 2 2 3 3 4 3" xfId="39679" xr:uid="{00000000-0005-0000-0000-0000F6200000}"/>
    <cellStyle name="Normal 4 2 2 3 3 4 4" xfId="19320" xr:uid="{00000000-0005-0000-0000-0000F7200000}"/>
    <cellStyle name="Normal 4 2 2 3 3 5" xfId="24004" xr:uid="{00000000-0005-0000-0000-0000F8200000}"/>
    <cellStyle name="Normal 4 2 2 3 3 6" xfId="34184" xr:uid="{00000000-0005-0000-0000-0000F9200000}"/>
    <cellStyle name="Normal 4 2 2 3 3 7" xfId="13824" xr:uid="{00000000-0005-0000-0000-0000FA200000}"/>
    <cellStyle name="Normal 4 2 2 3 3 8" xfId="4818" xr:uid="{00000000-0005-0000-0000-0000FB200000}"/>
    <cellStyle name="Normal 4 2 2 3 4" xfId="1822" xr:uid="{00000000-0005-0000-0000-0000FC200000}"/>
    <cellStyle name="Normal 4 2 2 3 4 2" xfId="24880" xr:uid="{00000000-0005-0000-0000-0000FD200000}"/>
    <cellStyle name="Normal 4 2 2 3 4 3" xfId="35060" xr:uid="{00000000-0005-0000-0000-0000FE200000}"/>
    <cellStyle name="Normal 4 2 2 3 4 4" xfId="14700" xr:uid="{00000000-0005-0000-0000-0000FF200000}"/>
    <cellStyle name="Normal 4 2 2 3 4 5" xfId="5694" xr:uid="{00000000-0005-0000-0000-000000210000}"/>
    <cellStyle name="Normal 4 2 2 3 5" xfId="3170" xr:uid="{00000000-0005-0000-0000-000001210000}"/>
    <cellStyle name="Normal 4 2 2 3 5 2" xfId="26633" xr:uid="{00000000-0005-0000-0000-000002210000}"/>
    <cellStyle name="Normal 4 2 2 3 5 3" xfId="36813" xr:uid="{00000000-0005-0000-0000-000003210000}"/>
    <cellStyle name="Normal 4 2 2 3 5 4" xfId="16453" xr:uid="{00000000-0005-0000-0000-000004210000}"/>
    <cellStyle name="Normal 4 2 2 3 5 5" xfId="7447" xr:uid="{00000000-0005-0000-0000-000005210000}"/>
    <cellStyle name="Normal 4 2 2 3 6" xfId="9440" xr:uid="{00000000-0005-0000-0000-000006210000}"/>
    <cellStyle name="Normal 4 2 2 3 6 2" xfId="28623" xr:uid="{00000000-0005-0000-0000-000007210000}"/>
    <cellStyle name="Normal 4 2 2 3 6 3" xfId="38803" xr:uid="{00000000-0005-0000-0000-000008210000}"/>
    <cellStyle name="Normal 4 2 2 3 6 4" xfId="18444" xr:uid="{00000000-0005-0000-0000-000009210000}"/>
    <cellStyle name="Normal 4 2 2 3 7" xfId="11193" xr:uid="{00000000-0005-0000-0000-00000A210000}"/>
    <cellStyle name="Normal 4 2 2 3 7 2" xfId="30376" xr:uid="{00000000-0005-0000-0000-00000B210000}"/>
    <cellStyle name="Normal 4 2 2 3 7 3" xfId="40556" xr:uid="{00000000-0005-0000-0000-00000C210000}"/>
    <cellStyle name="Normal 4 2 2 3 7 4" xfId="20197" xr:uid="{00000000-0005-0000-0000-00000D210000}"/>
    <cellStyle name="Normal 4 2 2 3 8" xfId="12069" xr:uid="{00000000-0005-0000-0000-00000E210000}"/>
    <cellStyle name="Normal 4 2 2 3 8 2" xfId="31252" xr:uid="{00000000-0005-0000-0000-00000F210000}"/>
    <cellStyle name="Normal 4 2 2 3 8 3" xfId="41432" xr:uid="{00000000-0005-0000-0000-000010210000}"/>
    <cellStyle name="Normal 4 2 2 3 8 4" xfId="21073" xr:uid="{00000000-0005-0000-0000-000011210000}"/>
    <cellStyle name="Normal 4 2 2 3 9" xfId="21949" xr:uid="{00000000-0005-0000-0000-000012210000}"/>
    <cellStyle name="Normal 4 2 2 3 9 2" xfId="32129" xr:uid="{00000000-0005-0000-0000-000013210000}"/>
    <cellStyle name="Normal 4 2 2 3 9 3" xfId="42309" xr:uid="{00000000-0005-0000-0000-000014210000}"/>
    <cellStyle name="Normal 4 2 2 4" xfId="642" xr:uid="{00000000-0005-0000-0000-000015210000}"/>
    <cellStyle name="Normal 4 2 2 4 10" xfId="33527" xr:uid="{00000000-0005-0000-0000-000016210000}"/>
    <cellStyle name="Normal 4 2 2 4 11" xfId="13167" xr:uid="{00000000-0005-0000-0000-000017210000}"/>
    <cellStyle name="Normal 4 2 2 4 12" xfId="4160" xr:uid="{00000000-0005-0000-0000-000018210000}"/>
    <cellStyle name="Normal 4 2 2 4 2" xfId="1315" xr:uid="{00000000-0005-0000-0000-000019210000}"/>
    <cellStyle name="Normal 4 2 2 4 2 2" xfId="2665" xr:uid="{00000000-0005-0000-0000-00001A210000}"/>
    <cellStyle name="Normal 4 2 2 4 2 2 2" xfId="25975" xr:uid="{00000000-0005-0000-0000-00001B210000}"/>
    <cellStyle name="Normal 4 2 2 4 2 2 3" xfId="36155" xr:uid="{00000000-0005-0000-0000-00001C210000}"/>
    <cellStyle name="Normal 4 2 2 4 2 2 4" xfId="15795" xr:uid="{00000000-0005-0000-0000-00001D210000}"/>
    <cellStyle name="Normal 4 2 2 4 2 2 5" xfId="6789" xr:uid="{00000000-0005-0000-0000-00001E210000}"/>
    <cellStyle name="Normal 4 2 2 4 2 3" xfId="8542" xr:uid="{00000000-0005-0000-0000-00001F210000}"/>
    <cellStyle name="Normal 4 2 2 4 2 3 2" xfId="27728" xr:uid="{00000000-0005-0000-0000-000020210000}"/>
    <cellStyle name="Normal 4 2 2 4 2 3 3" xfId="37908" xr:uid="{00000000-0005-0000-0000-000021210000}"/>
    <cellStyle name="Normal 4 2 2 4 2 3 4" xfId="17548" xr:uid="{00000000-0005-0000-0000-000022210000}"/>
    <cellStyle name="Normal 4 2 2 4 2 4" xfId="10535" xr:uid="{00000000-0005-0000-0000-000023210000}"/>
    <cellStyle name="Normal 4 2 2 4 2 4 2" xfId="29718" xr:uid="{00000000-0005-0000-0000-000024210000}"/>
    <cellStyle name="Normal 4 2 2 4 2 4 3" xfId="39898" xr:uid="{00000000-0005-0000-0000-000025210000}"/>
    <cellStyle name="Normal 4 2 2 4 2 4 4" xfId="19539" xr:uid="{00000000-0005-0000-0000-000026210000}"/>
    <cellStyle name="Normal 4 2 2 4 2 5" xfId="24223" xr:uid="{00000000-0005-0000-0000-000027210000}"/>
    <cellStyle name="Normal 4 2 2 4 2 6" xfId="34403" xr:uid="{00000000-0005-0000-0000-000028210000}"/>
    <cellStyle name="Normal 4 2 2 4 2 7" xfId="14043" xr:uid="{00000000-0005-0000-0000-000029210000}"/>
    <cellStyle name="Normal 4 2 2 4 2 8" xfId="5037" xr:uid="{00000000-0005-0000-0000-00002A210000}"/>
    <cellStyle name="Normal 4 2 2 4 3" xfId="1991" xr:uid="{00000000-0005-0000-0000-00002B210000}"/>
    <cellStyle name="Normal 4 2 2 4 3 2" xfId="25099" xr:uid="{00000000-0005-0000-0000-00002C210000}"/>
    <cellStyle name="Normal 4 2 2 4 3 3" xfId="35279" xr:uid="{00000000-0005-0000-0000-00002D210000}"/>
    <cellStyle name="Normal 4 2 2 4 3 4" xfId="14919" xr:uid="{00000000-0005-0000-0000-00002E210000}"/>
    <cellStyle name="Normal 4 2 2 4 3 5" xfId="5913" xr:uid="{00000000-0005-0000-0000-00002F210000}"/>
    <cellStyle name="Normal 4 2 2 4 4" xfId="3339" xr:uid="{00000000-0005-0000-0000-000030210000}"/>
    <cellStyle name="Normal 4 2 2 4 4 2" xfId="26852" xr:uid="{00000000-0005-0000-0000-000031210000}"/>
    <cellStyle name="Normal 4 2 2 4 4 3" xfId="37032" xr:uid="{00000000-0005-0000-0000-000032210000}"/>
    <cellStyle name="Normal 4 2 2 4 4 4" xfId="16672" xr:uid="{00000000-0005-0000-0000-000033210000}"/>
    <cellStyle name="Normal 4 2 2 4 4 5" xfId="7666" xr:uid="{00000000-0005-0000-0000-000034210000}"/>
    <cellStyle name="Normal 4 2 2 4 5" xfId="9659" xr:uid="{00000000-0005-0000-0000-000035210000}"/>
    <cellStyle name="Normal 4 2 2 4 5 2" xfId="28842" xr:uid="{00000000-0005-0000-0000-000036210000}"/>
    <cellStyle name="Normal 4 2 2 4 5 3" xfId="39022" xr:uid="{00000000-0005-0000-0000-000037210000}"/>
    <cellStyle name="Normal 4 2 2 4 5 4" xfId="18663" xr:uid="{00000000-0005-0000-0000-000038210000}"/>
    <cellStyle name="Normal 4 2 2 4 6" xfId="11412" xr:uid="{00000000-0005-0000-0000-000039210000}"/>
    <cellStyle name="Normal 4 2 2 4 6 2" xfId="30595" xr:uid="{00000000-0005-0000-0000-00003A210000}"/>
    <cellStyle name="Normal 4 2 2 4 6 3" xfId="40775" xr:uid="{00000000-0005-0000-0000-00003B210000}"/>
    <cellStyle name="Normal 4 2 2 4 6 4" xfId="20416" xr:uid="{00000000-0005-0000-0000-00003C210000}"/>
    <cellStyle name="Normal 4 2 2 4 7" xfId="12288" xr:uid="{00000000-0005-0000-0000-00003D210000}"/>
    <cellStyle name="Normal 4 2 2 4 7 2" xfId="31471" xr:uid="{00000000-0005-0000-0000-00003E210000}"/>
    <cellStyle name="Normal 4 2 2 4 7 3" xfId="41651" xr:uid="{00000000-0005-0000-0000-00003F210000}"/>
    <cellStyle name="Normal 4 2 2 4 7 4" xfId="21292" xr:uid="{00000000-0005-0000-0000-000040210000}"/>
    <cellStyle name="Normal 4 2 2 4 8" xfId="22168" xr:uid="{00000000-0005-0000-0000-000041210000}"/>
    <cellStyle name="Normal 4 2 2 4 8 2" xfId="32348" xr:uid="{00000000-0005-0000-0000-000042210000}"/>
    <cellStyle name="Normal 4 2 2 4 8 3" xfId="42528" xr:uid="{00000000-0005-0000-0000-000043210000}"/>
    <cellStyle name="Normal 4 2 2 4 9" xfId="23347" xr:uid="{00000000-0005-0000-0000-000044210000}"/>
    <cellStyle name="Normal 4 2 2 5" xfId="980" xr:uid="{00000000-0005-0000-0000-000045210000}"/>
    <cellStyle name="Normal 4 2 2 5 2" xfId="2330" xr:uid="{00000000-0005-0000-0000-000046210000}"/>
    <cellStyle name="Normal 4 2 2 5 2 2" xfId="25537" xr:uid="{00000000-0005-0000-0000-000047210000}"/>
    <cellStyle name="Normal 4 2 2 5 2 3" xfId="35717" xr:uid="{00000000-0005-0000-0000-000048210000}"/>
    <cellStyle name="Normal 4 2 2 5 2 4" xfId="15357" xr:uid="{00000000-0005-0000-0000-000049210000}"/>
    <cellStyle name="Normal 4 2 2 5 2 5" xfId="6351" xr:uid="{00000000-0005-0000-0000-00004A210000}"/>
    <cellStyle name="Normal 4 2 2 5 3" xfId="8104" xr:uid="{00000000-0005-0000-0000-00004B210000}"/>
    <cellStyle name="Normal 4 2 2 5 3 2" xfId="27290" xr:uid="{00000000-0005-0000-0000-00004C210000}"/>
    <cellStyle name="Normal 4 2 2 5 3 3" xfId="37470" xr:uid="{00000000-0005-0000-0000-00004D210000}"/>
    <cellStyle name="Normal 4 2 2 5 3 4" xfId="17110" xr:uid="{00000000-0005-0000-0000-00004E210000}"/>
    <cellStyle name="Normal 4 2 2 5 4" xfId="10097" xr:uid="{00000000-0005-0000-0000-00004F210000}"/>
    <cellStyle name="Normal 4 2 2 5 4 2" xfId="29280" xr:uid="{00000000-0005-0000-0000-000050210000}"/>
    <cellStyle name="Normal 4 2 2 5 4 3" xfId="39460" xr:uid="{00000000-0005-0000-0000-000051210000}"/>
    <cellStyle name="Normal 4 2 2 5 4 4" xfId="19101" xr:uid="{00000000-0005-0000-0000-000052210000}"/>
    <cellStyle name="Normal 4 2 2 5 5" xfId="23785" xr:uid="{00000000-0005-0000-0000-000053210000}"/>
    <cellStyle name="Normal 4 2 2 5 6" xfId="33965" xr:uid="{00000000-0005-0000-0000-000054210000}"/>
    <cellStyle name="Normal 4 2 2 5 7" xfId="13605" xr:uid="{00000000-0005-0000-0000-000055210000}"/>
    <cellStyle name="Normal 4 2 2 5 8" xfId="4599" xr:uid="{00000000-0005-0000-0000-000056210000}"/>
    <cellStyle name="Normal 4 2 2 6" xfId="1656" xr:uid="{00000000-0005-0000-0000-000057210000}"/>
    <cellStyle name="Normal 4 2 2 6 2" xfId="8998" xr:uid="{00000000-0005-0000-0000-000058210000}"/>
    <cellStyle name="Normal 4 2 2 6 2 2" xfId="28181" xr:uid="{00000000-0005-0000-0000-000059210000}"/>
    <cellStyle name="Normal 4 2 2 6 2 3" xfId="38361" xr:uid="{00000000-0005-0000-0000-00005A210000}"/>
    <cellStyle name="Normal 4 2 2 6 2 4" xfId="18002" xr:uid="{00000000-0005-0000-0000-00005B210000}"/>
    <cellStyle name="Normal 4 2 2 6 3" xfId="24661" xr:uid="{00000000-0005-0000-0000-00005C210000}"/>
    <cellStyle name="Normal 4 2 2 6 4" xfId="34841" xr:uid="{00000000-0005-0000-0000-00005D210000}"/>
    <cellStyle name="Normal 4 2 2 6 5" xfId="14481" xr:uid="{00000000-0005-0000-0000-00005E210000}"/>
    <cellStyle name="Normal 4 2 2 6 6" xfId="5475" xr:uid="{00000000-0005-0000-0000-00005F210000}"/>
    <cellStyle name="Normal 4 2 2 7" xfId="3004" xr:uid="{00000000-0005-0000-0000-000060210000}"/>
    <cellStyle name="Normal 4 2 2 7 2" xfId="26414" xr:uid="{00000000-0005-0000-0000-000061210000}"/>
    <cellStyle name="Normal 4 2 2 7 3" xfId="36594" xr:uid="{00000000-0005-0000-0000-000062210000}"/>
    <cellStyle name="Normal 4 2 2 7 4" xfId="16234" xr:uid="{00000000-0005-0000-0000-000063210000}"/>
    <cellStyle name="Normal 4 2 2 7 5" xfId="7228" xr:uid="{00000000-0005-0000-0000-000064210000}"/>
    <cellStyle name="Normal 4 2 2 8" xfId="9221" xr:uid="{00000000-0005-0000-0000-000065210000}"/>
    <cellStyle name="Normal 4 2 2 8 2" xfId="28404" xr:uid="{00000000-0005-0000-0000-000066210000}"/>
    <cellStyle name="Normal 4 2 2 8 3" xfId="38584" xr:uid="{00000000-0005-0000-0000-000067210000}"/>
    <cellStyle name="Normal 4 2 2 8 4" xfId="18225" xr:uid="{00000000-0005-0000-0000-000068210000}"/>
    <cellStyle name="Normal 4 2 2 9" xfId="10974" xr:uid="{00000000-0005-0000-0000-000069210000}"/>
    <cellStyle name="Normal 4 2 2 9 2" xfId="30157" xr:uid="{00000000-0005-0000-0000-00006A210000}"/>
    <cellStyle name="Normal 4 2 2 9 3" xfId="40337" xr:uid="{00000000-0005-0000-0000-00006B210000}"/>
    <cellStyle name="Normal 4 2 2 9 4" xfId="19978" xr:uid="{00000000-0005-0000-0000-00006C210000}"/>
    <cellStyle name="Normal 4 2 20" xfId="12702" xr:uid="{00000000-0005-0000-0000-00006D210000}"/>
    <cellStyle name="Normal 4 2 21" xfId="3682" xr:uid="{00000000-0005-0000-0000-00006E210000}"/>
    <cellStyle name="Normal 4 2 3" xfId="217" xr:uid="{00000000-0005-0000-0000-00006F210000}"/>
    <cellStyle name="Normal 4 2 3 10" xfId="11851" xr:uid="{00000000-0005-0000-0000-000070210000}"/>
    <cellStyle name="Normal 4 2 3 10 2" xfId="31034" xr:uid="{00000000-0005-0000-0000-000071210000}"/>
    <cellStyle name="Normal 4 2 3 10 3" xfId="41214" xr:uid="{00000000-0005-0000-0000-000072210000}"/>
    <cellStyle name="Normal 4 2 3 10 4" xfId="20855" xr:uid="{00000000-0005-0000-0000-000073210000}"/>
    <cellStyle name="Normal 4 2 3 11" xfId="21732" xr:uid="{00000000-0005-0000-0000-000074210000}"/>
    <cellStyle name="Normal 4 2 3 11 2" xfId="31911" xr:uid="{00000000-0005-0000-0000-000075210000}"/>
    <cellStyle name="Normal 4 2 3 11 3" xfId="42091" xr:uid="{00000000-0005-0000-0000-000076210000}"/>
    <cellStyle name="Normal 4 2 3 12" xfId="22624" xr:uid="{00000000-0005-0000-0000-000077210000}"/>
    <cellStyle name="Normal 4 2 3 12 2" xfId="32804" xr:uid="{00000000-0005-0000-0000-000078210000}"/>
    <cellStyle name="Normal 4 2 3 12 3" xfId="42984" xr:uid="{00000000-0005-0000-0000-000079210000}"/>
    <cellStyle name="Normal 4 2 3 13" xfId="22863" xr:uid="{00000000-0005-0000-0000-00007A210000}"/>
    <cellStyle name="Normal 4 2 3 14" xfId="33043" xr:uid="{00000000-0005-0000-0000-00007B210000}"/>
    <cellStyle name="Normal 4 2 3 15" xfId="43223" xr:uid="{00000000-0005-0000-0000-00007C210000}"/>
    <cellStyle name="Normal 4 2 3 16" xfId="43462" xr:uid="{00000000-0005-0000-0000-00007D210000}"/>
    <cellStyle name="Normal 4 2 3 17" xfId="12730" xr:uid="{00000000-0005-0000-0000-00007E210000}"/>
    <cellStyle name="Normal 4 2 3 18" xfId="3716" xr:uid="{00000000-0005-0000-0000-00007F210000}"/>
    <cellStyle name="Normal 4 2 3 2" xfId="3837" xr:uid="{00000000-0005-0000-0000-000080210000}"/>
    <cellStyle name="Normal 4 2 3 2 10" xfId="21846" xr:uid="{00000000-0005-0000-0000-000081210000}"/>
    <cellStyle name="Normal 4 2 3 2 10 2" xfId="32026" xr:uid="{00000000-0005-0000-0000-000082210000}"/>
    <cellStyle name="Normal 4 2 3 2 10 3" xfId="42206" xr:uid="{00000000-0005-0000-0000-000083210000}"/>
    <cellStyle name="Normal 4 2 3 2 11" xfId="22742" xr:uid="{00000000-0005-0000-0000-000084210000}"/>
    <cellStyle name="Normal 4 2 3 2 11 2" xfId="32922" xr:uid="{00000000-0005-0000-0000-000085210000}"/>
    <cellStyle name="Normal 4 2 3 2 11 3" xfId="43102" xr:uid="{00000000-0005-0000-0000-000086210000}"/>
    <cellStyle name="Normal 4 2 3 2 12" xfId="22981" xr:uid="{00000000-0005-0000-0000-000087210000}"/>
    <cellStyle name="Normal 4 2 3 2 13" xfId="33161" xr:uid="{00000000-0005-0000-0000-000088210000}"/>
    <cellStyle name="Normal 4 2 3 2 14" xfId="43341" xr:uid="{00000000-0005-0000-0000-000089210000}"/>
    <cellStyle name="Normal 4 2 3 2 15" xfId="43580" xr:uid="{00000000-0005-0000-0000-00008A210000}"/>
    <cellStyle name="Normal 4 2 3 2 16" xfId="12845" xr:uid="{00000000-0005-0000-0000-00008B210000}"/>
    <cellStyle name="Normal 4 2 3 2 2" xfId="4057" xr:uid="{00000000-0005-0000-0000-00008C210000}"/>
    <cellStyle name="Normal 4 2 3 2 2 10" xfId="23244" xr:uid="{00000000-0005-0000-0000-00008D210000}"/>
    <cellStyle name="Normal 4 2 3 2 2 11" xfId="33424" xr:uid="{00000000-0005-0000-0000-00008E210000}"/>
    <cellStyle name="Normal 4 2 3 2 2 12" xfId="13064" xr:uid="{00000000-0005-0000-0000-00008F210000}"/>
    <cellStyle name="Normal 4 2 3 2 2 2" xfId="4495" xr:uid="{00000000-0005-0000-0000-000090210000}"/>
    <cellStyle name="Normal 4 2 3 2 2 2 10" xfId="33862" xr:uid="{00000000-0005-0000-0000-000091210000}"/>
    <cellStyle name="Normal 4 2 3 2 2 2 11" xfId="13502" xr:uid="{00000000-0005-0000-0000-000092210000}"/>
    <cellStyle name="Normal 4 2 3 2 2 2 2" xfId="5372" xr:uid="{00000000-0005-0000-0000-000093210000}"/>
    <cellStyle name="Normal 4 2 3 2 2 2 2 2" xfId="7124" xr:uid="{00000000-0005-0000-0000-000094210000}"/>
    <cellStyle name="Normal 4 2 3 2 2 2 2 2 2" xfId="26310" xr:uid="{00000000-0005-0000-0000-000095210000}"/>
    <cellStyle name="Normal 4 2 3 2 2 2 2 2 3" xfId="36490" xr:uid="{00000000-0005-0000-0000-000096210000}"/>
    <cellStyle name="Normal 4 2 3 2 2 2 2 2 4" xfId="16130" xr:uid="{00000000-0005-0000-0000-000097210000}"/>
    <cellStyle name="Normal 4 2 3 2 2 2 2 3" xfId="8877" xr:uid="{00000000-0005-0000-0000-000098210000}"/>
    <cellStyle name="Normal 4 2 3 2 2 2 2 3 2" xfId="28063" xr:uid="{00000000-0005-0000-0000-000099210000}"/>
    <cellStyle name="Normal 4 2 3 2 2 2 2 3 3" xfId="38243" xr:uid="{00000000-0005-0000-0000-00009A210000}"/>
    <cellStyle name="Normal 4 2 3 2 2 2 2 3 4" xfId="17883" xr:uid="{00000000-0005-0000-0000-00009B210000}"/>
    <cellStyle name="Normal 4 2 3 2 2 2 2 4" xfId="10870" xr:uid="{00000000-0005-0000-0000-00009C210000}"/>
    <cellStyle name="Normal 4 2 3 2 2 2 2 4 2" xfId="30053" xr:uid="{00000000-0005-0000-0000-00009D210000}"/>
    <cellStyle name="Normal 4 2 3 2 2 2 2 4 3" xfId="40233" xr:uid="{00000000-0005-0000-0000-00009E210000}"/>
    <cellStyle name="Normal 4 2 3 2 2 2 2 4 4" xfId="19874" xr:uid="{00000000-0005-0000-0000-00009F210000}"/>
    <cellStyle name="Normal 4 2 3 2 2 2 2 5" xfId="24558" xr:uid="{00000000-0005-0000-0000-0000A0210000}"/>
    <cellStyle name="Normal 4 2 3 2 2 2 2 6" xfId="34738" xr:uid="{00000000-0005-0000-0000-0000A1210000}"/>
    <cellStyle name="Normal 4 2 3 2 2 2 2 7" xfId="14378" xr:uid="{00000000-0005-0000-0000-0000A2210000}"/>
    <cellStyle name="Normal 4 2 3 2 2 2 3" xfId="6248" xr:uid="{00000000-0005-0000-0000-0000A3210000}"/>
    <cellStyle name="Normal 4 2 3 2 2 2 3 2" xfId="25434" xr:uid="{00000000-0005-0000-0000-0000A4210000}"/>
    <cellStyle name="Normal 4 2 3 2 2 2 3 3" xfId="35614" xr:uid="{00000000-0005-0000-0000-0000A5210000}"/>
    <cellStyle name="Normal 4 2 3 2 2 2 3 4" xfId="15254" xr:uid="{00000000-0005-0000-0000-0000A6210000}"/>
    <cellStyle name="Normal 4 2 3 2 2 2 4" xfId="8001" xr:uid="{00000000-0005-0000-0000-0000A7210000}"/>
    <cellStyle name="Normal 4 2 3 2 2 2 4 2" xfId="27187" xr:uid="{00000000-0005-0000-0000-0000A8210000}"/>
    <cellStyle name="Normal 4 2 3 2 2 2 4 3" xfId="37367" xr:uid="{00000000-0005-0000-0000-0000A9210000}"/>
    <cellStyle name="Normal 4 2 3 2 2 2 4 4" xfId="17007" xr:uid="{00000000-0005-0000-0000-0000AA210000}"/>
    <cellStyle name="Normal 4 2 3 2 2 2 5" xfId="9994" xr:uid="{00000000-0005-0000-0000-0000AB210000}"/>
    <cellStyle name="Normal 4 2 3 2 2 2 5 2" xfId="29177" xr:uid="{00000000-0005-0000-0000-0000AC210000}"/>
    <cellStyle name="Normal 4 2 3 2 2 2 5 3" xfId="39357" xr:uid="{00000000-0005-0000-0000-0000AD210000}"/>
    <cellStyle name="Normal 4 2 3 2 2 2 5 4" xfId="18998" xr:uid="{00000000-0005-0000-0000-0000AE210000}"/>
    <cellStyle name="Normal 4 2 3 2 2 2 6" xfId="11747" xr:uid="{00000000-0005-0000-0000-0000AF210000}"/>
    <cellStyle name="Normal 4 2 3 2 2 2 6 2" xfId="30930" xr:uid="{00000000-0005-0000-0000-0000B0210000}"/>
    <cellStyle name="Normal 4 2 3 2 2 2 6 3" xfId="41110" xr:uid="{00000000-0005-0000-0000-0000B1210000}"/>
    <cellStyle name="Normal 4 2 3 2 2 2 6 4" xfId="20751" xr:uid="{00000000-0005-0000-0000-0000B2210000}"/>
    <cellStyle name="Normal 4 2 3 2 2 2 7" xfId="12623" xr:uid="{00000000-0005-0000-0000-0000B3210000}"/>
    <cellStyle name="Normal 4 2 3 2 2 2 7 2" xfId="31806" xr:uid="{00000000-0005-0000-0000-0000B4210000}"/>
    <cellStyle name="Normal 4 2 3 2 2 2 7 3" xfId="41986" xr:uid="{00000000-0005-0000-0000-0000B5210000}"/>
    <cellStyle name="Normal 4 2 3 2 2 2 7 4" xfId="21627" xr:uid="{00000000-0005-0000-0000-0000B6210000}"/>
    <cellStyle name="Normal 4 2 3 2 2 2 8" xfId="22503" xr:uid="{00000000-0005-0000-0000-0000B7210000}"/>
    <cellStyle name="Normal 4 2 3 2 2 2 8 2" xfId="32683" xr:uid="{00000000-0005-0000-0000-0000B8210000}"/>
    <cellStyle name="Normal 4 2 3 2 2 2 8 3" xfId="42863" xr:uid="{00000000-0005-0000-0000-0000B9210000}"/>
    <cellStyle name="Normal 4 2 3 2 2 2 9" xfId="23682" xr:uid="{00000000-0005-0000-0000-0000BA210000}"/>
    <cellStyle name="Normal 4 2 3 2 2 3" xfId="4934" xr:uid="{00000000-0005-0000-0000-0000BB210000}"/>
    <cellStyle name="Normal 4 2 3 2 2 3 2" xfId="6686" xr:uid="{00000000-0005-0000-0000-0000BC210000}"/>
    <cellStyle name="Normal 4 2 3 2 2 3 2 2" xfId="25872" xr:uid="{00000000-0005-0000-0000-0000BD210000}"/>
    <cellStyle name="Normal 4 2 3 2 2 3 2 3" xfId="36052" xr:uid="{00000000-0005-0000-0000-0000BE210000}"/>
    <cellStyle name="Normal 4 2 3 2 2 3 2 4" xfId="15692" xr:uid="{00000000-0005-0000-0000-0000BF210000}"/>
    <cellStyle name="Normal 4 2 3 2 2 3 3" xfId="8439" xr:uid="{00000000-0005-0000-0000-0000C0210000}"/>
    <cellStyle name="Normal 4 2 3 2 2 3 3 2" xfId="27625" xr:uid="{00000000-0005-0000-0000-0000C1210000}"/>
    <cellStyle name="Normal 4 2 3 2 2 3 3 3" xfId="37805" xr:uid="{00000000-0005-0000-0000-0000C2210000}"/>
    <cellStyle name="Normal 4 2 3 2 2 3 3 4" xfId="17445" xr:uid="{00000000-0005-0000-0000-0000C3210000}"/>
    <cellStyle name="Normal 4 2 3 2 2 3 4" xfId="10432" xr:uid="{00000000-0005-0000-0000-0000C4210000}"/>
    <cellStyle name="Normal 4 2 3 2 2 3 4 2" xfId="29615" xr:uid="{00000000-0005-0000-0000-0000C5210000}"/>
    <cellStyle name="Normal 4 2 3 2 2 3 4 3" xfId="39795" xr:uid="{00000000-0005-0000-0000-0000C6210000}"/>
    <cellStyle name="Normal 4 2 3 2 2 3 4 4" xfId="19436" xr:uid="{00000000-0005-0000-0000-0000C7210000}"/>
    <cellStyle name="Normal 4 2 3 2 2 3 5" xfId="24120" xr:uid="{00000000-0005-0000-0000-0000C8210000}"/>
    <cellStyle name="Normal 4 2 3 2 2 3 6" xfId="34300" xr:uid="{00000000-0005-0000-0000-0000C9210000}"/>
    <cellStyle name="Normal 4 2 3 2 2 3 7" xfId="13940" xr:uid="{00000000-0005-0000-0000-0000CA210000}"/>
    <cellStyle name="Normal 4 2 3 2 2 4" xfId="5810" xr:uid="{00000000-0005-0000-0000-0000CB210000}"/>
    <cellStyle name="Normal 4 2 3 2 2 4 2" xfId="24996" xr:uid="{00000000-0005-0000-0000-0000CC210000}"/>
    <cellStyle name="Normal 4 2 3 2 2 4 3" xfId="35176" xr:uid="{00000000-0005-0000-0000-0000CD210000}"/>
    <cellStyle name="Normal 4 2 3 2 2 4 4" xfId="14816" xr:uid="{00000000-0005-0000-0000-0000CE210000}"/>
    <cellStyle name="Normal 4 2 3 2 2 5" xfId="7563" xr:uid="{00000000-0005-0000-0000-0000CF210000}"/>
    <cellStyle name="Normal 4 2 3 2 2 5 2" xfId="26749" xr:uid="{00000000-0005-0000-0000-0000D0210000}"/>
    <cellStyle name="Normal 4 2 3 2 2 5 3" xfId="36929" xr:uid="{00000000-0005-0000-0000-0000D1210000}"/>
    <cellStyle name="Normal 4 2 3 2 2 5 4" xfId="16569" xr:uid="{00000000-0005-0000-0000-0000D2210000}"/>
    <cellStyle name="Normal 4 2 3 2 2 6" xfId="9556" xr:uid="{00000000-0005-0000-0000-0000D3210000}"/>
    <cellStyle name="Normal 4 2 3 2 2 6 2" xfId="28739" xr:uid="{00000000-0005-0000-0000-0000D4210000}"/>
    <cellStyle name="Normal 4 2 3 2 2 6 3" xfId="38919" xr:uid="{00000000-0005-0000-0000-0000D5210000}"/>
    <cellStyle name="Normal 4 2 3 2 2 6 4" xfId="18560" xr:uid="{00000000-0005-0000-0000-0000D6210000}"/>
    <cellStyle name="Normal 4 2 3 2 2 7" xfId="11309" xr:uid="{00000000-0005-0000-0000-0000D7210000}"/>
    <cellStyle name="Normal 4 2 3 2 2 7 2" xfId="30492" xr:uid="{00000000-0005-0000-0000-0000D8210000}"/>
    <cellStyle name="Normal 4 2 3 2 2 7 3" xfId="40672" xr:uid="{00000000-0005-0000-0000-0000D9210000}"/>
    <cellStyle name="Normal 4 2 3 2 2 7 4" xfId="20313" xr:uid="{00000000-0005-0000-0000-0000DA210000}"/>
    <cellStyle name="Normal 4 2 3 2 2 8" xfId="12185" xr:uid="{00000000-0005-0000-0000-0000DB210000}"/>
    <cellStyle name="Normal 4 2 3 2 2 8 2" xfId="31368" xr:uid="{00000000-0005-0000-0000-0000DC210000}"/>
    <cellStyle name="Normal 4 2 3 2 2 8 3" xfId="41548" xr:uid="{00000000-0005-0000-0000-0000DD210000}"/>
    <cellStyle name="Normal 4 2 3 2 2 8 4" xfId="21189" xr:uid="{00000000-0005-0000-0000-0000DE210000}"/>
    <cellStyle name="Normal 4 2 3 2 2 9" xfId="22065" xr:uid="{00000000-0005-0000-0000-0000DF210000}"/>
    <cellStyle name="Normal 4 2 3 2 2 9 2" xfId="32245" xr:uid="{00000000-0005-0000-0000-0000E0210000}"/>
    <cellStyle name="Normal 4 2 3 2 2 9 3" xfId="42425" xr:uid="{00000000-0005-0000-0000-0000E1210000}"/>
    <cellStyle name="Normal 4 2 3 2 3" xfId="4276" xr:uid="{00000000-0005-0000-0000-0000E2210000}"/>
    <cellStyle name="Normal 4 2 3 2 3 10" xfId="33643" xr:uid="{00000000-0005-0000-0000-0000E3210000}"/>
    <cellStyle name="Normal 4 2 3 2 3 11" xfId="13283" xr:uid="{00000000-0005-0000-0000-0000E4210000}"/>
    <cellStyle name="Normal 4 2 3 2 3 2" xfId="5153" xr:uid="{00000000-0005-0000-0000-0000E5210000}"/>
    <cellStyle name="Normal 4 2 3 2 3 2 2" xfId="6905" xr:uid="{00000000-0005-0000-0000-0000E6210000}"/>
    <cellStyle name="Normal 4 2 3 2 3 2 2 2" xfId="26091" xr:uid="{00000000-0005-0000-0000-0000E7210000}"/>
    <cellStyle name="Normal 4 2 3 2 3 2 2 3" xfId="36271" xr:uid="{00000000-0005-0000-0000-0000E8210000}"/>
    <cellStyle name="Normal 4 2 3 2 3 2 2 4" xfId="15911" xr:uid="{00000000-0005-0000-0000-0000E9210000}"/>
    <cellStyle name="Normal 4 2 3 2 3 2 3" xfId="8658" xr:uid="{00000000-0005-0000-0000-0000EA210000}"/>
    <cellStyle name="Normal 4 2 3 2 3 2 3 2" xfId="27844" xr:uid="{00000000-0005-0000-0000-0000EB210000}"/>
    <cellStyle name="Normal 4 2 3 2 3 2 3 3" xfId="38024" xr:uid="{00000000-0005-0000-0000-0000EC210000}"/>
    <cellStyle name="Normal 4 2 3 2 3 2 3 4" xfId="17664" xr:uid="{00000000-0005-0000-0000-0000ED210000}"/>
    <cellStyle name="Normal 4 2 3 2 3 2 4" xfId="10651" xr:uid="{00000000-0005-0000-0000-0000EE210000}"/>
    <cellStyle name="Normal 4 2 3 2 3 2 4 2" xfId="29834" xr:uid="{00000000-0005-0000-0000-0000EF210000}"/>
    <cellStyle name="Normal 4 2 3 2 3 2 4 3" xfId="40014" xr:uid="{00000000-0005-0000-0000-0000F0210000}"/>
    <cellStyle name="Normal 4 2 3 2 3 2 4 4" xfId="19655" xr:uid="{00000000-0005-0000-0000-0000F1210000}"/>
    <cellStyle name="Normal 4 2 3 2 3 2 5" xfId="24339" xr:uid="{00000000-0005-0000-0000-0000F2210000}"/>
    <cellStyle name="Normal 4 2 3 2 3 2 6" xfId="34519" xr:uid="{00000000-0005-0000-0000-0000F3210000}"/>
    <cellStyle name="Normal 4 2 3 2 3 2 7" xfId="14159" xr:uid="{00000000-0005-0000-0000-0000F4210000}"/>
    <cellStyle name="Normal 4 2 3 2 3 3" xfId="6029" xr:uid="{00000000-0005-0000-0000-0000F5210000}"/>
    <cellStyle name="Normal 4 2 3 2 3 3 2" xfId="25215" xr:uid="{00000000-0005-0000-0000-0000F6210000}"/>
    <cellStyle name="Normal 4 2 3 2 3 3 3" xfId="35395" xr:uid="{00000000-0005-0000-0000-0000F7210000}"/>
    <cellStyle name="Normal 4 2 3 2 3 3 4" xfId="15035" xr:uid="{00000000-0005-0000-0000-0000F8210000}"/>
    <cellStyle name="Normal 4 2 3 2 3 4" xfId="7782" xr:uid="{00000000-0005-0000-0000-0000F9210000}"/>
    <cellStyle name="Normal 4 2 3 2 3 4 2" xfId="26968" xr:uid="{00000000-0005-0000-0000-0000FA210000}"/>
    <cellStyle name="Normal 4 2 3 2 3 4 3" xfId="37148" xr:uid="{00000000-0005-0000-0000-0000FB210000}"/>
    <cellStyle name="Normal 4 2 3 2 3 4 4" xfId="16788" xr:uid="{00000000-0005-0000-0000-0000FC210000}"/>
    <cellStyle name="Normal 4 2 3 2 3 5" xfId="9775" xr:uid="{00000000-0005-0000-0000-0000FD210000}"/>
    <cellStyle name="Normal 4 2 3 2 3 5 2" xfId="28958" xr:uid="{00000000-0005-0000-0000-0000FE210000}"/>
    <cellStyle name="Normal 4 2 3 2 3 5 3" xfId="39138" xr:uid="{00000000-0005-0000-0000-0000FF210000}"/>
    <cellStyle name="Normal 4 2 3 2 3 5 4" xfId="18779" xr:uid="{00000000-0005-0000-0000-000000220000}"/>
    <cellStyle name="Normal 4 2 3 2 3 6" xfId="11528" xr:uid="{00000000-0005-0000-0000-000001220000}"/>
    <cellStyle name="Normal 4 2 3 2 3 6 2" xfId="30711" xr:uid="{00000000-0005-0000-0000-000002220000}"/>
    <cellStyle name="Normal 4 2 3 2 3 6 3" xfId="40891" xr:uid="{00000000-0005-0000-0000-000003220000}"/>
    <cellStyle name="Normal 4 2 3 2 3 6 4" xfId="20532" xr:uid="{00000000-0005-0000-0000-000004220000}"/>
    <cellStyle name="Normal 4 2 3 2 3 7" xfId="12404" xr:uid="{00000000-0005-0000-0000-000005220000}"/>
    <cellStyle name="Normal 4 2 3 2 3 7 2" xfId="31587" xr:uid="{00000000-0005-0000-0000-000006220000}"/>
    <cellStyle name="Normal 4 2 3 2 3 7 3" xfId="41767" xr:uid="{00000000-0005-0000-0000-000007220000}"/>
    <cellStyle name="Normal 4 2 3 2 3 7 4" xfId="21408" xr:uid="{00000000-0005-0000-0000-000008220000}"/>
    <cellStyle name="Normal 4 2 3 2 3 8" xfId="22284" xr:uid="{00000000-0005-0000-0000-000009220000}"/>
    <cellStyle name="Normal 4 2 3 2 3 8 2" xfId="32464" xr:uid="{00000000-0005-0000-0000-00000A220000}"/>
    <cellStyle name="Normal 4 2 3 2 3 8 3" xfId="42644" xr:uid="{00000000-0005-0000-0000-00000B220000}"/>
    <cellStyle name="Normal 4 2 3 2 3 9" xfId="23463" xr:uid="{00000000-0005-0000-0000-00000C220000}"/>
    <cellStyle name="Normal 4 2 3 2 4" xfId="4715" xr:uid="{00000000-0005-0000-0000-00000D220000}"/>
    <cellStyle name="Normal 4 2 3 2 4 2" xfId="6467" xr:uid="{00000000-0005-0000-0000-00000E220000}"/>
    <cellStyle name="Normal 4 2 3 2 4 2 2" xfId="25653" xr:uid="{00000000-0005-0000-0000-00000F220000}"/>
    <cellStyle name="Normal 4 2 3 2 4 2 3" xfId="35833" xr:uid="{00000000-0005-0000-0000-000010220000}"/>
    <cellStyle name="Normal 4 2 3 2 4 2 4" xfId="15473" xr:uid="{00000000-0005-0000-0000-000011220000}"/>
    <cellStyle name="Normal 4 2 3 2 4 3" xfId="8220" xr:uid="{00000000-0005-0000-0000-000012220000}"/>
    <cellStyle name="Normal 4 2 3 2 4 3 2" xfId="27406" xr:uid="{00000000-0005-0000-0000-000013220000}"/>
    <cellStyle name="Normal 4 2 3 2 4 3 3" xfId="37586" xr:uid="{00000000-0005-0000-0000-000014220000}"/>
    <cellStyle name="Normal 4 2 3 2 4 3 4" xfId="17226" xr:uid="{00000000-0005-0000-0000-000015220000}"/>
    <cellStyle name="Normal 4 2 3 2 4 4" xfId="10213" xr:uid="{00000000-0005-0000-0000-000016220000}"/>
    <cellStyle name="Normal 4 2 3 2 4 4 2" xfId="29396" xr:uid="{00000000-0005-0000-0000-000017220000}"/>
    <cellStyle name="Normal 4 2 3 2 4 4 3" xfId="39576" xr:uid="{00000000-0005-0000-0000-000018220000}"/>
    <cellStyle name="Normal 4 2 3 2 4 4 4" xfId="19217" xr:uid="{00000000-0005-0000-0000-000019220000}"/>
    <cellStyle name="Normal 4 2 3 2 4 5" xfId="23901" xr:uid="{00000000-0005-0000-0000-00001A220000}"/>
    <cellStyle name="Normal 4 2 3 2 4 6" xfId="34081" xr:uid="{00000000-0005-0000-0000-00001B220000}"/>
    <cellStyle name="Normal 4 2 3 2 4 7" xfId="13721" xr:uid="{00000000-0005-0000-0000-00001C220000}"/>
    <cellStyle name="Normal 4 2 3 2 5" xfId="5591" xr:uid="{00000000-0005-0000-0000-00001D220000}"/>
    <cellStyle name="Normal 4 2 3 2 5 2" xfId="9117" xr:uid="{00000000-0005-0000-0000-00001E220000}"/>
    <cellStyle name="Normal 4 2 3 2 5 2 2" xfId="28300" xr:uid="{00000000-0005-0000-0000-00001F220000}"/>
    <cellStyle name="Normal 4 2 3 2 5 2 3" xfId="38480" xr:uid="{00000000-0005-0000-0000-000020220000}"/>
    <cellStyle name="Normal 4 2 3 2 5 2 4" xfId="18121" xr:uid="{00000000-0005-0000-0000-000021220000}"/>
    <cellStyle name="Normal 4 2 3 2 5 3" xfId="24777" xr:uid="{00000000-0005-0000-0000-000022220000}"/>
    <cellStyle name="Normal 4 2 3 2 5 4" xfId="34957" xr:uid="{00000000-0005-0000-0000-000023220000}"/>
    <cellStyle name="Normal 4 2 3 2 5 5" xfId="14597" xr:uid="{00000000-0005-0000-0000-000024220000}"/>
    <cellStyle name="Normal 4 2 3 2 6" xfId="7344" xr:uid="{00000000-0005-0000-0000-000025220000}"/>
    <cellStyle name="Normal 4 2 3 2 6 2" xfId="26530" xr:uid="{00000000-0005-0000-0000-000026220000}"/>
    <cellStyle name="Normal 4 2 3 2 6 3" xfId="36710" xr:uid="{00000000-0005-0000-0000-000027220000}"/>
    <cellStyle name="Normal 4 2 3 2 6 4" xfId="16350" xr:uid="{00000000-0005-0000-0000-000028220000}"/>
    <cellStyle name="Normal 4 2 3 2 7" xfId="9337" xr:uid="{00000000-0005-0000-0000-000029220000}"/>
    <cellStyle name="Normal 4 2 3 2 7 2" xfId="28520" xr:uid="{00000000-0005-0000-0000-00002A220000}"/>
    <cellStyle name="Normal 4 2 3 2 7 3" xfId="38700" xr:uid="{00000000-0005-0000-0000-00002B220000}"/>
    <cellStyle name="Normal 4 2 3 2 7 4" xfId="18341" xr:uid="{00000000-0005-0000-0000-00002C220000}"/>
    <cellStyle name="Normal 4 2 3 2 8" xfId="11090" xr:uid="{00000000-0005-0000-0000-00002D220000}"/>
    <cellStyle name="Normal 4 2 3 2 8 2" xfId="30273" xr:uid="{00000000-0005-0000-0000-00002E220000}"/>
    <cellStyle name="Normal 4 2 3 2 8 3" xfId="40453" xr:uid="{00000000-0005-0000-0000-00002F220000}"/>
    <cellStyle name="Normal 4 2 3 2 8 4" xfId="20094" xr:uid="{00000000-0005-0000-0000-000030220000}"/>
    <cellStyle name="Normal 4 2 3 2 9" xfId="11966" xr:uid="{00000000-0005-0000-0000-000031220000}"/>
    <cellStyle name="Normal 4 2 3 2 9 2" xfId="31149" xr:uid="{00000000-0005-0000-0000-000032220000}"/>
    <cellStyle name="Normal 4 2 3 2 9 3" xfId="41329" xr:uid="{00000000-0005-0000-0000-000033220000}"/>
    <cellStyle name="Normal 4 2 3 2 9 4" xfId="20970" xr:uid="{00000000-0005-0000-0000-000034220000}"/>
    <cellStyle name="Normal 4 2 3 3" xfId="3942" xr:uid="{00000000-0005-0000-0000-000035220000}"/>
    <cellStyle name="Normal 4 2 3 3 10" xfId="23129" xr:uid="{00000000-0005-0000-0000-000036220000}"/>
    <cellStyle name="Normal 4 2 3 3 11" xfId="33309" xr:uid="{00000000-0005-0000-0000-000037220000}"/>
    <cellStyle name="Normal 4 2 3 3 12" xfId="12949" xr:uid="{00000000-0005-0000-0000-000038220000}"/>
    <cellStyle name="Normal 4 2 3 3 2" xfId="4380" xr:uid="{00000000-0005-0000-0000-000039220000}"/>
    <cellStyle name="Normal 4 2 3 3 2 10" xfId="33747" xr:uid="{00000000-0005-0000-0000-00003A220000}"/>
    <cellStyle name="Normal 4 2 3 3 2 11" xfId="13387" xr:uid="{00000000-0005-0000-0000-00003B220000}"/>
    <cellStyle name="Normal 4 2 3 3 2 2" xfId="5257" xr:uid="{00000000-0005-0000-0000-00003C220000}"/>
    <cellStyle name="Normal 4 2 3 3 2 2 2" xfId="7009" xr:uid="{00000000-0005-0000-0000-00003D220000}"/>
    <cellStyle name="Normal 4 2 3 3 2 2 2 2" xfId="26195" xr:uid="{00000000-0005-0000-0000-00003E220000}"/>
    <cellStyle name="Normal 4 2 3 3 2 2 2 3" xfId="36375" xr:uid="{00000000-0005-0000-0000-00003F220000}"/>
    <cellStyle name="Normal 4 2 3 3 2 2 2 4" xfId="16015" xr:uid="{00000000-0005-0000-0000-000040220000}"/>
    <cellStyle name="Normal 4 2 3 3 2 2 3" xfId="8762" xr:uid="{00000000-0005-0000-0000-000041220000}"/>
    <cellStyle name="Normal 4 2 3 3 2 2 3 2" xfId="27948" xr:uid="{00000000-0005-0000-0000-000042220000}"/>
    <cellStyle name="Normal 4 2 3 3 2 2 3 3" xfId="38128" xr:uid="{00000000-0005-0000-0000-000043220000}"/>
    <cellStyle name="Normal 4 2 3 3 2 2 3 4" xfId="17768" xr:uid="{00000000-0005-0000-0000-000044220000}"/>
    <cellStyle name="Normal 4 2 3 3 2 2 4" xfId="10755" xr:uid="{00000000-0005-0000-0000-000045220000}"/>
    <cellStyle name="Normal 4 2 3 3 2 2 4 2" xfId="29938" xr:uid="{00000000-0005-0000-0000-000046220000}"/>
    <cellStyle name="Normal 4 2 3 3 2 2 4 3" xfId="40118" xr:uid="{00000000-0005-0000-0000-000047220000}"/>
    <cellStyle name="Normal 4 2 3 3 2 2 4 4" xfId="19759" xr:uid="{00000000-0005-0000-0000-000048220000}"/>
    <cellStyle name="Normal 4 2 3 3 2 2 5" xfId="24443" xr:uid="{00000000-0005-0000-0000-000049220000}"/>
    <cellStyle name="Normal 4 2 3 3 2 2 6" xfId="34623" xr:uid="{00000000-0005-0000-0000-00004A220000}"/>
    <cellStyle name="Normal 4 2 3 3 2 2 7" xfId="14263" xr:uid="{00000000-0005-0000-0000-00004B220000}"/>
    <cellStyle name="Normal 4 2 3 3 2 3" xfId="6133" xr:uid="{00000000-0005-0000-0000-00004C220000}"/>
    <cellStyle name="Normal 4 2 3 3 2 3 2" xfId="25319" xr:uid="{00000000-0005-0000-0000-00004D220000}"/>
    <cellStyle name="Normal 4 2 3 3 2 3 3" xfId="35499" xr:uid="{00000000-0005-0000-0000-00004E220000}"/>
    <cellStyle name="Normal 4 2 3 3 2 3 4" xfId="15139" xr:uid="{00000000-0005-0000-0000-00004F220000}"/>
    <cellStyle name="Normal 4 2 3 3 2 4" xfId="7886" xr:uid="{00000000-0005-0000-0000-000050220000}"/>
    <cellStyle name="Normal 4 2 3 3 2 4 2" xfId="27072" xr:uid="{00000000-0005-0000-0000-000051220000}"/>
    <cellStyle name="Normal 4 2 3 3 2 4 3" xfId="37252" xr:uid="{00000000-0005-0000-0000-000052220000}"/>
    <cellStyle name="Normal 4 2 3 3 2 4 4" xfId="16892" xr:uid="{00000000-0005-0000-0000-000053220000}"/>
    <cellStyle name="Normal 4 2 3 3 2 5" xfId="9879" xr:uid="{00000000-0005-0000-0000-000054220000}"/>
    <cellStyle name="Normal 4 2 3 3 2 5 2" xfId="29062" xr:uid="{00000000-0005-0000-0000-000055220000}"/>
    <cellStyle name="Normal 4 2 3 3 2 5 3" xfId="39242" xr:uid="{00000000-0005-0000-0000-000056220000}"/>
    <cellStyle name="Normal 4 2 3 3 2 5 4" xfId="18883" xr:uid="{00000000-0005-0000-0000-000057220000}"/>
    <cellStyle name="Normal 4 2 3 3 2 6" xfId="11632" xr:uid="{00000000-0005-0000-0000-000058220000}"/>
    <cellStyle name="Normal 4 2 3 3 2 6 2" xfId="30815" xr:uid="{00000000-0005-0000-0000-000059220000}"/>
    <cellStyle name="Normal 4 2 3 3 2 6 3" xfId="40995" xr:uid="{00000000-0005-0000-0000-00005A220000}"/>
    <cellStyle name="Normal 4 2 3 3 2 6 4" xfId="20636" xr:uid="{00000000-0005-0000-0000-00005B220000}"/>
    <cellStyle name="Normal 4 2 3 3 2 7" xfId="12508" xr:uid="{00000000-0005-0000-0000-00005C220000}"/>
    <cellStyle name="Normal 4 2 3 3 2 7 2" xfId="31691" xr:uid="{00000000-0005-0000-0000-00005D220000}"/>
    <cellStyle name="Normal 4 2 3 3 2 7 3" xfId="41871" xr:uid="{00000000-0005-0000-0000-00005E220000}"/>
    <cellStyle name="Normal 4 2 3 3 2 7 4" xfId="21512" xr:uid="{00000000-0005-0000-0000-00005F220000}"/>
    <cellStyle name="Normal 4 2 3 3 2 8" xfId="22388" xr:uid="{00000000-0005-0000-0000-000060220000}"/>
    <cellStyle name="Normal 4 2 3 3 2 8 2" xfId="32568" xr:uid="{00000000-0005-0000-0000-000061220000}"/>
    <cellStyle name="Normal 4 2 3 3 2 8 3" xfId="42748" xr:uid="{00000000-0005-0000-0000-000062220000}"/>
    <cellStyle name="Normal 4 2 3 3 2 9" xfId="23567" xr:uid="{00000000-0005-0000-0000-000063220000}"/>
    <cellStyle name="Normal 4 2 3 3 3" xfId="4819" xr:uid="{00000000-0005-0000-0000-000064220000}"/>
    <cellStyle name="Normal 4 2 3 3 3 2" xfId="6571" xr:uid="{00000000-0005-0000-0000-000065220000}"/>
    <cellStyle name="Normal 4 2 3 3 3 2 2" xfId="25757" xr:uid="{00000000-0005-0000-0000-000066220000}"/>
    <cellStyle name="Normal 4 2 3 3 3 2 3" xfId="35937" xr:uid="{00000000-0005-0000-0000-000067220000}"/>
    <cellStyle name="Normal 4 2 3 3 3 2 4" xfId="15577" xr:uid="{00000000-0005-0000-0000-000068220000}"/>
    <cellStyle name="Normal 4 2 3 3 3 3" xfId="8324" xr:uid="{00000000-0005-0000-0000-000069220000}"/>
    <cellStyle name="Normal 4 2 3 3 3 3 2" xfId="27510" xr:uid="{00000000-0005-0000-0000-00006A220000}"/>
    <cellStyle name="Normal 4 2 3 3 3 3 3" xfId="37690" xr:uid="{00000000-0005-0000-0000-00006B220000}"/>
    <cellStyle name="Normal 4 2 3 3 3 3 4" xfId="17330" xr:uid="{00000000-0005-0000-0000-00006C220000}"/>
    <cellStyle name="Normal 4 2 3 3 3 4" xfId="10317" xr:uid="{00000000-0005-0000-0000-00006D220000}"/>
    <cellStyle name="Normal 4 2 3 3 3 4 2" xfId="29500" xr:uid="{00000000-0005-0000-0000-00006E220000}"/>
    <cellStyle name="Normal 4 2 3 3 3 4 3" xfId="39680" xr:uid="{00000000-0005-0000-0000-00006F220000}"/>
    <cellStyle name="Normal 4 2 3 3 3 4 4" xfId="19321" xr:uid="{00000000-0005-0000-0000-000070220000}"/>
    <cellStyle name="Normal 4 2 3 3 3 5" xfId="24005" xr:uid="{00000000-0005-0000-0000-000071220000}"/>
    <cellStyle name="Normal 4 2 3 3 3 6" xfId="34185" xr:uid="{00000000-0005-0000-0000-000072220000}"/>
    <cellStyle name="Normal 4 2 3 3 3 7" xfId="13825" xr:uid="{00000000-0005-0000-0000-000073220000}"/>
    <cellStyle name="Normal 4 2 3 3 4" xfId="5695" xr:uid="{00000000-0005-0000-0000-000074220000}"/>
    <cellStyle name="Normal 4 2 3 3 4 2" xfId="24881" xr:uid="{00000000-0005-0000-0000-000075220000}"/>
    <cellStyle name="Normal 4 2 3 3 4 3" xfId="35061" xr:uid="{00000000-0005-0000-0000-000076220000}"/>
    <cellStyle name="Normal 4 2 3 3 4 4" xfId="14701" xr:uid="{00000000-0005-0000-0000-000077220000}"/>
    <cellStyle name="Normal 4 2 3 3 5" xfId="7448" xr:uid="{00000000-0005-0000-0000-000078220000}"/>
    <cellStyle name="Normal 4 2 3 3 5 2" xfId="26634" xr:uid="{00000000-0005-0000-0000-000079220000}"/>
    <cellStyle name="Normal 4 2 3 3 5 3" xfId="36814" xr:uid="{00000000-0005-0000-0000-00007A220000}"/>
    <cellStyle name="Normal 4 2 3 3 5 4" xfId="16454" xr:uid="{00000000-0005-0000-0000-00007B220000}"/>
    <cellStyle name="Normal 4 2 3 3 6" xfId="9441" xr:uid="{00000000-0005-0000-0000-00007C220000}"/>
    <cellStyle name="Normal 4 2 3 3 6 2" xfId="28624" xr:uid="{00000000-0005-0000-0000-00007D220000}"/>
    <cellStyle name="Normal 4 2 3 3 6 3" xfId="38804" xr:uid="{00000000-0005-0000-0000-00007E220000}"/>
    <cellStyle name="Normal 4 2 3 3 6 4" xfId="18445" xr:uid="{00000000-0005-0000-0000-00007F220000}"/>
    <cellStyle name="Normal 4 2 3 3 7" xfId="11194" xr:uid="{00000000-0005-0000-0000-000080220000}"/>
    <cellStyle name="Normal 4 2 3 3 7 2" xfId="30377" xr:uid="{00000000-0005-0000-0000-000081220000}"/>
    <cellStyle name="Normal 4 2 3 3 7 3" xfId="40557" xr:uid="{00000000-0005-0000-0000-000082220000}"/>
    <cellStyle name="Normal 4 2 3 3 7 4" xfId="20198" xr:uid="{00000000-0005-0000-0000-000083220000}"/>
    <cellStyle name="Normal 4 2 3 3 8" xfId="12070" xr:uid="{00000000-0005-0000-0000-000084220000}"/>
    <cellStyle name="Normal 4 2 3 3 8 2" xfId="31253" xr:uid="{00000000-0005-0000-0000-000085220000}"/>
    <cellStyle name="Normal 4 2 3 3 8 3" xfId="41433" xr:uid="{00000000-0005-0000-0000-000086220000}"/>
    <cellStyle name="Normal 4 2 3 3 8 4" xfId="21074" xr:uid="{00000000-0005-0000-0000-000087220000}"/>
    <cellStyle name="Normal 4 2 3 3 9" xfId="21950" xr:uid="{00000000-0005-0000-0000-000088220000}"/>
    <cellStyle name="Normal 4 2 3 3 9 2" xfId="32130" xr:uid="{00000000-0005-0000-0000-000089220000}"/>
    <cellStyle name="Normal 4 2 3 3 9 3" xfId="42310" xr:uid="{00000000-0005-0000-0000-00008A220000}"/>
    <cellStyle name="Normal 4 2 3 4" xfId="4161" xr:uid="{00000000-0005-0000-0000-00008B220000}"/>
    <cellStyle name="Normal 4 2 3 4 10" xfId="33528" xr:uid="{00000000-0005-0000-0000-00008C220000}"/>
    <cellStyle name="Normal 4 2 3 4 11" xfId="13168" xr:uid="{00000000-0005-0000-0000-00008D220000}"/>
    <cellStyle name="Normal 4 2 3 4 2" xfId="5038" xr:uid="{00000000-0005-0000-0000-00008E220000}"/>
    <cellStyle name="Normal 4 2 3 4 2 2" xfId="6790" xr:uid="{00000000-0005-0000-0000-00008F220000}"/>
    <cellStyle name="Normal 4 2 3 4 2 2 2" xfId="25976" xr:uid="{00000000-0005-0000-0000-000090220000}"/>
    <cellStyle name="Normal 4 2 3 4 2 2 3" xfId="36156" xr:uid="{00000000-0005-0000-0000-000091220000}"/>
    <cellStyle name="Normal 4 2 3 4 2 2 4" xfId="15796" xr:uid="{00000000-0005-0000-0000-000092220000}"/>
    <cellStyle name="Normal 4 2 3 4 2 3" xfId="8543" xr:uid="{00000000-0005-0000-0000-000093220000}"/>
    <cellStyle name="Normal 4 2 3 4 2 3 2" xfId="27729" xr:uid="{00000000-0005-0000-0000-000094220000}"/>
    <cellStyle name="Normal 4 2 3 4 2 3 3" xfId="37909" xr:uid="{00000000-0005-0000-0000-000095220000}"/>
    <cellStyle name="Normal 4 2 3 4 2 3 4" xfId="17549" xr:uid="{00000000-0005-0000-0000-000096220000}"/>
    <cellStyle name="Normal 4 2 3 4 2 4" xfId="10536" xr:uid="{00000000-0005-0000-0000-000097220000}"/>
    <cellStyle name="Normal 4 2 3 4 2 4 2" xfId="29719" xr:uid="{00000000-0005-0000-0000-000098220000}"/>
    <cellStyle name="Normal 4 2 3 4 2 4 3" xfId="39899" xr:uid="{00000000-0005-0000-0000-000099220000}"/>
    <cellStyle name="Normal 4 2 3 4 2 4 4" xfId="19540" xr:uid="{00000000-0005-0000-0000-00009A220000}"/>
    <cellStyle name="Normal 4 2 3 4 2 5" xfId="24224" xr:uid="{00000000-0005-0000-0000-00009B220000}"/>
    <cellStyle name="Normal 4 2 3 4 2 6" xfId="34404" xr:uid="{00000000-0005-0000-0000-00009C220000}"/>
    <cellStyle name="Normal 4 2 3 4 2 7" xfId="14044" xr:uid="{00000000-0005-0000-0000-00009D220000}"/>
    <cellStyle name="Normal 4 2 3 4 3" xfId="5914" xr:uid="{00000000-0005-0000-0000-00009E220000}"/>
    <cellStyle name="Normal 4 2 3 4 3 2" xfId="25100" xr:uid="{00000000-0005-0000-0000-00009F220000}"/>
    <cellStyle name="Normal 4 2 3 4 3 3" xfId="35280" xr:uid="{00000000-0005-0000-0000-0000A0220000}"/>
    <cellStyle name="Normal 4 2 3 4 3 4" xfId="14920" xr:uid="{00000000-0005-0000-0000-0000A1220000}"/>
    <cellStyle name="Normal 4 2 3 4 4" xfId="7667" xr:uid="{00000000-0005-0000-0000-0000A2220000}"/>
    <cellStyle name="Normal 4 2 3 4 4 2" xfId="26853" xr:uid="{00000000-0005-0000-0000-0000A3220000}"/>
    <cellStyle name="Normal 4 2 3 4 4 3" xfId="37033" xr:uid="{00000000-0005-0000-0000-0000A4220000}"/>
    <cellStyle name="Normal 4 2 3 4 4 4" xfId="16673" xr:uid="{00000000-0005-0000-0000-0000A5220000}"/>
    <cellStyle name="Normal 4 2 3 4 5" xfId="9660" xr:uid="{00000000-0005-0000-0000-0000A6220000}"/>
    <cellStyle name="Normal 4 2 3 4 5 2" xfId="28843" xr:uid="{00000000-0005-0000-0000-0000A7220000}"/>
    <cellStyle name="Normal 4 2 3 4 5 3" xfId="39023" xr:uid="{00000000-0005-0000-0000-0000A8220000}"/>
    <cellStyle name="Normal 4 2 3 4 5 4" xfId="18664" xr:uid="{00000000-0005-0000-0000-0000A9220000}"/>
    <cellStyle name="Normal 4 2 3 4 6" xfId="11413" xr:uid="{00000000-0005-0000-0000-0000AA220000}"/>
    <cellStyle name="Normal 4 2 3 4 6 2" xfId="30596" xr:uid="{00000000-0005-0000-0000-0000AB220000}"/>
    <cellStyle name="Normal 4 2 3 4 6 3" xfId="40776" xr:uid="{00000000-0005-0000-0000-0000AC220000}"/>
    <cellStyle name="Normal 4 2 3 4 6 4" xfId="20417" xr:uid="{00000000-0005-0000-0000-0000AD220000}"/>
    <cellStyle name="Normal 4 2 3 4 7" xfId="12289" xr:uid="{00000000-0005-0000-0000-0000AE220000}"/>
    <cellStyle name="Normal 4 2 3 4 7 2" xfId="31472" xr:uid="{00000000-0005-0000-0000-0000AF220000}"/>
    <cellStyle name="Normal 4 2 3 4 7 3" xfId="41652" xr:uid="{00000000-0005-0000-0000-0000B0220000}"/>
    <cellStyle name="Normal 4 2 3 4 7 4" xfId="21293" xr:uid="{00000000-0005-0000-0000-0000B1220000}"/>
    <cellStyle name="Normal 4 2 3 4 8" xfId="22169" xr:uid="{00000000-0005-0000-0000-0000B2220000}"/>
    <cellStyle name="Normal 4 2 3 4 8 2" xfId="32349" xr:uid="{00000000-0005-0000-0000-0000B3220000}"/>
    <cellStyle name="Normal 4 2 3 4 8 3" xfId="42529" xr:uid="{00000000-0005-0000-0000-0000B4220000}"/>
    <cellStyle name="Normal 4 2 3 4 9" xfId="23348" xr:uid="{00000000-0005-0000-0000-0000B5220000}"/>
    <cellStyle name="Normal 4 2 3 5" xfId="4600" xr:uid="{00000000-0005-0000-0000-0000B6220000}"/>
    <cellStyle name="Normal 4 2 3 5 2" xfId="6352" xr:uid="{00000000-0005-0000-0000-0000B7220000}"/>
    <cellStyle name="Normal 4 2 3 5 2 2" xfId="25538" xr:uid="{00000000-0005-0000-0000-0000B8220000}"/>
    <cellStyle name="Normal 4 2 3 5 2 3" xfId="35718" xr:uid="{00000000-0005-0000-0000-0000B9220000}"/>
    <cellStyle name="Normal 4 2 3 5 2 4" xfId="15358" xr:uid="{00000000-0005-0000-0000-0000BA220000}"/>
    <cellStyle name="Normal 4 2 3 5 3" xfId="8105" xr:uid="{00000000-0005-0000-0000-0000BB220000}"/>
    <cellStyle name="Normal 4 2 3 5 3 2" xfId="27291" xr:uid="{00000000-0005-0000-0000-0000BC220000}"/>
    <cellStyle name="Normal 4 2 3 5 3 3" xfId="37471" xr:uid="{00000000-0005-0000-0000-0000BD220000}"/>
    <cellStyle name="Normal 4 2 3 5 3 4" xfId="17111" xr:uid="{00000000-0005-0000-0000-0000BE220000}"/>
    <cellStyle name="Normal 4 2 3 5 4" xfId="10098" xr:uid="{00000000-0005-0000-0000-0000BF220000}"/>
    <cellStyle name="Normal 4 2 3 5 4 2" xfId="29281" xr:uid="{00000000-0005-0000-0000-0000C0220000}"/>
    <cellStyle name="Normal 4 2 3 5 4 3" xfId="39461" xr:uid="{00000000-0005-0000-0000-0000C1220000}"/>
    <cellStyle name="Normal 4 2 3 5 4 4" xfId="19102" xr:uid="{00000000-0005-0000-0000-0000C2220000}"/>
    <cellStyle name="Normal 4 2 3 5 5" xfId="23786" xr:uid="{00000000-0005-0000-0000-0000C3220000}"/>
    <cellStyle name="Normal 4 2 3 5 6" xfId="33966" xr:uid="{00000000-0005-0000-0000-0000C4220000}"/>
    <cellStyle name="Normal 4 2 3 5 7" xfId="13606" xr:uid="{00000000-0005-0000-0000-0000C5220000}"/>
    <cellStyle name="Normal 4 2 3 6" xfId="5476" xr:uid="{00000000-0005-0000-0000-0000C6220000}"/>
    <cellStyle name="Normal 4 2 3 6 2" xfId="8999" xr:uid="{00000000-0005-0000-0000-0000C7220000}"/>
    <cellStyle name="Normal 4 2 3 6 2 2" xfId="28182" xr:uid="{00000000-0005-0000-0000-0000C8220000}"/>
    <cellStyle name="Normal 4 2 3 6 2 3" xfId="38362" xr:uid="{00000000-0005-0000-0000-0000C9220000}"/>
    <cellStyle name="Normal 4 2 3 6 2 4" xfId="18003" xr:uid="{00000000-0005-0000-0000-0000CA220000}"/>
    <cellStyle name="Normal 4 2 3 6 3" xfId="24662" xr:uid="{00000000-0005-0000-0000-0000CB220000}"/>
    <cellStyle name="Normal 4 2 3 6 4" xfId="34842" xr:uid="{00000000-0005-0000-0000-0000CC220000}"/>
    <cellStyle name="Normal 4 2 3 6 5" xfId="14482" xr:uid="{00000000-0005-0000-0000-0000CD220000}"/>
    <cellStyle name="Normal 4 2 3 7" xfId="7229" xr:uid="{00000000-0005-0000-0000-0000CE220000}"/>
    <cellStyle name="Normal 4 2 3 7 2" xfId="26415" xr:uid="{00000000-0005-0000-0000-0000CF220000}"/>
    <cellStyle name="Normal 4 2 3 7 3" xfId="36595" xr:uid="{00000000-0005-0000-0000-0000D0220000}"/>
    <cellStyle name="Normal 4 2 3 7 4" xfId="16235" xr:uid="{00000000-0005-0000-0000-0000D1220000}"/>
    <cellStyle name="Normal 4 2 3 8" xfId="9222" xr:uid="{00000000-0005-0000-0000-0000D2220000}"/>
    <cellStyle name="Normal 4 2 3 8 2" xfId="28405" xr:uid="{00000000-0005-0000-0000-0000D3220000}"/>
    <cellStyle name="Normal 4 2 3 8 3" xfId="38585" xr:uid="{00000000-0005-0000-0000-0000D4220000}"/>
    <cellStyle name="Normal 4 2 3 8 4" xfId="18226" xr:uid="{00000000-0005-0000-0000-0000D5220000}"/>
    <cellStyle name="Normal 4 2 3 9" xfId="10975" xr:uid="{00000000-0005-0000-0000-0000D6220000}"/>
    <cellStyle name="Normal 4 2 3 9 2" xfId="30158" xr:uid="{00000000-0005-0000-0000-0000D7220000}"/>
    <cellStyle name="Normal 4 2 3 9 3" xfId="40338" xr:uid="{00000000-0005-0000-0000-0000D8220000}"/>
    <cellStyle name="Normal 4 2 3 9 4" xfId="19979" xr:uid="{00000000-0005-0000-0000-0000D9220000}"/>
    <cellStyle name="Normal 4 2 4" xfId="3714" xr:uid="{00000000-0005-0000-0000-0000DA220000}"/>
    <cellStyle name="Normal 4 2 4 10" xfId="11849" xr:uid="{00000000-0005-0000-0000-0000DB220000}"/>
    <cellStyle name="Normal 4 2 4 10 2" xfId="31032" xr:uid="{00000000-0005-0000-0000-0000DC220000}"/>
    <cellStyle name="Normal 4 2 4 10 3" xfId="41212" xr:uid="{00000000-0005-0000-0000-0000DD220000}"/>
    <cellStyle name="Normal 4 2 4 10 4" xfId="20853" xr:uid="{00000000-0005-0000-0000-0000DE220000}"/>
    <cellStyle name="Normal 4 2 4 11" xfId="21730" xr:uid="{00000000-0005-0000-0000-0000DF220000}"/>
    <cellStyle name="Normal 4 2 4 11 2" xfId="31909" xr:uid="{00000000-0005-0000-0000-0000E0220000}"/>
    <cellStyle name="Normal 4 2 4 11 3" xfId="42089" xr:uid="{00000000-0005-0000-0000-0000E1220000}"/>
    <cellStyle name="Normal 4 2 4 12" xfId="22622" xr:uid="{00000000-0005-0000-0000-0000E2220000}"/>
    <cellStyle name="Normal 4 2 4 12 2" xfId="32802" xr:uid="{00000000-0005-0000-0000-0000E3220000}"/>
    <cellStyle name="Normal 4 2 4 12 3" xfId="42982" xr:uid="{00000000-0005-0000-0000-0000E4220000}"/>
    <cellStyle name="Normal 4 2 4 13" xfId="22861" xr:uid="{00000000-0005-0000-0000-0000E5220000}"/>
    <cellStyle name="Normal 4 2 4 14" xfId="33041" xr:uid="{00000000-0005-0000-0000-0000E6220000}"/>
    <cellStyle name="Normal 4 2 4 15" xfId="43221" xr:uid="{00000000-0005-0000-0000-0000E7220000}"/>
    <cellStyle name="Normal 4 2 4 16" xfId="43460" xr:uid="{00000000-0005-0000-0000-0000E8220000}"/>
    <cellStyle name="Normal 4 2 4 17" xfId="12728" xr:uid="{00000000-0005-0000-0000-0000E9220000}"/>
    <cellStyle name="Normal 4 2 4 2" xfId="3835" xr:uid="{00000000-0005-0000-0000-0000EA220000}"/>
    <cellStyle name="Normal 4 2 4 2 10" xfId="21844" xr:uid="{00000000-0005-0000-0000-0000EB220000}"/>
    <cellStyle name="Normal 4 2 4 2 10 2" xfId="32024" xr:uid="{00000000-0005-0000-0000-0000EC220000}"/>
    <cellStyle name="Normal 4 2 4 2 10 3" xfId="42204" xr:uid="{00000000-0005-0000-0000-0000ED220000}"/>
    <cellStyle name="Normal 4 2 4 2 11" xfId="22740" xr:uid="{00000000-0005-0000-0000-0000EE220000}"/>
    <cellStyle name="Normal 4 2 4 2 11 2" xfId="32920" xr:uid="{00000000-0005-0000-0000-0000EF220000}"/>
    <cellStyle name="Normal 4 2 4 2 11 3" xfId="43100" xr:uid="{00000000-0005-0000-0000-0000F0220000}"/>
    <cellStyle name="Normal 4 2 4 2 12" xfId="22979" xr:uid="{00000000-0005-0000-0000-0000F1220000}"/>
    <cellStyle name="Normal 4 2 4 2 13" xfId="33159" xr:uid="{00000000-0005-0000-0000-0000F2220000}"/>
    <cellStyle name="Normal 4 2 4 2 14" xfId="43339" xr:uid="{00000000-0005-0000-0000-0000F3220000}"/>
    <cellStyle name="Normal 4 2 4 2 15" xfId="43578" xr:uid="{00000000-0005-0000-0000-0000F4220000}"/>
    <cellStyle name="Normal 4 2 4 2 16" xfId="12843" xr:uid="{00000000-0005-0000-0000-0000F5220000}"/>
    <cellStyle name="Normal 4 2 4 2 2" xfId="4055" xr:uid="{00000000-0005-0000-0000-0000F6220000}"/>
    <cellStyle name="Normal 4 2 4 2 2 10" xfId="23242" xr:uid="{00000000-0005-0000-0000-0000F7220000}"/>
    <cellStyle name="Normal 4 2 4 2 2 11" xfId="33422" xr:uid="{00000000-0005-0000-0000-0000F8220000}"/>
    <cellStyle name="Normal 4 2 4 2 2 12" xfId="13062" xr:uid="{00000000-0005-0000-0000-0000F9220000}"/>
    <cellStyle name="Normal 4 2 4 2 2 2" xfId="4493" xr:uid="{00000000-0005-0000-0000-0000FA220000}"/>
    <cellStyle name="Normal 4 2 4 2 2 2 10" xfId="33860" xr:uid="{00000000-0005-0000-0000-0000FB220000}"/>
    <cellStyle name="Normal 4 2 4 2 2 2 11" xfId="13500" xr:uid="{00000000-0005-0000-0000-0000FC220000}"/>
    <cellStyle name="Normal 4 2 4 2 2 2 2" xfId="5370" xr:uid="{00000000-0005-0000-0000-0000FD220000}"/>
    <cellStyle name="Normal 4 2 4 2 2 2 2 2" xfId="7122" xr:uid="{00000000-0005-0000-0000-0000FE220000}"/>
    <cellStyle name="Normal 4 2 4 2 2 2 2 2 2" xfId="26308" xr:uid="{00000000-0005-0000-0000-0000FF220000}"/>
    <cellStyle name="Normal 4 2 4 2 2 2 2 2 3" xfId="36488" xr:uid="{00000000-0005-0000-0000-000000230000}"/>
    <cellStyle name="Normal 4 2 4 2 2 2 2 2 4" xfId="16128" xr:uid="{00000000-0005-0000-0000-000001230000}"/>
    <cellStyle name="Normal 4 2 4 2 2 2 2 3" xfId="8875" xr:uid="{00000000-0005-0000-0000-000002230000}"/>
    <cellStyle name="Normal 4 2 4 2 2 2 2 3 2" xfId="28061" xr:uid="{00000000-0005-0000-0000-000003230000}"/>
    <cellStyle name="Normal 4 2 4 2 2 2 2 3 3" xfId="38241" xr:uid="{00000000-0005-0000-0000-000004230000}"/>
    <cellStyle name="Normal 4 2 4 2 2 2 2 3 4" xfId="17881" xr:uid="{00000000-0005-0000-0000-000005230000}"/>
    <cellStyle name="Normal 4 2 4 2 2 2 2 4" xfId="10868" xr:uid="{00000000-0005-0000-0000-000006230000}"/>
    <cellStyle name="Normal 4 2 4 2 2 2 2 4 2" xfId="30051" xr:uid="{00000000-0005-0000-0000-000007230000}"/>
    <cellStyle name="Normal 4 2 4 2 2 2 2 4 3" xfId="40231" xr:uid="{00000000-0005-0000-0000-000008230000}"/>
    <cellStyle name="Normal 4 2 4 2 2 2 2 4 4" xfId="19872" xr:uid="{00000000-0005-0000-0000-000009230000}"/>
    <cellStyle name="Normal 4 2 4 2 2 2 2 5" xfId="24556" xr:uid="{00000000-0005-0000-0000-00000A230000}"/>
    <cellStyle name="Normal 4 2 4 2 2 2 2 6" xfId="34736" xr:uid="{00000000-0005-0000-0000-00000B230000}"/>
    <cellStyle name="Normal 4 2 4 2 2 2 2 7" xfId="14376" xr:uid="{00000000-0005-0000-0000-00000C230000}"/>
    <cellStyle name="Normal 4 2 4 2 2 2 3" xfId="6246" xr:uid="{00000000-0005-0000-0000-00000D230000}"/>
    <cellStyle name="Normal 4 2 4 2 2 2 3 2" xfId="25432" xr:uid="{00000000-0005-0000-0000-00000E230000}"/>
    <cellStyle name="Normal 4 2 4 2 2 2 3 3" xfId="35612" xr:uid="{00000000-0005-0000-0000-00000F230000}"/>
    <cellStyle name="Normal 4 2 4 2 2 2 3 4" xfId="15252" xr:uid="{00000000-0005-0000-0000-000010230000}"/>
    <cellStyle name="Normal 4 2 4 2 2 2 4" xfId="7999" xr:uid="{00000000-0005-0000-0000-000011230000}"/>
    <cellStyle name="Normal 4 2 4 2 2 2 4 2" xfId="27185" xr:uid="{00000000-0005-0000-0000-000012230000}"/>
    <cellStyle name="Normal 4 2 4 2 2 2 4 3" xfId="37365" xr:uid="{00000000-0005-0000-0000-000013230000}"/>
    <cellStyle name="Normal 4 2 4 2 2 2 4 4" xfId="17005" xr:uid="{00000000-0005-0000-0000-000014230000}"/>
    <cellStyle name="Normal 4 2 4 2 2 2 5" xfId="9992" xr:uid="{00000000-0005-0000-0000-000015230000}"/>
    <cellStyle name="Normal 4 2 4 2 2 2 5 2" xfId="29175" xr:uid="{00000000-0005-0000-0000-000016230000}"/>
    <cellStyle name="Normal 4 2 4 2 2 2 5 3" xfId="39355" xr:uid="{00000000-0005-0000-0000-000017230000}"/>
    <cellStyle name="Normal 4 2 4 2 2 2 5 4" xfId="18996" xr:uid="{00000000-0005-0000-0000-000018230000}"/>
    <cellStyle name="Normal 4 2 4 2 2 2 6" xfId="11745" xr:uid="{00000000-0005-0000-0000-000019230000}"/>
    <cellStyle name="Normal 4 2 4 2 2 2 6 2" xfId="30928" xr:uid="{00000000-0005-0000-0000-00001A230000}"/>
    <cellStyle name="Normal 4 2 4 2 2 2 6 3" xfId="41108" xr:uid="{00000000-0005-0000-0000-00001B230000}"/>
    <cellStyle name="Normal 4 2 4 2 2 2 6 4" xfId="20749" xr:uid="{00000000-0005-0000-0000-00001C230000}"/>
    <cellStyle name="Normal 4 2 4 2 2 2 7" xfId="12621" xr:uid="{00000000-0005-0000-0000-00001D230000}"/>
    <cellStyle name="Normal 4 2 4 2 2 2 7 2" xfId="31804" xr:uid="{00000000-0005-0000-0000-00001E230000}"/>
    <cellStyle name="Normal 4 2 4 2 2 2 7 3" xfId="41984" xr:uid="{00000000-0005-0000-0000-00001F230000}"/>
    <cellStyle name="Normal 4 2 4 2 2 2 7 4" xfId="21625" xr:uid="{00000000-0005-0000-0000-000020230000}"/>
    <cellStyle name="Normal 4 2 4 2 2 2 8" xfId="22501" xr:uid="{00000000-0005-0000-0000-000021230000}"/>
    <cellStyle name="Normal 4 2 4 2 2 2 8 2" xfId="32681" xr:uid="{00000000-0005-0000-0000-000022230000}"/>
    <cellStyle name="Normal 4 2 4 2 2 2 8 3" xfId="42861" xr:uid="{00000000-0005-0000-0000-000023230000}"/>
    <cellStyle name="Normal 4 2 4 2 2 2 9" xfId="23680" xr:uid="{00000000-0005-0000-0000-000024230000}"/>
    <cellStyle name="Normal 4 2 4 2 2 3" xfId="4932" xr:uid="{00000000-0005-0000-0000-000025230000}"/>
    <cellStyle name="Normal 4 2 4 2 2 3 2" xfId="6684" xr:uid="{00000000-0005-0000-0000-000026230000}"/>
    <cellStyle name="Normal 4 2 4 2 2 3 2 2" xfId="25870" xr:uid="{00000000-0005-0000-0000-000027230000}"/>
    <cellStyle name="Normal 4 2 4 2 2 3 2 3" xfId="36050" xr:uid="{00000000-0005-0000-0000-000028230000}"/>
    <cellStyle name="Normal 4 2 4 2 2 3 2 4" xfId="15690" xr:uid="{00000000-0005-0000-0000-000029230000}"/>
    <cellStyle name="Normal 4 2 4 2 2 3 3" xfId="8437" xr:uid="{00000000-0005-0000-0000-00002A230000}"/>
    <cellStyle name="Normal 4 2 4 2 2 3 3 2" xfId="27623" xr:uid="{00000000-0005-0000-0000-00002B230000}"/>
    <cellStyle name="Normal 4 2 4 2 2 3 3 3" xfId="37803" xr:uid="{00000000-0005-0000-0000-00002C230000}"/>
    <cellStyle name="Normal 4 2 4 2 2 3 3 4" xfId="17443" xr:uid="{00000000-0005-0000-0000-00002D230000}"/>
    <cellStyle name="Normal 4 2 4 2 2 3 4" xfId="10430" xr:uid="{00000000-0005-0000-0000-00002E230000}"/>
    <cellStyle name="Normal 4 2 4 2 2 3 4 2" xfId="29613" xr:uid="{00000000-0005-0000-0000-00002F230000}"/>
    <cellStyle name="Normal 4 2 4 2 2 3 4 3" xfId="39793" xr:uid="{00000000-0005-0000-0000-000030230000}"/>
    <cellStyle name="Normal 4 2 4 2 2 3 4 4" xfId="19434" xr:uid="{00000000-0005-0000-0000-000031230000}"/>
    <cellStyle name="Normal 4 2 4 2 2 3 5" xfId="24118" xr:uid="{00000000-0005-0000-0000-000032230000}"/>
    <cellStyle name="Normal 4 2 4 2 2 3 6" xfId="34298" xr:uid="{00000000-0005-0000-0000-000033230000}"/>
    <cellStyle name="Normal 4 2 4 2 2 3 7" xfId="13938" xr:uid="{00000000-0005-0000-0000-000034230000}"/>
    <cellStyle name="Normal 4 2 4 2 2 4" xfId="5808" xr:uid="{00000000-0005-0000-0000-000035230000}"/>
    <cellStyle name="Normal 4 2 4 2 2 4 2" xfId="24994" xr:uid="{00000000-0005-0000-0000-000036230000}"/>
    <cellStyle name="Normal 4 2 4 2 2 4 3" xfId="35174" xr:uid="{00000000-0005-0000-0000-000037230000}"/>
    <cellStyle name="Normal 4 2 4 2 2 4 4" xfId="14814" xr:uid="{00000000-0005-0000-0000-000038230000}"/>
    <cellStyle name="Normal 4 2 4 2 2 5" xfId="7561" xr:uid="{00000000-0005-0000-0000-000039230000}"/>
    <cellStyle name="Normal 4 2 4 2 2 5 2" xfId="26747" xr:uid="{00000000-0005-0000-0000-00003A230000}"/>
    <cellStyle name="Normal 4 2 4 2 2 5 3" xfId="36927" xr:uid="{00000000-0005-0000-0000-00003B230000}"/>
    <cellStyle name="Normal 4 2 4 2 2 5 4" xfId="16567" xr:uid="{00000000-0005-0000-0000-00003C230000}"/>
    <cellStyle name="Normal 4 2 4 2 2 6" xfId="9554" xr:uid="{00000000-0005-0000-0000-00003D230000}"/>
    <cellStyle name="Normal 4 2 4 2 2 6 2" xfId="28737" xr:uid="{00000000-0005-0000-0000-00003E230000}"/>
    <cellStyle name="Normal 4 2 4 2 2 6 3" xfId="38917" xr:uid="{00000000-0005-0000-0000-00003F230000}"/>
    <cellStyle name="Normal 4 2 4 2 2 6 4" xfId="18558" xr:uid="{00000000-0005-0000-0000-000040230000}"/>
    <cellStyle name="Normal 4 2 4 2 2 7" xfId="11307" xr:uid="{00000000-0005-0000-0000-000041230000}"/>
    <cellStyle name="Normal 4 2 4 2 2 7 2" xfId="30490" xr:uid="{00000000-0005-0000-0000-000042230000}"/>
    <cellStyle name="Normal 4 2 4 2 2 7 3" xfId="40670" xr:uid="{00000000-0005-0000-0000-000043230000}"/>
    <cellStyle name="Normal 4 2 4 2 2 7 4" xfId="20311" xr:uid="{00000000-0005-0000-0000-000044230000}"/>
    <cellStyle name="Normal 4 2 4 2 2 8" xfId="12183" xr:uid="{00000000-0005-0000-0000-000045230000}"/>
    <cellStyle name="Normal 4 2 4 2 2 8 2" xfId="31366" xr:uid="{00000000-0005-0000-0000-000046230000}"/>
    <cellStyle name="Normal 4 2 4 2 2 8 3" xfId="41546" xr:uid="{00000000-0005-0000-0000-000047230000}"/>
    <cellStyle name="Normal 4 2 4 2 2 8 4" xfId="21187" xr:uid="{00000000-0005-0000-0000-000048230000}"/>
    <cellStyle name="Normal 4 2 4 2 2 9" xfId="22063" xr:uid="{00000000-0005-0000-0000-000049230000}"/>
    <cellStyle name="Normal 4 2 4 2 2 9 2" xfId="32243" xr:uid="{00000000-0005-0000-0000-00004A230000}"/>
    <cellStyle name="Normal 4 2 4 2 2 9 3" xfId="42423" xr:uid="{00000000-0005-0000-0000-00004B230000}"/>
    <cellStyle name="Normal 4 2 4 2 3" xfId="4274" xr:uid="{00000000-0005-0000-0000-00004C230000}"/>
    <cellStyle name="Normal 4 2 4 2 3 10" xfId="33641" xr:uid="{00000000-0005-0000-0000-00004D230000}"/>
    <cellStyle name="Normal 4 2 4 2 3 11" xfId="13281" xr:uid="{00000000-0005-0000-0000-00004E230000}"/>
    <cellStyle name="Normal 4 2 4 2 3 2" xfId="5151" xr:uid="{00000000-0005-0000-0000-00004F230000}"/>
    <cellStyle name="Normal 4 2 4 2 3 2 2" xfId="6903" xr:uid="{00000000-0005-0000-0000-000050230000}"/>
    <cellStyle name="Normal 4 2 4 2 3 2 2 2" xfId="26089" xr:uid="{00000000-0005-0000-0000-000051230000}"/>
    <cellStyle name="Normal 4 2 4 2 3 2 2 3" xfId="36269" xr:uid="{00000000-0005-0000-0000-000052230000}"/>
    <cellStyle name="Normal 4 2 4 2 3 2 2 4" xfId="15909" xr:uid="{00000000-0005-0000-0000-000053230000}"/>
    <cellStyle name="Normal 4 2 4 2 3 2 3" xfId="8656" xr:uid="{00000000-0005-0000-0000-000054230000}"/>
    <cellStyle name="Normal 4 2 4 2 3 2 3 2" xfId="27842" xr:uid="{00000000-0005-0000-0000-000055230000}"/>
    <cellStyle name="Normal 4 2 4 2 3 2 3 3" xfId="38022" xr:uid="{00000000-0005-0000-0000-000056230000}"/>
    <cellStyle name="Normal 4 2 4 2 3 2 3 4" xfId="17662" xr:uid="{00000000-0005-0000-0000-000057230000}"/>
    <cellStyle name="Normal 4 2 4 2 3 2 4" xfId="10649" xr:uid="{00000000-0005-0000-0000-000058230000}"/>
    <cellStyle name="Normal 4 2 4 2 3 2 4 2" xfId="29832" xr:uid="{00000000-0005-0000-0000-000059230000}"/>
    <cellStyle name="Normal 4 2 4 2 3 2 4 3" xfId="40012" xr:uid="{00000000-0005-0000-0000-00005A230000}"/>
    <cellStyle name="Normal 4 2 4 2 3 2 4 4" xfId="19653" xr:uid="{00000000-0005-0000-0000-00005B230000}"/>
    <cellStyle name="Normal 4 2 4 2 3 2 5" xfId="24337" xr:uid="{00000000-0005-0000-0000-00005C230000}"/>
    <cellStyle name="Normal 4 2 4 2 3 2 6" xfId="34517" xr:uid="{00000000-0005-0000-0000-00005D230000}"/>
    <cellStyle name="Normal 4 2 4 2 3 2 7" xfId="14157" xr:uid="{00000000-0005-0000-0000-00005E230000}"/>
    <cellStyle name="Normal 4 2 4 2 3 3" xfId="6027" xr:uid="{00000000-0005-0000-0000-00005F230000}"/>
    <cellStyle name="Normal 4 2 4 2 3 3 2" xfId="25213" xr:uid="{00000000-0005-0000-0000-000060230000}"/>
    <cellStyle name="Normal 4 2 4 2 3 3 3" xfId="35393" xr:uid="{00000000-0005-0000-0000-000061230000}"/>
    <cellStyle name="Normal 4 2 4 2 3 3 4" xfId="15033" xr:uid="{00000000-0005-0000-0000-000062230000}"/>
    <cellStyle name="Normal 4 2 4 2 3 4" xfId="7780" xr:uid="{00000000-0005-0000-0000-000063230000}"/>
    <cellStyle name="Normal 4 2 4 2 3 4 2" xfId="26966" xr:uid="{00000000-0005-0000-0000-000064230000}"/>
    <cellStyle name="Normal 4 2 4 2 3 4 3" xfId="37146" xr:uid="{00000000-0005-0000-0000-000065230000}"/>
    <cellStyle name="Normal 4 2 4 2 3 4 4" xfId="16786" xr:uid="{00000000-0005-0000-0000-000066230000}"/>
    <cellStyle name="Normal 4 2 4 2 3 5" xfId="9773" xr:uid="{00000000-0005-0000-0000-000067230000}"/>
    <cellStyle name="Normal 4 2 4 2 3 5 2" xfId="28956" xr:uid="{00000000-0005-0000-0000-000068230000}"/>
    <cellStyle name="Normal 4 2 4 2 3 5 3" xfId="39136" xr:uid="{00000000-0005-0000-0000-000069230000}"/>
    <cellStyle name="Normal 4 2 4 2 3 5 4" xfId="18777" xr:uid="{00000000-0005-0000-0000-00006A230000}"/>
    <cellStyle name="Normal 4 2 4 2 3 6" xfId="11526" xr:uid="{00000000-0005-0000-0000-00006B230000}"/>
    <cellStyle name="Normal 4 2 4 2 3 6 2" xfId="30709" xr:uid="{00000000-0005-0000-0000-00006C230000}"/>
    <cellStyle name="Normal 4 2 4 2 3 6 3" xfId="40889" xr:uid="{00000000-0005-0000-0000-00006D230000}"/>
    <cellStyle name="Normal 4 2 4 2 3 6 4" xfId="20530" xr:uid="{00000000-0005-0000-0000-00006E230000}"/>
    <cellStyle name="Normal 4 2 4 2 3 7" xfId="12402" xr:uid="{00000000-0005-0000-0000-00006F230000}"/>
    <cellStyle name="Normal 4 2 4 2 3 7 2" xfId="31585" xr:uid="{00000000-0005-0000-0000-000070230000}"/>
    <cellStyle name="Normal 4 2 4 2 3 7 3" xfId="41765" xr:uid="{00000000-0005-0000-0000-000071230000}"/>
    <cellStyle name="Normal 4 2 4 2 3 7 4" xfId="21406" xr:uid="{00000000-0005-0000-0000-000072230000}"/>
    <cellStyle name="Normal 4 2 4 2 3 8" xfId="22282" xr:uid="{00000000-0005-0000-0000-000073230000}"/>
    <cellStyle name="Normal 4 2 4 2 3 8 2" xfId="32462" xr:uid="{00000000-0005-0000-0000-000074230000}"/>
    <cellStyle name="Normal 4 2 4 2 3 8 3" xfId="42642" xr:uid="{00000000-0005-0000-0000-000075230000}"/>
    <cellStyle name="Normal 4 2 4 2 3 9" xfId="23461" xr:uid="{00000000-0005-0000-0000-000076230000}"/>
    <cellStyle name="Normal 4 2 4 2 4" xfId="4713" xr:uid="{00000000-0005-0000-0000-000077230000}"/>
    <cellStyle name="Normal 4 2 4 2 4 2" xfId="6465" xr:uid="{00000000-0005-0000-0000-000078230000}"/>
    <cellStyle name="Normal 4 2 4 2 4 2 2" xfId="25651" xr:uid="{00000000-0005-0000-0000-000079230000}"/>
    <cellStyle name="Normal 4 2 4 2 4 2 3" xfId="35831" xr:uid="{00000000-0005-0000-0000-00007A230000}"/>
    <cellStyle name="Normal 4 2 4 2 4 2 4" xfId="15471" xr:uid="{00000000-0005-0000-0000-00007B230000}"/>
    <cellStyle name="Normal 4 2 4 2 4 3" xfId="8218" xr:uid="{00000000-0005-0000-0000-00007C230000}"/>
    <cellStyle name="Normal 4 2 4 2 4 3 2" xfId="27404" xr:uid="{00000000-0005-0000-0000-00007D230000}"/>
    <cellStyle name="Normal 4 2 4 2 4 3 3" xfId="37584" xr:uid="{00000000-0005-0000-0000-00007E230000}"/>
    <cellStyle name="Normal 4 2 4 2 4 3 4" xfId="17224" xr:uid="{00000000-0005-0000-0000-00007F230000}"/>
    <cellStyle name="Normal 4 2 4 2 4 4" xfId="10211" xr:uid="{00000000-0005-0000-0000-000080230000}"/>
    <cellStyle name="Normal 4 2 4 2 4 4 2" xfId="29394" xr:uid="{00000000-0005-0000-0000-000081230000}"/>
    <cellStyle name="Normal 4 2 4 2 4 4 3" xfId="39574" xr:uid="{00000000-0005-0000-0000-000082230000}"/>
    <cellStyle name="Normal 4 2 4 2 4 4 4" xfId="19215" xr:uid="{00000000-0005-0000-0000-000083230000}"/>
    <cellStyle name="Normal 4 2 4 2 4 5" xfId="23899" xr:uid="{00000000-0005-0000-0000-000084230000}"/>
    <cellStyle name="Normal 4 2 4 2 4 6" xfId="34079" xr:uid="{00000000-0005-0000-0000-000085230000}"/>
    <cellStyle name="Normal 4 2 4 2 4 7" xfId="13719" xr:uid="{00000000-0005-0000-0000-000086230000}"/>
    <cellStyle name="Normal 4 2 4 2 5" xfId="5589" xr:uid="{00000000-0005-0000-0000-000087230000}"/>
    <cellStyle name="Normal 4 2 4 2 5 2" xfId="9115" xr:uid="{00000000-0005-0000-0000-000088230000}"/>
    <cellStyle name="Normal 4 2 4 2 5 2 2" xfId="28298" xr:uid="{00000000-0005-0000-0000-000089230000}"/>
    <cellStyle name="Normal 4 2 4 2 5 2 3" xfId="38478" xr:uid="{00000000-0005-0000-0000-00008A230000}"/>
    <cellStyle name="Normal 4 2 4 2 5 2 4" xfId="18119" xr:uid="{00000000-0005-0000-0000-00008B230000}"/>
    <cellStyle name="Normal 4 2 4 2 5 3" xfId="24775" xr:uid="{00000000-0005-0000-0000-00008C230000}"/>
    <cellStyle name="Normal 4 2 4 2 5 4" xfId="34955" xr:uid="{00000000-0005-0000-0000-00008D230000}"/>
    <cellStyle name="Normal 4 2 4 2 5 5" xfId="14595" xr:uid="{00000000-0005-0000-0000-00008E230000}"/>
    <cellStyle name="Normal 4 2 4 2 6" xfId="7342" xr:uid="{00000000-0005-0000-0000-00008F230000}"/>
    <cellStyle name="Normal 4 2 4 2 6 2" xfId="26528" xr:uid="{00000000-0005-0000-0000-000090230000}"/>
    <cellStyle name="Normal 4 2 4 2 6 3" xfId="36708" xr:uid="{00000000-0005-0000-0000-000091230000}"/>
    <cellStyle name="Normal 4 2 4 2 6 4" xfId="16348" xr:uid="{00000000-0005-0000-0000-000092230000}"/>
    <cellStyle name="Normal 4 2 4 2 7" xfId="9335" xr:uid="{00000000-0005-0000-0000-000093230000}"/>
    <cellStyle name="Normal 4 2 4 2 7 2" xfId="28518" xr:uid="{00000000-0005-0000-0000-000094230000}"/>
    <cellStyle name="Normal 4 2 4 2 7 3" xfId="38698" xr:uid="{00000000-0005-0000-0000-000095230000}"/>
    <cellStyle name="Normal 4 2 4 2 7 4" xfId="18339" xr:uid="{00000000-0005-0000-0000-000096230000}"/>
    <cellStyle name="Normal 4 2 4 2 8" xfId="11088" xr:uid="{00000000-0005-0000-0000-000097230000}"/>
    <cellStyle name="Normal 4 2 4 2 8 2" xfId="30271" xr:uid="{00000000-0005-0000-0000-000098230000}"/>
    <cellStyle name="Normal 4 2 4 2 8 3" xfId="40451" xr:uid="{00000000-0005-0000-0000-000099230000}"/>
    <cellStyle name="Normal 4 2 4 2 8 4" xfId="20092" xr:uid="{00000000-0005-0000-0000-00009A230000}"/>
    <cellStyle name="Normal 4 2 4 2 9" xfId="11964" xr:uid="{00000000-0005-0000-0000-00009B230000}"/>
    <cellStyle name="Normal 4 2 4 2 9 2" xfId="31147" xr:uid="{00000000-0005-0000-0000-00009C230000}"/>
    <cellStyle name="Normal 4 2 4 2 9 3" xfId="41327" xr:uid="{00000000-0005-0000-0000-00009D230000}"/>
    <cellStyle name="Normal 4 2 4 2 9 4" xfId="20968" xr:uid="{00000000-0005-0000-0000-00009E230000}"/>
    <cellStyle name="Normal 4 2 4 3" xfId="3940" xr:uid="{00000000-0005-0000-0000-00009F230000}"/>
    <cellStyle name="Normal 4 2 4 3 10" xfId="23127" xr:uid="{00000000-0005-0000-0000-0000A0230000}"/>
    <cellStyle name="Normal 4 2 4 3 11" xfId="33307" xr:uid="{00000000-0005-0000-0000-0000A1230000}"/>
    <cellStyle name="Normal 4 2 4 3 12" xfId="12947" xr:uid="{00000000-0005-0000-0000-0000A2230000}"/>
    <cellStyle name="Normal 4 2 4 3 2" xfId="4378" xr:uid="{00000000-0005-0000-0000-0000A3230000}"/>
    <cellStyle name="Normal 4 2 4 3 2 10" xfId="33745" xr:uid="{00000000-0005-0000-0000-0000A4230000}"/>
    <cellStyle name="Normal 4 2 4 3 2 11" xfId="13385" xr:uid="{00000000-0005-0000-0000-0000A5230000}"/>
    <cellStyle name="Normal 4 2 4 3 2 2" xfId="5255" xr:uid="{00000000-0005-0000-0000-0000A6230000}"/>
    <cellStyle name="Normal 4 2 4 3 2 2 2" xfId="7007" xr:uid="{00000000-0005-0000-0000-0000A7230000}"/>
    <cellStyle name="Normal 4 2 4 3 2 2 2 2" xfId="26193" xr:uid="{00000000-0005-0000-0000-0000A8230000}"/>
    <cellStyle name="Normal 4 2 4 3 2 2 2 3" xfId="36373" xr:uid="{00000000-0005-0000-0000-0000A9230000}"/>
    <cellStyle name="Normal 4 2 4 3 2 2 2 4" xfId="16013" xr:uid="{00000000-0005-0000-0000-0000AA230000}"/>
    <cellStyle name="Normal 4 2 4 3 2 2 3" xfId="8760" xr:uid="{00000000-0005-0000-0000-0000AB230000}"/>
    <cellStyle name="Normal 4 2 4 3 2 2 3 2" xfId="27946" xr:uid="{00000000-0005-0000-0000-0000AC230000}"/>
    <cellStyle name="Normal 4 2 4 3 2 2 3 3" xfId="38126" xr:uid="{00000000-0005-0000-0000-0000AD230000}"/>
    <cellStyle name="Normal 4 2 4 3 2 2 3 4" xfId="17766" xr:uid="{00000000-0005-0000-0000-0000AE230000}"/>
    <cellStyle name="Normal 4 2 4 3 2 2 4" xfId="10753" xr:uid="{00000000-0005-0000-0000-0000AF230000}"/>
    <cellStyle name="Normal 4 2 4 3 2 2 4 2" xfId="29936" xr:uid="{00000000-0005-0000-0000-0000B0230000}"/>
    <cellStyle name="Normal 4 2 4 3 2 2 4 3" xfId="40116" xr:uid="{00000000-0005-0000-0000-0000B1230000}"/>
    <cellStyle name="Normal 4 2 4 3 2 2 4 4" xfId="19757" xr:uid="{00000000-0005-0000-0000-0000B2230000}"/>
    <cellStyle name="Normal 4 2 4 3 2 2 5" xfId="24441" xr:uid="{00000000-0005-0000-0000-0000B3230000}"/>
    <cellStyle name="Normal 4 2 4 3 2 2 6" xfId="34621" xr:uid="{00000000-0005-0000-0000-0000B4230000}"/>
    <cellStyle name="Normal 4 2 4 3 2 2 7" xfId="14261" xr:uid="{00000000-0005-0000-0000-0000B5230000}"/>
    <cellStyle name="Normal 4 2 4 3 2 3" xfId="6131" xr:uid="{00000000-0005-0000-0000-0000B6230000}"/>
    <cellStyle name="Normal 4 2 4 3 2 3 2" xfId="25317" xr:uid="{00000000-0005-0000-0000-0000B7230000}"/>
    <cellStyle name="Normal 4 2 4 3 2 3 3" xfId="35497" xr:uid="{00000000-0005-0000-0000-0000B8230000}"/>
    <cellStyle name="Normal 4 2 4 3 2 3 4" xfId="15137" xr:uid="{00000000-0005-0000-0000-0000B9230000}"/>
    <cellStyle name="Normal 4 2 4 3 2 4" xfId="7884" xr:uid="{00000000-0005-0000-0000-0000BA230000}"/>
    <cellStyle name="Normal 4 2 4 3 2 4 2" xfId="27070" xr:uid="{00000000-0005-0000-0000-0000BB230000}"/>
    <cellStyle name="Normal 4 2 4 3 2 4 3" xfId="37250" xr:uid="{00000000-0005-0000-0000-0000BC230000}"/>
    <cellStyle name="Normal 4 2 4 3 2 4 4" xfId="16890" xr:uid="{00000000-0005-0000-0000-0000BD230000}"/>
    <cellStyle name="Normal 4 2 4 3 2 5" xfId="9877" xr:uid="{00000000-0005-0000-0000-0000BE230000}"/>
    <cellStyle name="Normal 4 2 4 3 2 5 2" xfId="29060" xr:uid="{00000000-0005-0000-0000-0000BF230000}"/>
    <cellStyle name="Normal 4 2 4 3 2 5 3" xfId="39240" xr:uid="{00000000-0005-0000-0000-0000C0230000}"/>
    <cellStyle name="Normal 4 2 4 3 2 5 4" xfId="18881" xr:uid="{00000000-0005-0000-0000-0000C1230000}"/>
    <cellStyle name="Normal 4 2 4 3 2 6" xfId="11630" xr:uid="{00000000-0005-0000-0000-0000C2230000}"/>
    <cellStyle name="Normal 4 2 4 3 2 6 2" xfId="30813" xr:uid="{00000000-0005-0000-0000-0000C3230000}"/>
    <cellStyle name="Normal 4 2 4 3 2 6 3" xfId="40993" xr:uid="{00000000-0005-0000-0000-0000C4230000}"/>
    <cellStyle name="Normal 4 2 4 3 2 6 4" xfId="20634" xr:uid="{00000000-0005-0000-0000-0000C5230000}"/>
    <cellStyle name="Normal 4 2 4 3 2 7" xfId="12506" xr:uid="{00000000-0005-0000-0000-0000C6230000}"/>
    <cellStyle name="Normal 4 2 4 3 2 7 2" xfId="31689" xr:uid="{00000000-0005-0000-0000-0000C7230000}"/>
    <cellStyle name="Normal 4 2 4 3 2 7 3" xfId="41869" xr:uid="{00000000-0005-0000-0000-0000C8230000}"/>
    <cellStyle name="Normal 4 2 4 3 2 7 4" xfId="21510" xr:uid="{00000000-0005-0000-0000-0000C9230000}"/>
    <cellStyle name="Normal 4 2 4 3 2 8" xfId="22386" xr:uid="{00000000-0005-0000-0000-0000CA230000}"/>
    <cellStyle name="Normal 4 2 4 3 2 8 2" xfId="32566" xr:uid="{00000000-0005-0000-0000-0000CB230000}"/>
    <cellStyle name="Normal 4 2 4 3 2 8 3" xfId="42746" xr:uid="{00000000-0005-0000-0000-0000CC230000}"/>
    <cellStyle name="Normal 4 2 4 3 2 9" xfId="23565" xr:uid="{00000000-0005-0000-0000-0000CD230000}"/>
    <cellStyle name="Normal 4 2 4 3 3" xfId="4817" xr:uid="{00000000-0005-0000-0000-0000CE230000}"/>
    <cellStyle name="Normal 4 2 4 3 3 2" xfId="6569" xr:uid="{00000000-0005-0000-0000-0000CF230000}"/>
    <cellStyle name="Normal 4 2 4 3 3 2 2" xfId="25755" xr:uid="{00000000-0005-0000-0000-0000D0230000}"/>
    <cellStyle name="Normal 4 2 4 3 3 2 3" xfId="35935" xr:uid="{00000000-0005-0000-0000-0000D1230000}"/>
    <cellStyle name="Normal 4 2 4 3 3 2 4" xfId="15575" xr:uid="{00000000-0005-0000-0000-0000D2230000}"/>
    <cellStyle name="Normal 4 2 4 3 3 3" xfId="8322" xr:uid="{00000000-0005-0000-0000-0000D3230000}"/>
    <cellStyle name="Normal 4 2 4 3 3 3 2" xfId="27508" xr:uid="{00000000-0005-0000-0000-0000D4230000}"/>
    <cellStyle name="Normal 4 2 4 3 3 3 3" xfId="37688" xr:uid="{00000000-0005-0000-0000-0000D5230000}"/>
    <cellStyle name="Normal 4 2 4 3 3 3 4" xfId="17328" xr:uid="{00000000-0005-0000-0000-0000D6230000}"/>
    <cellStyle name="Normal 4 2 4 3 3 4" xfId="10315" xr:uid="{00000000-0005-0000-0000-0000D7230000}"/>
    <cellStyle name="Normal 4 2 4 3 3 4 2" xfId="29498" xr:uid="{00000000-0005-0000-0000-0000D8230000}"/>
    <cellStyle name="Normal 4 2 4 3 3 4 3" xfId="39678" xr:uid="{00000000-0005-0000-0000-0000D9230000}"/>
    <cellStyle name="Normal 4 2 4 3 3 4 4" xfId="19319" xr:uid="{00000000-0005-0000-0000-0000DA230000}"/>
    <cellStyle name="Normal 4 2 4 3 3 5" xfId="24003" xr:uid="{00000000-0005-0000-0000-0000DB230000}"/>
    <cellStyle name="Normal 4 2 4 3 3 6" xfId="34183" xr:uid="{00000000-0005-0000-0000-0000DC230000}"/>
    <cellStyle name="Normal 4 2 4 3 3 7" xfId="13823" xr:uid="{00000000-0005-0000-0000-0000DD230000}"/>
    <cellStyle name="Normal 4 2 4 3 4" xfId="5693" xr:uid="{00000000-0005-0000-0000-0000DE230000}"/>
    <cellStyle name="Normal 4 2 4 3 4 2" xfId="24879" xr:uid="{00000000-0005-0000-0000-0000DF230000}"/>
    <cellStyle name="Normal 4 2 4 3 4 3" xfId="35059" xr:uid="{00000000-0005-0000-0000-0000E0230000}"/>
    <cellStyle name="Normal 4 2 4 3 4 4" xfId="14699" xr:uid="{00000000-0005-0000-0000-0000E1230000}"/>
    <cellStyle name="Normal 4 2 4 3 5" xfId="7446" xr:uid="{00000000-0005-0000-0000-0000E2230000}"/>
    <cellStyle name="Normal 4 2 4 3 5 2" xfId="26632" xr:uid="{00000000-0005-0000-0000-0000E3230000}"/>
    <cellStyle name="Normal 4 2 4 3 5 3" xfId="36812" xr:uid="{00000000-0005-0000-0000-0000E4230000}"/>
    <cellStyle name="Normal 4 2 4 3 5 4" xfId="16452" xr:uid="{00000000-0005-0000-0000-0000E5230000}"/>
    <cellStyle name="Normal 4 2 4 3 6" xfId="9439" xr:uid="{00000000-0005-0000-0000-0000E6230000}"/>
    <cellStyle name="Normal 4 2 4 3 6 2" xfId="28622" xr:uid="{00000000-0005-0000-0000-0000E7230000}"/>
    <cellStyle name="Normal 4 2 4 3 6 3" xfId="38802" xr:uid="{00000000-0005-0000-0000-0000E8230000}"/>
    <cellStyle name="Normal 4 2 4 3 6 4" xfId="18443" xr:uid="{00000000-0005-0000-0000-0000E9230000}"/>
    <cellStyle name="Normal 4 2 4 3 7" xfId="11192" xr:uid="{00000000-0005-0000-0000-0000EA230000}"/>
    <cellStyle name="Normal 4 2 4 3 7 2" xfId="30375" xr:uid="{00000000-0005-0000-0000-0000EB230000}"/>
    <cellStyle name="Normal 4 2 4 3 7 3" xfId="40555" xr:uid="{00000000-0005-0000-0000-0000EC230000}"/>
    <cellStyle name="Normal 4 2 4 3 7 4" xfId="20196" xr:uid="{00000000-0005-0000-0000-0000ED230000}"/>
    <cellStyle name="Normal 4 2 4 3 8" xfId="12068" xr:uid="{00000000-0005-0000-0000-0000EE230000}"/>
    <cellStyle name="Normal 4 2 4 3 8 2" xfId="31251" xr:uid="{00000000-0005-0000-0000-0000EF230000}"/>
    <cellStyle name="Normal 4 2 4 3 8 3" xfId="41431" xr:uid="{00000000-0005-0000-0000-0000F0230000}"/>
    <cellStyle name="Normal 4 2 4 3 8 4" xfId="21072" xr:uid="{00000000-0005-0000-0000-0000F1230000}"/>
    <cellStyle name="Normal 4 2 4 3 9" xfId="21948" xr:uid="{00000000-0005-0000-0000-0000F2230000}"/>
    <cellStyle name="Normal 4 2 4 3 9 2" xfId="32128" xr:uid="{00000000-0005-0000-0000-0000F3230000}"/>
    <cellStyle name="Normal 4 2 4 3 9 3" xfId="42308" xr:uid="{00000000-0005-0000-0000-0000F4230000}"/>
    <cellStyle name="Normal 4 2 4 4" xfId="4159" xr:uid="{00000000-0005-0000-0000-0000F5230000}"/>
    <cellStyle name="Normal 4 2 4 4 10" xfId="33526" xr:uid="{00000000-0005-0000-0000-0000F6230000}"/>
    <cellStyle name="Normal 4 2 4 4 11" xfId="13166" xr:uid="{00000000-0005-0000-0000-0000F7230000}"/>
    <cellStyle name="Normal 4 2 4 4 2" xfId="5036" xr:uid="{00000000-0005-0000-0000-0000F8230000}"/>
    <cellStyle name="Normal 4 2 4 4 2 2" xfId="6788" xr:uid="{00000000-0005-0000-0000-0000F9230000}"/>
    <cellStyle name="Normal 4 2 4 4 2 2 2" xfId="25974" xr:uid="{00000000-0005-0000-0000-0000FA230000}"/>
    <cellStyle name="Normal 4 2 4 4 2 2 3" xfId="36154" xr:uid="{00000000-0005-0000-0000-0000FB230000}"/>
    <cellStyle name="Normal 4 2 4 4 2 2 4" xfId="15794" xr:uid="{00000000-0005-0000-0000-0000FC230000}"/>
    <cellStyle name="Normal 4 2 4 4 2 3" xfId="8541" xr:uid="{00000000-0005-0000-0000-0000FD230000}"/>
    <cellStyle name="Normal 4 2 4 4 2 3 2" xfId="27727" xr:uid="{00000000-0005-0000-0000-0000FE230000}"/>
    <cellStyle name="Normal 4 2 4 4 2 3 3" xfId="37907" xr:uid="{00000000-0005-0000-0000-0000FF230000}"/>
    <cellStyle name="Normal 4 2 4 4 2 3 4" xfId="17547" xr:uid="{00000000-0005-0000-0000-000000240000}"/>
    <cellStyle name="Normal 4 2 4 4 2 4" xfId="10534" xr:uid="{00000000-0005-0000-0000-000001240000}"/>
    <cellStyle name="Normal 4 2 4 4 2 4 2" xfId="29717" xr:uid="{00000000-0005-0000-0000-000002240000}"/>
    <cellStyle name="Normal 4 2 4 4 2 4 3" xfId="39897" xr:uid="{00000000-0005-0000-0000-000003240000}"/>
    <cellStyle name="Normal 4 2 4 4 2 4 4" xfId="19538" xr:uid="{00000000-0005-0000-0000-000004240000}"/>
    <cellStyle name="Normal 4 2 4 4 2 5" xfId="24222" xr:uid="{00000000-0005-0000-0000-000005240000}"/>
    <cellStyle name="Normal 4 2 4 4 2 6" xfId="34402" xr:uid="{00000000-0005-0000-0000-000006240000}"/>
    <cellStyle name="Normal 4 2 4 4 2 7" xfId="14042" xr:uid="{00000000-0005-0000-0000-000007240000}"/>
    <cellStyle name="Normal 4 2 4 4 3" xfId="5912" xr:uid="{00000000-0005-0000-0000-000008240000}"/>
    <cellStyle name="Normal 4 2 4 4 3 2" xfId="25098" xr:uid="{00000000-0005-0000-0000-000009240000}"/>
    <cellStyle name="Normal 4 2 4 4 3 3" xfId="35278" xr:uid="{00000000-0005-0000-0000-00000A240000}"/>
    <cellStyle name="Normal 4 2 4 4 3 4" xfId="14918" xr:uid="{00000000-0005-0000-0000-00000B240000}"/>
    <cellStyle name="Normal 4 2 4 4 4" xfId="7665" xr:uid="{00000000-0005-0000-0000-00000C240000}"/>
    <cellStyle name="Normal 4 2 4 4 4 2" xfId="26851" xr:uid="{00000000-0005-0000-0000-00000D240000}"/>
    <cellStyle name="Normal 4 2 4 4 4 3" xfId="37031" xr:uid="{00000000-0005-0000-0000-00000E240000}"/>
    <cellStyle name="Normal 4 2 4 4 4 4" xfId="16671" xr:uid="{00000000-0005-0000-0000-00000F240000}"/>
    <cellStyle name="Normal 4 2 4 4 5" xfId="9658" xr:uid="{00000000-0005-0000-0000-000010240000}"/>
    <cellStyle name="Normal 4 2 4 4 5 2" xfId="28841" xr:uid="{00000000-0005-0000-0000-000011240000}"/>
    <cellStyle name="Normal 4 2 4 4 5 3" xfId="39021" xr:uid="{00000000-0005-0000-0000-000012240000}"/>
    <cellStyle name="Normal 4 2 4 4 5 4" xfId="18662" xr:uid="{00000000-0005-0000-0000-000013240000}"/>
    <cellStyle name="Normal 4 2 4 4 6" xfId="11411" xr:uid="{00000000-0005-0000-0000-000014240000}"/>
    <cellStyle name="Normal 4 2 4 4 6 2" xfId="30594" xr:uid="{00000000-0005-0000-0000-000015240000}"/>
    <cellStyle name="Normal 4 2 4 4 6 3" xfId="40774" xr:uid="{00000000-0005-0000-0000-000016240000}"/>
    <cellStyle name="Normal 4 2 4 4 6 4" xfId="20415" xr:uid="{00000000-0005-0000-0000-000017240000}"/>
    <cellStyle name="Normal 4 2 4 4 7" xfId="12287" xr:uid="{00000000-0005-0000-0000-000018240000}"/>
    <cellStyle name="Normal 4 2 4 4 7 2" xfId="31470" xr:uid="{00000000-0005-0000-0000-000019240000}"/>
    <cellStyle name="Normal 4 2 4 4 7 3" xfId="41650" xr:uid="{00000000-0005-0000-0000-00001A240000}"/>
    <cellStyle name="Normal 4 2 4 4 7 4" xfId="21291" xr:uid="{00000000-0005-0000-0000-00001B240000}"/>
    <cellStyle name="Normal 4 2 4 4 8" xfId="22167" xr:uid="{00000000-0005-0000-0000-00001C240000}"/>
    <cellStyle name="Normal 4 2 4 4 8 2" xfId="32347" xr:uid="{00000000-0005-0000-0000-00001D240000}"/>
    <cellStyle name="Normal 4 2 4 4 8 3" xfId="42527" xr:uid="{00000000-0005-0000-0000-00001E240000}"/>
    <cellStyle name="Normal 4 2 4 4 9" xfId="23346" xr:uid="{00000000-0005-0000-0000-00001F240000}"/>
    <cellStyle name="Normal 4 2 4 5" xfId="4598" xr:uid="{00000000-0005-0000-0000-000020240000}"/>
    <cellStyle name="Normal 4 2 4 5 2" xfId="6350" xr:uid="{00000000-0005-0000-0000-000021240000}"/>
    <cellStyle name="Normal 4 2 4 5 2 2" xfId="25536" xr:uid="{00000000-0005-0000-0000-000022240000}"/>
    <cellStyle name="Normal 4 2 4 5 2 3" xfId="35716" xr:uid="{00000000-0005-0000-0000-000023240000}"/>
    <cellStyle name="Normal 4 2 4 5 2 4" xfId="15356" xr:uid="{00000000-0005-0000-0000-000024240000}"/>
    <cellStyle name="Normal 4 2 4 5 3" xfId="8103" xr:uid="{00000000-0005-0000-0000-000025240000}"/>
    <cellStyle name="Normal 4 2 4 5 3 2" xfId="27289" xr:uid="{00000000-0005-0000-0000-000026240000}"/>
    <cellStyle name="Normal 4 2 4 5 3 3" xfId="37469" xr:uid="{00000000-0005-0000-0000-000027240000}"/>
    <cellStyle name="Normal 4 2 4 5 3 4" xfId="17109" xr:uid="{00000000-0005-0000-0000-000028240000}"/>
    <cellStyle name="Normal 4 2 4 5 4" xfId="10096" xr:uid="{00000000-0005-0000-0000-000029240000}"/>
    <cellStyle name="Normal 4 2 4 5 4 2" xfId="29279" xr:uid="{00000000-0005-0000-0000-00002A240000}"/>
    <cellStyle name="Normal 4 2 4 5 4 3" xfId="39459" xr:uid="{00000000-0005-0000-0000-00002B240000}"/>
    <cellStyle name="Normal 4 2 4 5 4 4" xfId="19100" xr:uid="{00000000-0005-0000-0000-00002C240000}"/>
    <cellStyle name="Normal 4 2 4 5 5" xfId="23784" xr:uid="{00000000-0005-0000-0000-00002D240000}"/>
    <cellStyle name="Normal 4 2 4 5 6" xfId="33964" xr:uid="{00000000-0005-0000-0000-00002E240000}"/>
    <cellStyle name="Normal 4 2 4 5 7" xfId="13604" xr:uid="{00000000-0005-0000-0000-00002F240000}"/>
    <cellStyle name="Normal 4 2 4 6" xfId="5474" xr:uid="{00000000-0005-0000-0000-000030240000}"/>
    <cellStyle name="Normal 4 2 4 6 2" xfId="8997" xr:uid="{00000000-0005-0000-0000-000031240000}"/>
    <cellStyle name="Normal 4 2 4 6 2 2" xfId="28180" xr:uid="{00000000-0005-0000-0000-000032240000}"/>
    <cellStyle name="Normal 4 2 4 6 2 3" xfId="38360" xr:uid="{00000000-0005-0000-0000-000033240000}"/>
    <cellStyle name="Normal 4 2 4 6 2 4" xfId="18001" xr:uid="{00000000-0005-0000-0000-000034240000}"/>
    <cellStyle name="Normal 4 2 4 6 3" xfId="24660" xr:uid="{00000000-0005-0000-0000-000035240000}"/>
    <cellStyle name="Normal 4 2 4 6 4" xfId="34840" xr:uid="{00000000-0005-0000-0000-000036240000}"/>
    <cellStyle name="Normal 4 2 4 6 5" xfId="14480" xr:uid="{00000000-0005-0000-0000-000037240000}"/>
    <cellStyle name="Normal 4 2 4 7" xfId="7227" xr:uid="{00000000-0005-0000-0000-000038240000}"/>
    <cellStyle name="Normal 4 2 4 7 2" xfId="26413" xr:uid="{00000000-0005-0000-0000-000039240000}"/>
    <cellStyle name="Normal 4 2 4 7 3" xfId="36593" xr:uid="{00000000-0005-0000-0000-00003A240000}"/>
    <cellStyle name="Normal 4 2 4 7 4" xfId="16233" xr:uid="{00000000-0005-0000-0000-00003B240000}"/>
    <cellStyle name="Normal 4 2 4 8" xfId="9220" xr:uid="{00000000-0005-0000-0000-00003C240000}"/>
    <cellStyle name="Normal 4 2 4 8 2" xfId="28403" xr:uid="{00000000-0005-0000-0000-00003D240000}"/>
    <cellStyle name="Normal 4 2 4 8 3" xfId="38583" xr:uid="{00000000-0005-0000-0000-00003E240000}"/>
    <cellStyle name="Normal 4 2 4 8 4" xfId="18224" xr:uid="{00000000-0005-0000-0000-00003F240000}"/>
    <cellStyle name="Normal 4 2 4 9" xfId="10973" xr:uid="{00000000-0005-0000-0000-000040240000}"/>
    <cellStyle name="Normal 4 2 4 9 2" xfId="30156" xr:uid="{00000000-0005-0000-0000-000041240000}"/>
    <cellStyle name="Normal 4 2 4 9 3" xfId="40336" xr:uid="{00000000-0005-0000-0000-000042240000}"/>
    <cellStyle name="Normal 4 2 4 9 4" xfId="19977" xr:uid="{00000000-0005-0000-0000-000043240000}"/>
    <cellStyle name="Normal 4 2 5" xfId="3809" xr:uid="{00000000-0005-0000-0000-000044240000}"/>
    <cellStyle name="Normal 4 2 5 10" xfId="21818" xr:uid="{00000000-0005-0000-0000-000045240000}"/>
    <cellStyle name="Normal 4 2 5 10 2" xfId="31998" xr:uid="{00000000-0005-0000-0000-000046240000}"/>
    <cellStyle name="Normal 4 2 5 10 3" xfId="42178" xr:uid="{00000000-0005-0000-0000-000047240000}"/>
    <cellStyle name="Normal 4 2 5 11" xfId="22714" xr:uid="{00000000-0005-0000-0000-000048240000}"/>
    <cellStyle name="Normal 4 2 5 11 2" xfId="32894" xr:uid="{00000000-0005-0000-0000-000049240000}"/>
    <cellStyle name="Normal 4 2 5 11 3" xfId="43074" xr:uid="{00000000-0005-0000-0000-00004A240000}"/>
    <cellStyle name="Normal 4 2 5 12" xfId="22953" xr:uid="{00000000-0005-0000-0000-00004B240000}"/>
    <cellStyle name="Normal 4 2 5 13" xfId="33133" xr:uid="{00000000-0005-0000-0000-00004C240000}"/>
    <cellStyle name="Normal 4 2 5 14" xfId="43313" xr:uid="{00000000-0005-0000-0000-00004D240000}"/>
    <cellStyle name="Normal 4 2 5 15" xfId="43552" xr:uid="{00000000-0005-0000-0000-00004E240000}"/>
    <cellStyle name="Normal 4 2 5 16" xfId="12817" xr:uid="{00000000-0005-0000-0000-00004F240000}"/>
    <cellStyle name="Normal 4 2 5 2" xfId="4029" xr:uid="{00000000-0005-0000-0000-000050240000}"/>
    <cellStyle name="Normal 4 2 5 2 10" xfId="23216" xr:uid="{00000000-0005-0000-0000-000051240000}"/>
    <cellStyle name="Normal 4 2 5 2 11" xfId="33396" xr:uid="{00000000-0005-0000-0000-000052240000}"/>
    <cellStyle name="Normal 4 2 5 2 12" xfId="13036" xr:uid="{00000000-0005-0000-0000-000053240000}"/>
    <cellStyle name="Normal 4 2 5 2 2" xfId="4467" xr:uid="{00000000-0005-0000-0000-000054240000}"/>
    <cellStyle name="Normal 4 2 5 2 2 10" xfId="33834" xr:uid="{00000000-0005-0000-0000-000055240000}"/>
    <cellStyle name="Normal 4 2 5 2 2 11" xfId="13474" xr:uid="{00000000-0005-0000-0000-000056240000}"/>
    <cellStyle name="Normal 4 2 5 2 2 2" xfId="5344" xr:uid="{00000000-0005-0000-0000-000057240000}"/>
    <cellStyle name="Normal 4 2 5 2 2 2 2" xfId="7096" xr:uid="{00000000-0005-0000-0000-000058240000}"/>
    <cellStyle name="Normal 4 2 5 2 2 2 2 2" xfId="26282" xr:uid="{00000000-0005-0000-0000-000059240000}"/>
    <cellStyle name="Normal 4 2 5 2 2 2 2 3" xfId="36462" xr:uid="{00000000-0005-0000-0000-00005A240000}"/>
    <cellStyle name="Normal 4 2 5 2 2 2 2 4" xfId="16102" xr:uid="{00000000-0005-0000-0000-00005B240000}"/>
    <cellStyle name="Normal 4 2 5 2 2 2 3" xfId="8849" xr:uid="{00000000-0005-0000-0000-00005C240000}"/>
    <cellStyle name="Normal 4 2 5 2 2 2 3 2" xfId="28035" xr:uid="{00000000-0005-0000-0000-00005D240000}"/>
    <cellStyle name="Normal 4 2 5 2 2 2 3 3" xfId="38215" xr:uid="{00000000-0005-0000-0000-00005E240000}"/>
    <cellStyle name="Normal 4 2 5 2 2 2 3 4" xfId="17855" xr:uid="{00000000-0005-0000-0000-00005F240000}"/>
    <cellStyle name="Normal 4 2 5 2 2 2 4" xfId="10842" xr:uid="{00000000-0005-0000-0000-000060240000}"/>
    <cellStyle name="Normal 4 2 5 2 2 2 4 2" xfId="30025" xr:uid="{00000000-0005-0000-0000-000061240000}"/>
    <cellStyle name="Normal 4 2 5 2 2 2 4 3" xfId="40205" xr:uid="{00000000-0005-0000-0000-000062240000}"/>
    <cellStyle name="Normal 4 2 5 2 2 2 4 4" xfId="19846" xr:uid="{00000000-0005-0000-0000-000063240000}"/>
    <cellStyle name="Normal 4 2 5 2 2 2 5" xfId="24530" xr:uid="{00000000-0005-0000-0000-000064240000}"/>
    <cellStyle name="Normal 4 2 5 2 2 2 6" xfId="34710" xr:uid="{00000000-0005-0000-0000-000065240000}"/>
    <cellStyle name="Normal 4 2 5 2 2 2 7" xfId="14350" xr:uid="{00000000-0005-0000-0000-000066240000}"/>
    <cellStyle name="Normal 4 2 5 2 2 3" xfId="6220" xr:uid="{00000000-0005-0000-0000-000067240000}"/>
    <cellStyle name="Normal 4 2 5 2 2 3 2" xfId="25406" xr:uid="{00000000-0005-0000-0000-000068240000}"/>
    <cellStyle name="Normal 4 2 5 2 2 3 3" xfId="35586" xr:uid="{00000000-0005-0000-0000-000069240000}"/>
    <cellStyle name="Normal 4 2 5 2 2 3 4" xfId="15226" xr:uid="{00000000-0005-0000-0000-00006A240000}"/>
    <cellStyle name="Normal 4 2 5 2 2 4" xfId="7973" xr:uid="{00000000-0005-0000-0000-00006B240000}"/>
    <cellStyle name="Normal 4 2 5 2 2 4 2" xfId="27159" xr:uid="{00000000-0005-0000-0000-00006C240000}"/>
    <cellStyle name="Normal 4 2 5 2 2 4 3" xfId="37339" xr:uid="{00000000-0005-0000-0000-00006D240000}"/>
    <cellStyle name="Normal 4 2 5 2 2 4 4" xfId="16979" xr:uid="{00000000-0005-0000-0000-00006E240000}"/>
    <cellStyle name="Normal 4 2 5 2 2 5" xfId="9966" xr:uid="{00000000-0005-0000-0000-00006F240000}"/>
    <cellStyle name="Normal 4 2 5 2 2 5 2" xfId="29149" xr:uid="{00000000-0005-0000-0000-000070240000}"/>
    <cellStyle name="Normal 4 2 5 2 2 5 3" xfId="39329" xr:uid="{00000000-0005-0000-0000-000071240000}"/>
    <cellStyle name="Normal 4 2 5 2 2 5 4" xfId="18970" xr:uid="{00000000-0005-0000-0000-000072240000}"/>
    <cellStyle name="Normal 4 2 5 2 2 6" xfId="11719" xr:uid="{00000000-0005-0000-0000-000073240000}"/>
    <cellStyle name="Normal 4 2 5 2 2 6 2" xfId="30902" xr:uid="{00000000-0005-0000-0000-000074240000}"/>
    <cellStyle name="Normal 4 2 5 2 2 6 3" xfId="41082" xr:uid="{00000000-0005-0000-0000-000075240000}"/>
    <cellStyle name="Normal 4 2 5 2 2 6 4" xfId="20723" xr:uid="{00000000-0005-0000-0000-000076240000}"/>
    <cellStyle name="Normal 4 2 5 2 2 7" xfId="12595" xr:uid="{00000000-0005-0000-0000-000077240000}"/>
    <cellStyle name="Normal 4 2 5 2 2 7 2" xfId="31778" xr:uid="{00000000-0005-0000-0000-000078240000}"/>
    <cellStyle name="Normal 4 2 5 2 2 7 3" xfId="41958" xr:uid="{00000000-0005-0000-0000-000079240000}"/>
    <cellStyle name="Normal 4 2 5 2 2 7 4" xfId="21599" xr:uid="{00000000-0005-0000-0000-00007A240000}"/>
    <cellStyle name="Normal 4 2 5 2 2 8" xfId="22475" xr:uid="{00000000-0005-0000-0000-00007B240000}"/>
    <cellStyle name="Normal 4 2 5 2 2 8 2" xfId="32655" xr:uid="{00000000-0005-0000-0000-00007C240000}"/>
    <cellStyle name="Normal 4 2 5 2 2 8 3" xfId="42835" xr:uid="{00000000-0005-0000-0000-00007D240000}"/>
    <cellStyle name="Normal 4 2 5 2 2 9" xfId="23654" xr:uid="{00000000-0005-0000-0000-00007E240000}"/>
    <cellStyle name="Normal 4 2 5 2 3" xfId="4906" xr:uid="{00000000-0005-0000-0000-00007F240000}"/>
    <cellStyle name="Normal 4 2 5 2 3 2" xfId="6658" xr:uid="{00000000-0005-0000-0000-000080240000}"/>
    <cellStyle name="Normal 4 2 5 2 3 2 2" xfId="25844" xr:uid="{00000000-0005-0000-0000-000081240000}"/>
    <cellStyle name="Normal 4 2 5 2 3 2 3" xfId="36024" xr:uid="{00000000-0005-0000-0000-000082240000}"/>
    <cellStyle name="Normal 4 2 5 2 3 2 4" xfId="15664" xr:uid="{00000000-0005-0000-0000-000083240000}"/>
    <cellStyle name="Normal 4 2 5 2 3 3" xfId="8411" xr:uid="{00000000-0005-0000-0000-000084240000}"/>
    <cellStyle name="Normal 4 2 5 2 3 3 2" xfId="27597" xr:uid="{00000000-0005-0000-0000-000085240000}"/>
    <cellStyle name="Normal 4 2 5 2 3 3 3" xfId="37777" xr:uid="{00000000-0005-0000-0000-000086240000}"/>
    <cellStyle name="Normal 4 2 5 2 3 3 4" xfId="17417" xr:uid="{00000000-0005-0000-0000-000087240000}"/>
    <cellStyle name="Normal 4 2 5 2 3 4" xfId="10404" xr:uid="{00000000-0005-0000-0000-000088240000}"/>
    <cellStyle name="Normal 4 2 5 2 3 4 2" xfId="29587" xr:uid="{00000000-0005-0000-0000-000089240000}"/>
    <cellStyle name="Normal 4 2 5 2 3 4 3" xfId="39767" xr:uid="{00000000-0005-0000-0000-00008A240000}"/>
    <cellStyle name="Normal 4 2 5 2 3 4 4" xfId="19408" xr:uid="{00000000-0005-0000-0000-00008B240000}"/>
    <cellStyle name="Normal 4 2 5 2 3 5" xfId="24092" xr:uid="{00000000-0005-0000-0000-00008C240000}"/>
    <cellStyle name="Normal 4 2 5 2 3 6" xfId="34272" xr:uid="{00000000-0005-0000-0000-00008D240000}"/>
    <cellStyle name="Normal 4 2 5 2 3 7" xfId="13912" xr:uid="{00000000-0005-0000-0000-00008E240000}"/>
    <cellStyle name="Normal 4 2 5 2 4" xfId="5782" xr:uid="{00000000-0005-0000-0000-00008F240000}"/>
    <cellStyle name="Normal 4 2 5 2 4 2" xfId="24968" xr:uid="{00000000-0005-0000-0000-000090240000}"/>
    <cellStyle name="Normal 4 2 5 2 4 3" xfId="35148" xr:uid="{00000000-0005-0000-0000-000091240000}"/>
    <cellStyle name="Normal 4 2 5 2 4 4" xfId="14788" xr:uid="{00000000-0005-0000-0000-000092240000}"/>
    <cellStyle name="Normal 4 2 5 2 5" xfId="7535" xr:uid="{00000000-0005-0000-0000-000093240000}"/>
    <cellStyle name="Normal 4 2 5 2 5 2" xfId="26721" xr:uid="{00000000-0005-0000-0000-000094240000}"/>
    <cellStyle name="Normal 4 2 5 2 5 3" xfId="36901" xr:uid="{00000000-0005-0000-0000-000095240000}"/>
    <cellStyle name="Normal 4 2 5 2 5 4" xfId="16541" xr:uid="{00000000-0005-0000-0000-000096240000}"/>
    <cellStyle name="Normal 4 2 5 2 6" xfId="9528" xr:uid="{00000000-0005-0000-0000-000097240000}"/>
    <cellStyle name="Normal 4 2 5 2 6 2" xfId="28711" xr:uid="{00000000-0005-0000-0000-000098240000}"/>
    <cellStyle name="Normal 4 2 5 2 6 3" xfId="38891" xr:uid="{00000000-0005-0000-0000-000099240000}"/>
    <cellStyle name="Normal 4 2 5 2 6 4" xfId="18532" xr:uid="{00000000-0005-0000-0000-00009A240000}"/>
    <cellStyle name="Normal 4 2 5 2 7" xfId="11281" xr:uid="{00000000-0005-0000-0000-00009B240000}"/>
    <cellStyle name="Normal 4 2 5 2 7 2" xfId="30464" xr:uid="{00000000-0005-0000-0000-00009C240000}"/>
    <cellStyle name="Normal 4 2 5 2 7 3" xfId="40644" xr:uid="{00000000-0005-0000-0000-00009D240000}"/>
    <cellStyle name="Normal 4 2 5 2 7 4" xfId="20285" xr:uid="{00000000-0005-0000-0000-00009E240000}"/>
    <cellStyle name="Normal 4 2 5 2 8" xfId="12157" xr:uid="{00000000-0005-0000-0000-00009F240000}"/>
    <cellStyle name="Normal 4 2 5 2 8 2" xfId="31340" xr:uid="{00000000-0005-0000-0000-0000A0240000}"/>
    <cellStyle name="Normal 4 2 5 2 8 3" xfId="41520" xr:uid="{00000000-0005-0000-0000-0000A1240000}"/>
    <cellStyle name="Normal 4 2 5 2 8 4" xfId="21161" xr:uid="{00000000-0005-0000-0000-0000A2240000}"/>
    <cellStyle name="Normal 4 2 5 2 9" xfId="22037" xr:uid="{00000000-0005-0000-0000-0000A3240000}"/>
    <cellStyle name="Normal 4 2 5 2 9 2" xfId="32217" xr:uid="{00000000-0005-0000-0000-0000A4240000}"/>
    <cellStyle name="Normal 4 2 5 2 9 3" xfId="42397" xr:uid="{00000000-0005-0000-0000-0000A5240000}"/>
    <cellStyle name="Normal 4 2 5 3" xfId="4248" xr:uid="{00000000-0005-0000-0000-0000A6240000}"/>
    <cellStyle name="Normal 4 2 5 3 10" xfId="33615" xr:uid="{00000000-0005-0000-0000-0000A7240000}"/>
    <cellStyle name="Normal 4 2 5 3 11" xfId="13255" xr:uid="{00000000-0005-0000-0000-0000A8240000}"/>
    <cellStyle name="Normal 4 2 5 3 2" xfId="5125" xr:uid="{00000000-0005-0000-0000-0000A9240000}"/>
    <cellStyle name="Normal 4 2 5 3 2 2" xfId="6877" xr:uid="{00000000-0005-0000-0000-0000AA240000}"/>
    <cellStyle name="Normal 4 2 5 3 2 2 2" xfId="26063" xr:uid="{00000000-0005-0000-0000-0000AB240000}"/>
    <cellStyle name="Normal 4 2 5 3 2 2 3" xfId="36243" xr:uid="{00000000-0005-0000-0000-0000AC240000}"/>
    <cellStyle name="Normal 4 2 5 3 2 2 4" xfId="15883" xr:uid="{00000000-0005-0000-0000-0000AD240000}"/>
    <cellStyle name="Normal 4 2 5 3 2 3" xfId="8630" xr:uid="{00000000-0005-0000-0000-0000AE240000}"/>
    <cellStyle name="Normal 4 2 5 3 2 3 2" xfId="27816" xr:uid="{00000000-0005-0000-0000-0000AF240000}"/>
    <cellStyle name="Normal 4 2 5 3 2 3 3" xfId="37996" xr:uid="{00000000-0005-0000-0000-0000B0240000}"/>
    <cellStyle name="Normal 4 2 5 3 2 3 4" xfId="17636" xr:uid="{00000000-0005-0000-0000-0000B1240000}"/>
    <cellStyle name="Normal 4 2 5 3 2 4" xfId="10623" xr:uid="{00000000-0005-0000-0000-0000B2240000}"/>
    <cellStyle name="Normal 4 2 5 3 2 4 2" xfId="29806" xr:uid="{00000000-0005-0000-0000-0000B3240000}"/>
    <cellStyle name="Normal 4 2 5 3 2 4 3" xfId="39986" xr:uid="{00000000-0005-0000-0000-0000B4240000}"/>
    <cellStyle name="Normal 4 2 5 3 2 4 4" xfId="19627" xr:uid="{00000000-0005-0000-0000-0000B5240000}"/>
    <cellStyle name="Normal 4 2 5 3 2 5" xfId="24311" xr:uid="{00000000-0005-0000-0000-0000B6240000}"/>
    <cellStyle name="Normal 4 2 5 3 2 6" xfId="34491" xr:uid="{00000000-0005-0000-0000-0000B7240000}"/>
    <cellStyle name="Normal 4 2 5 3 2 7" xfId="14131" xr:uid="{00000000-0005-0000-0000-0000B8240000}"/>
    <cellStyle name="Normal 4 2 5 3 3" xfId="6001" xr:uid="{00000000-0005-0000-0000-0000B9240000}"/>
    <cellStyle name="Normal 4 2 5 3 3 2" xfId="25187" xr:uid="{00000000-0005-0000-0000-0000BA240000}"/>
    <cellStyle name="Normal 4 2 5 3 3 3" xfId="35367" xr:uid="{00000000-0005-0000-0000-0000BB240000}"/>
    <cellStyle name="Normal 4 2 5 3 3 4" xfId="15007" xr:uid="{00000000-0005-0000-0000-0000BC240000}"/>
    <cellStyle name="Normal 4 2 5 3 4" xfId="7754" xr:uid="{00000000-0005-0000-0000-0000BD240000}"/>
    <cellStyle name="Normal 4 2 5 3 4 2" xfId="26940" xr:uid="{00000000-0005-0000-0000-0000BE240000}"/>
    <cellStyle name="Normal 4 2 5 3 4 3" xfId="37120" xr:uid="{00000000-0005-0000-0000-0000BF240000}"/>
    <cellStyle name="Normal 4 2 5 3 4 4" xfId="16760" xr:uid="{00000000-0005-0000-0000-0000C0240000}"/>
    <cellStyle name="Normal 4 2 5 3 5" xfId="9747" xr:uid="{00000000-0005-0000-0000-0000C1240000}"/>
    <cellStyle name="Normal 4 2 5 3 5 2" xfId="28930" xr:uid="{00000000-0005-0000-0000-0000C2240000}"/>
    <cellStyle name="Normal 4 2 5 3 5 3" xfId="39110" xr:uid="{00000000-0005-0000-0000-0000C3240000}"/>
    <cellStyle name="Normal 4 2 5 3 5 4" xfId="18751" xr:uid="{00000000-0005-0000-0000-0000C4240000}"/>
    <cellStyle name="Normal 4 2 5 3 6" xfId="11500" xr:uid="{00000000-0005-0000-0000-0000C5240000}"/>
    <cellStyle name="Normal 4 2 5 3 6 2" xfId="30683" xr:uid="{00000000-0005-0000-0000-0000C6240000}"/>
    <cellStyle name="Normal 4 2 5 3 6 3" xfId="40863" xr:uid="{00000000-0005-0000-0000-0000C7240000}"/>
    <cellStyle name="Normal 4 2 5 3 6 4" xfId="20504" xr:uid="{00000000-0005-0000-0000-0000C8240000}"/>
    <cellStyle name="Normal 4 2 5 3 7" xfId="12376" xr:uid="{00000000-0005-0000-0000-0000C9240000}"/>
    <cellStyle name="Normal 4 2 5 3 7 2" xfId="31559" xr:uid="{00000000-0005-0000-0000-0000CA240000}"/>
    <cellStyle name="Normal 4 2 5 3 7 3" xfId="41739" xr:uid="{00000000-0005-0000-0000-0000CB240000}"/>
    <cellStyle name="Normal 4 2 5 3 7 4" xfId="21380" xr:uid="{00000000-0005-0000-0000-0000CC240000}"/>
    <cellStyle name="Normal 4 2 5 3 8" xfId="22256" xr:uid="{00000000-0005-0000-0000-0000CD240000}"/>
    <cellStyle name="Normal 4 2 5 3 8 2" xfId="32436" xr:uid="{00000000-0005-0000-0000-0000CE240000}"/>
    <cellStyle name="Normal 4 2 5 3 8 3" xfId="42616" xr:uid="{00000000-0005-0000-0000-0000CF240000}"/>
    <cellStyle name="Normal 4 2 5 3 9" xfId="23435" xr:uid="{00000000-0005-0000-0000-0000D0240000}"/>
    <cellStyle name="Normal 4 2 5 4" xfId="4687" xr:uid="{00000000-0005-0000-0000-0000D1240000}"/>
    <cellStyle name="Normal 4 2 5 4 2" xfId="6439" xr:uid="{00000000-0005-0000-0000-0000D2240000}"/>
    <cellStyle name="Normal 4 2 5 4 2 2" xfId="25625" xr:uid="{00000000-0005-0000-0000-0000D3240000}"/>
    <cellStyle name="Normal 4 2 5 4 2 3" xfId="35805" xr:uid="{00000000-0005-0000-0000-0000D4240000}"/>
    <cellStyle name="Normal 4 2 5 4 2 4" xfId="15445" xr:uid="{00000000-0005-0000-0000-0000D5240000}"/>
    <cellStyle name="Normal 4 2 5 4 3" xfId="8192" xr:uid="{00000000-0005-0000-0000-0000D6240000}"/>
    <cellStyle name="Normal 4 2 5 4 3 2" xfId="27378" xr:uid="{00000000-0005-0000-0000-0000D7240000}"/>
    <cellStyle name="Normal 4 2 5 4 3 3" xfId="37558" xr:uid="{00000000-0005-0000-0000-0000D8240000}"/>
    <cellStyle name="Normal 4 2 5 4 3 4" xfId="17198" xr:uid="{00000000-0005-0000-0000-0000D9240000}"/>
    <cellStyle name="Normal 4 2 5 4 4" xfId="10185" xr:uid="{00000000-0005-0000-0000-0000DA240000}"/>
    <cellStyle name="Normal 4 2 5 4 4 2" xfId="29368" xr:uid="{00000000-0005-0000-0000-0000DB240000}"/>
    <cellStyle name="Normal 4 2 5 4 4 3" xfId="39548" xr:uid="{00000000-0005-0000-0000-0000DC240000}"/>
    <cellStyle name="Normal 4 2 5 4 4 4" xfId="19189" xr:uid="{00000000-0005-0000-0000-0000DD240000}"/>
    <cellStyle name="Normal 4 2 5 4 5" xfId="23873" xr:uid="{00000000-0005-0000-0000-0000DE240000}"/>
    <cellStyle name="Normal 4 2 5 4 6" xfId="34053" xr:uid="{00000000-0005-0000-0000-0000DF240000}"/>
    <cellStyle name="Normal 4 2 5 4 7" xfId="13693" xr:uid="{00000000-0005-0000-0000-0000E0240000}"/>
    <cellStyle name="Normal 4 2 5 5" xfId="5563" xr:uid="{00000000-0005-0000-0000-0000E1240000}"/>
    <cellStyle name="Normal 4 2 5 5 2" xfId="9089" xr:uid="{00000000-0005-0000-0000-0000E2240000}"/>
    <cellStyle name="Normal 4 2 5 5 2 2" xfId="28272" xr:uid="{00000000-0005-0000-0000-0000E3240000}"/>
    <cellStyle name="Normal 4 2 5 5 2 3" xfId="38452" xr:uid="{00000000-0005-0000-0000-0000E4240000}"/>
    <cellStyle name="Normal 4 2 5 5 2 4" xfId="18093" xr:uid="{00000000-0005-0000-0000-0000E5240000}"/>
    <cellStyle name="Normal 4 2 5 5 3" xfId="24749" xr:uid="{00000000-0005-0000-0000-0000E6240000}"/>
    <cellStyle name="Normal 4 2 5 5 4" xfId="34929" xr:uid="{00000000-0005-0000-0000-0000E7240000}"/>
    <cellStyle name="Normal 4 2 5 5 5" xfId="14569" xr:uid="{00000000-0005-0000-0000-0000E8240000}"/>
    <cellStyle name="Normal 4 2 5 6" xfId="7316" xr:uid="{00000000-0005-0000-0000-0000E9240000}"/>
    <cellStyle name="Normal 4 2 5 6 2" xfId="26502" xr:uid="{00000000-0005-0000-0000-0000EA240000}"/>
    <cellStyle name="Normal 4 2 5 6 3" xfId="36682" xr:uid="{00000000-0005-0000-0000-0000EB240000}"/>
    <cellStyle name="Normal 4 2 5 6 4" xfId="16322" xr:uid="{00000000-0005-0000-0000-0000EC240000}"/>
    <cellStyle name="Normal 4 2 5 7" xfId="9309" xr:uid="{00000000-0005-0000-0000-0000ED240000}"/>
    <cellStyle name="Normal 4 2 5 7 2" xfId="28492" xr:uid="{00000000-0005-0000-0000-0000EE240000}"/>
    <cellStyle name="Normal 4 2 5 7 3" xfId="38672" xr:uid="{00000000-0005-0000-0000-0000EF240000}"/>
    <cellStyle name="Normal 4 2 5 7 4" xfId="18313" xr:uid="{00000000-0005-0000-0000-0000F0240000}"/>
    <cellStyle name="Normal 4 2 5 8" xfId="11062" xr:uid="{00000000-0005-0000-0000-0000F1240000}"/>
    <cellStyle name="Normal 4 2 5 8 2" xfId="30245" xr:uid="{00000000-0005-0000-0000-0000F2240000}"/>
    <cellStyle name="Normal 4 2 5 8 3" xfId="40425" xr:uid="{00000000-0005-0000-0000-0000F3240000}"/>
    <cellStyle name="Normal 4 2 5 8 4" xfId="20066" xr:uid="{00000000-0005-0000-0000-0000F4240000}"/>
    <cellStyle name="Normal 4 2 5 9" xfId="11938" xr:uid="{00000000-0005-0000-0000-0000F5240000}"/>
    <cellStyle name="Normal 4 2 5 9 2" xfId="31121" xr:uid="{00000000-0005-0000-0000-0000F6240000}"/>
    <cellStyle name="Normal 4 2 5 9 3" xfId="41301" xr:uid="{00000000-0005-0000-0000-0000F7240000}"/>
    <cellStyle name="Normal 4 2 5 9 4" xfId="20942" xr:uid="{00000000-0005-0000-0000-0000F8240000}"/>
    <cellStyle name="Normal 4 2 6" xfId="3914" xr:uid="{00000000-0005-0000-0000-0000F9240000}"/>
    <cellStyle name="Normal 4 2 6 10" xfId="23101" xr:uid="{00000000-0005-0000-0000-0000FA240000}"/>
    <cellStyle name="Normal 4 2 6 11" xfId="33281" xr:uid="{00000000-0005-0000-0000-0000FB240000}"/>
    <cellStyle name="Normal 4 2 6 12" xfId="12921" xr:uid="{00000000-0005-0000-0000-0000FC240000}"/>
    <cellStyle name="Normal 4 2 6 2" xfId="4352" xr:uid="{00000000-0005-0000-0000-0000FD240000}"/>
    <cellStyle name="Normal 4 2 6 2 10" xfId="33719" xr:uid="{00000000-0005-0000-0000-0000FE240000}"/>
    <cellStyle name="Normal 4 2 6 2 11" xfId="13359" xr:uid="{00000000-0005-0000-0000-0000FF240000}"/>
    <cellStyle name="Normal 4 2 6 2 2" xfId="5229" xr:uid="{00000000-0005-0000-0000-000000250000}"/>
    <cellStyle name="Normal 4 2 6 2 2 2" xfId="6981" xr:uid="{00000000-0005-0000-0000-000001250000}"/>
    <cellStyle name="Normal 4 2 6 2 2 2 2" xfId="26167" xr:uid="{00000000-0005-0000-0000-000002250000}"/>
    <cellStyle name="Normal 4 2 6 2 2 2 3" xfId="36347" xr:uid="{00000000-0005-0000-0000-000003250000}"/>
    <cellStyle name="Normal 4 2 6 2 2 2 4" xfId="15987" xr:uid="{00000000-0005-0000-0000-000004250000}"/>
    <cellStyle name="Normal 4 2 6 2 2 3" xfId="8734" xr:uid="{00000000-0005-0000-0000-000005250000}"/>
    <cellStyle name="Normal 4 2 6 2 2 3 2" xfId="27920" xr:uid="{00000000-0005-0000-0000-000006250000}"/>
    <cellStyle name="Normal 4 2 6 2 2 3 3" xfId="38100" xr:uid="{00000000-0005-0000-0000-000007250000}"/>
    <cellStyle name="Normal 4 2 6 2 2 3 4" xfId="17740" xr:uid="{00000000-0005-0000-0000-000008250000}"/>
    <cellStyle name="Normal 4 2 6 2 2 4" xfId="10727" xr:uid="{00000000-0005-0000-0000-000009250000}"/>
    <cellStyle name="Normal 4 2 6 2 2 4 2" xfId="29910" xr:uid="{00000000-0005-0000-0000-00000A250000}"/>
    <cellStyle name="Normal 4 2 6 2 2 4 3" xfId="40090" xr:uid="{00000000-0005-0000-0000-00000B250000}"/>
    <cellStyle name="Normal 4 2 6 2 2 4 4" xfId="19731" xr:uid="{00000000-0005-0000-0000-00000C250000}"/>
    <cellStyle name="Normal 4 2 6 2 2 5" xfId="24415" xr:uid="{00000000-0005-0000-0000-00000D250000}"/>
    <cellStyle name="Normal 4 2 6 2 2 6" xfId="34595" xr:uid="{00000000-0005-0000-0000-00000E250000}"/>
    <cellStyle name="Normal 4 2 6 2 2 7" xfId="14235" xr:uid="{00000000-0005-0000-0000-00000F250000}"/>
    <cellStyle name="Normal 4 2 6 2 3" xfId="6105" xr:uid="{00000000-0005-0000-0000-000010250000}"/>
    <cellStyle name="Normal 4 2 6 2 3 2" xfId="25291" xr:uid="{00000000-0005-0000-0000-000011250000}"/>
    <cellStyle name="Normal 4 2 6 2 3 3" xfId="35471" xr:uid="{00000000-0005-0000-0000-000012250000}"/>
    <cellStyle name="Normal 4 2 6 2 3 4" xfId="15111" xr:uid="{00000000-0005-0000-0000-000013250000}"/>
    <cellStyle name="Normal 4 2 6 2 4" xfId="7858" xr:uid="{00000000-0005-0000-0000-000014250000}"/>
    <cellStyle name="Normal 4 2 6 2 4 2" xfId="27044" xr:uid="{00000000-0005-0000-0000-000015250000}"/>
    <cellStyle name="Normal 4 2 6 2 4 3" xfId="37224" xr:uid="{00000000-0005-0000-0000-000016250000}"/>
    <cellStyle name="Normal 4 2 6 2 4 4" xfId="16864" xr:uid="{00000000-0005-0000-0000-000017250000}"/>
    <cellStyle name="Normal 4 2 6 2 5" xfId="9851" xr:uid="{00000000-0005-0000-0000-000018250000}"/>
    <cellStyle name="Normal 4 2 6 2 5 2" xfId="29034" xr:uid="{00000000-0005-0000-0000-000019250000}"/>
    <cellStyle name="Normal 4 2 6 2 5 3" xfId="39214" xr:uid="{00000000-0005-0000-0000-00001A250000}"/>
    <cellStyle name="Normal 4 2 6 2 5 4" xfId="18855" xr:uid="{00000000-0005-0000-0000-00001B250000}"/>
    <cellStyle name="Normal 4 2 6 2 6" xfId="11604" xr:uid="{00000000-0005-0000-0000-00001C250000}"/>
    <cellStyle name="Normal 4 2 6 2 6 2" xfId="30787" xr:uid="{00000000-0005-0000-0000-00001D250000}"/>
    <cellStyle name="Normal 4 2 6 2 6 3" xfId="40967" xr:uid="{00000000-0005-0000-0000-00001E250000}"/>
    <cellStyle name="Normal 4 2 6 2 6 4" xfId="20608" xr:uid="{00000000-0005-0000-0000-00001F250000}"/>
    <cellStyle name="Normal 4 2 6 2 7" xfId="12480" xr:uid="{00000000-0005-0000-0000-000020250000}"/>
    <cellStyle name="Normal 4 2 6 2 7 2" xfId="31663" xr:uid="{00000000-0005-0000-0000-000021250000}"/>
    <cellStyle name="Normal 4 2 6 2 7 3" xfId="41843" xr:uid="{00000000-0005-0000-0000-000022250000}"/>
    <cellStyle name="Normal 4 2 6 2 7 4" xfId="21484" xr:uid="{00000000-0005-0000-0000-000023250000}"/>
    <cellStyle name="Normal 4 2 6 2 8" xfId="22360" xr:uid="{00000000-0005-0000-0000-000024250000}"/>
    <cellStyle name="Normal 4 2 6 2 8 2" xfId="32540" xr:uid="{00000000-0005-0000-0000-000025250000}"/>
    <cellStyle name="Normal 4 2 6 2 8 3" xfId="42720" xr:uid="{00000000-0005-0000-0000-000026250000}"/>
    <cellStyle name="Normal 4 2 6 2 9" xfId="23539" xr:uid="{00000000-0005-0000-0000-000027250000}"/>
    <cellStyle name="Normal 4 2 6 3" xfId="4791" xr:uid="{00000000-0005-0000-0000-000028250000}"/>
    <cellStyle name="Normal 4 2 6 3 2" xfId="6543" xr:uid="{00000000-0005-0000-0000-000029250000}"/>
    <cellStyle name="Normal 4 2 6 3 2 2" xfId="25729" xr:uid="{00000000-0005-0000-0000-00002A250000}"/>
    <cellStyle name="Normal 4 2 6 3 2 3" xfId="35909" xr:uid="{00000000-0005-0000-0000-00002B250000}"/>
    <cellStyle name="Normal 4 2 6 3 2 4" xfId="15549" xr:uid="{00000000-0005-0000-0000-00002C250000}"/>
    <cellStyle name="Normal 4 2 6 3 3" xfId="8296" xr:uid="{00000000-0005-0000-0000-00002D250000}"/>
    <cellStyle name="Normal 4 2 6 3 3 2" xfId="27482" xr:uid="{00000000-0005-0000-0000-00002E250000}"/>
    <cellStyle name="Normal 4 2 6 3 3 3" xfId="37662" xr:uid="{00000000-0005-0000-0000-00002F250000}"/>
    <cellStyle name="Normal 4 2 6 3 3 4" xfId="17302" xr:uid="{00000000-0005-0000-0000-000030250000}"/>
    <cellStyle name="Normal 4 2 6 3 4" xfId="10289" xr:uid="{00000000-0005-0000-0000-000031250000}"/>
    <cellStyle name="Normal 4 2 6 3 4 2" xfId="29472" xr:uid="{00000000-0005-0000-0000-000032250000}"/>
    <cellStyle name="Normal 4 2 6 3 4 3" xfId="39652" xr:uid="{00000000-0005-0000-0000-000033250000}"/>
    <cellStyle name="Normal 4 2 6 3 4 4" xfId="19293" xr:uid="{00000000-0005-0000-0000-000034250000}"/>
    <cellStyle name="Normal 4 2 6 3 5" xfId="23977" xr:uid="{00000000-0005-0000-0000-000035250000}"/>
    <cellStyle name="Normal 4 2 6 3 6" xfId="34157" xr:uid="{00000000-0005-0000-0000-000036250000}"/>
    <cellStyle name="Normal 4 2 6 3 7" xfId="13797" xr:uid="{00000000-0005-0000-0000-000037250000}"/>
    <cellStyle name="Normal 4 2 6 4" xfId="5667" xr:uid="{00000000-0005-0000-0000-000038250000}"/>
    <cellStyle name="Normal 4 2 6 4 2" xfId="24853" xr:uid="{00000000-0005-0000-0000-000039250000}"/>
    <cellStyle name="Normal 4 2 6 4 3" xfId="35033" xr:uid="{00000000-0005-0000-0000-00003A250000}"/>
    <cellStyle name="Normal 4 2 6 4 4" xfId="14673" xr:uid="{00000000-0005-0000-0000-00003B250000}"/>
    <cellStyle name="Normal 4 2 6 5" xfId="7420" xr:uid="{00000000-0005-0000-0000-00003C250000}"/>
    <cellStyle name="Normal 4 2 6 5 2" xfId="26606" xr:uid="{00000000-0005-0000-0000-00003D250000}"/>
    <cellStyle name="Normal 4 2 6 5 3" xfId="36786" xr:uid="{00000000-0005-0000-0000-00003E250000}"/>
    <cellStyle name="Normal 4 2 6 5 4" xfId="16426" xr:uid="{00000000-0005-0000-0000-00003F250000}"/>
    <cellStyle name="Normal 4 2 6 6" xfId="9413" xr:uid="{00000000-0005-0000-0000-000040250000}"/>
    <cellStyle name="Normal 4 2 6 6 2" xfId="28596" xr:uid="{00000000-0005-0000-0000-000041250000}"/>
    <cellStyle name="Normal 4 2 6 6 3" xfId="38776" xr:uid="{00000000-0005-0000-0000-000042250000}"/>
    <cellStyle name="Normal 4 2 6 6 4" xfId="18417" xr:uid="{00000000-0005-0000-0000-000043250000}"/>
    <cellStyle name="Normal 4 2 6 7" xfId="11166" xr:uid="{00000000-0005-0000-0000-000044250000}"/>
    <cellStyle name="Normal 4 2 6 7 2" xfId="30349" xr:uid="{00000000-0005-0000-0000-000045250000}"/>
    <cellStyle name="Normal 4 2 6 7 3" xfId="40529" xr:uid="{00000000-0005-0000-0000-000046250000}"/>
    <cellStyle name="Normal 4 2 6 7 4" xfId="20170" xr:uid="{00000000-0005-0000-0000-000047250000}"/>
    <cellStyle name="Normal 4 2 6 8" xfId="12042" xr:uid="{00000000-0005-0000-0000-000048250000}"/>
    <cellStyle name="Normal 4 2 6 8 2" xfId="31225" xr:uid="{00000000-0005-0000-0000-000049250000}"/>
    <cellStyle name="Normal 4 2 6 8 3" xfId="41405" xr:uid="{00000000-0005-0000-0000-00004A250000}"/>
    <cellStyle name="Normal 4 2 6 8 4" xfId="21046" xr:uid="{00000000-0005-0000-0000-00004B250000}"/>
    <cellStyle name="Normal 4 2 6 9" xfId="21922" xr:uid="{00000000-0005-0000-0000-00004C250000}"/>
    <cellStyle name="Normal 4 2 6 9 2" xfId="32102" xr:uid="{00000000-0005-0000-0000-00004D250000}"/>
    <cellStyle name="Normal 4 2 6 9 3" xfId="42282" xr:uid="{00000000-0005-0000-0000-00004E250000}"/>
    <cellStyle name="Normal 4 2 7" xfId="4133" xr:uid="{00000000-0005-0000-0000-00004F250000}"/>
    <cellStyle name="Normal 4 2 7 10" xfId="33500" xr:uid="{00000000-0005-0000-0000-000050250000}"/>
    <cellStyle name="Normal 4 2 7 11" xfId="13140" xr:uid="{00000000-0005-0000-0000-000051250000}"/>
    <cellStyle name="Normal 4 2 7 2" xfId="5010" xr:uid="{00000000-0005-0000-0000-000052250000}"/>
    <cellStyle name="Normal 4 2 7 2 2" xfId="6762" xr:uid="{00000000-0005-0000-0000-000053250000}"/>
    <cellStyle name="Normal 4 2 7 2 2 2" xfId="25948" xr:uid="{00000000-0005-0000-0000-000054250000}"/>
    <cellStyle name="Normal 4 2 7 2 2 3" xfId="36128" xr:uid="{00000000-0005-0000-0000-000055250000}"/>
    <cellStyle name="Normal 4 2 7 2 2 4" xfId="15768" xr:uid="{00000000-0005-0000-0000-000056250000}"/>
    <cellStyle name="Normal 4 2 7 2 3" xfId="8515" xr:uid="{00000000-0005-0000-0000-000057250000}"/>
    <cellStyle name="Normal 4 2 7 2 3 2" xfId="27701" xr:uid="{00000000-0005-0000-0000-000058250000}"/>
    <cellStyle name="Normal 4 2 7 2 3 3" xfId="37881" xr:uid="{00000000-0005-0000-0000-000059250000}"/>
    <cellStyle name="Normal 4 2 7 2 3 4" xfId="17521" xr:uid="{00000000-0005-0000-0000-00005A250000}"/>
    <cellStyle name="Normal 4 2 7 2 4" xfId="10508" xr:uid="{00000000-0005-0000-0000-00005B250000}"/>
    <cellStyle name="Normal 4 2 7 2 4 2" xfId="29691" xr:uid="{00000000-0005-0000-0000-00005C250000}"/>
    <cellStyle name="Normal 4 2 7 2 4 3" xfId="39871" xr:uid="{00000000-0005-0000-0000-00005D250000}"/>
    <cellStyle name="Normal 4 2 7 2 4 4" xfId="19512" xr:uid="{00000000-0005-0000-0000-00005E250000}"/>
    <cellStyle name="Normal 4 2 7 2 5" xfId="24196" xr:uid="{00000000-0005-0000-0000-00005F250000}"/>
    <cellStyle name="Normal 4 2 7 2 6" xfId="34376" xr:uid="{00000000-0005-0000-0000-000060250000}"/>
    <cellStyle name="Normal 4 2 7 2 7" xfId="14016" xr:uid="{00000000-0005-0000-0000-000061250000}"/>
    <cellStyle name="Normal 4 2 7 3" xfId="5886" xr:uid="{00000000-0005-0000-0000-000062250000}"/>
    <cellStyle name="Normal 4 2 7 3 2" xfId="25072" xr:uid="{00000000-0005-0000-0000-000063250000}"/>
    <cellStyle name="Normal 4 2 7 3 3" xfId="35252" xr:uid="{00000000-0005-0000-0000-000064250000}"/>
    <cellStyle name="Normal 4 2 7 3 4" xfId="14892" xr:uid="{00000000-0005-0000-0000-000065250000}"/>
    <cellStyle name="Normal 4 2 7 4" xfId="7639" xr:uid="{00000000-0005-0000-0000-000066250000}"/>
    <cellStyle name="Normal 4 2 7 4 2" xfId="26825" xr:uid="{00000000-0005-0000-0000-000067250000}"/>
    <cellStyle name="Normal 4 2 7 4 3" xfId="37005" xr:uid="{00000000-0005-0000-0000-000068250000}"/>
    <cellStyle name="Normal 4 2 7 4 4" xfId="16645" xr:uid="{00000000-0005-0000-0000-000069250000}"/>
    <cellStyle name="Normal 4 2 7 5" xfId="9632" xr:uid="{00000000-0005-0000-0000-00006A250000}"/>
    <cellStyle name="Normal 4 2 7 5 2" xfId="28815" xr:uid="{00000000-0005-0000-0000-00006B250000}"/>
    <cellStyle name="Normal 4 2 7 5 3" xfId="38995" xr:uid="{00000000-0005-0000-0000-00006C250000}"/>
    <cellStyle name="Normal 4 2 7 5 4" xfId="18636" xr:uid="{00000000-0005-0000-0000-00006D250000}"/>
    <cellStyle name="Normal 4 2 7 6" xfId="11385" xr:uid="{00000000-0005-0000-0000-00006E250000}"/>
    <cellStyle name="Normal 4 2 7 6 2" xfId="30568" xr:uid="{00000000-0005-0000-0000-00006F250000}"/>
    <cellStyle name="Normal 4 2 7 6 3" xfId="40748" xr:uid="{00000000-0005-0000-0000-000070250000}"/>
    <cellStyle name="Normal 4 2 7 6 4" xfId="20389" xr:uid="{00000000-0005-0000-0000-000071250000}"/>
    <cellStyle name="Normal 4 2 7 7" xfId="12261" xr:uid="{00000000-0005-0000-0000-000072250000}"/>
    <cellStyle name="Normal 4 2 7 7 2" xfId="31444" xr:uid="{00000000-0005-0000-0000-000073250000}"/>
    <cellStyle name="Normal 4 2 7 7 3" xfId="41624" xr:uid="{00000000-0005-0000-0000-000074250000}"/>
    <cellStyle name="Normal 4 2 7 7 4" xfId="21265" xr:uid="{00000000-0005-0000-0000-000075250000}"/>
    <cellStyle name="Normal 4 2 7 8" xfId="22141" xr:uid="{00000000-0005-0000-0000-000076250000}"/>
    <cellStyle name="Normal 4 2 7 8 2" xfId="32321" xr:uid="{00000000-0005-0000-0000-000077250000}"/>
    <cellStyle name="Normal 4 2 7 8 3" xfId="42501" xr:uid="{00000000-0005-0000-0000-000078250000}"/>
    <cellStyle name="Normal 4 2 7 9" xfId="23320" xr:uid="{00000000-0005-0000-0000-000079250000}"/>
    <cellStyle name="Normal 4 2 8" xfId="4572" xr:uid="{00000000-0005-0000-0000-00007A250000}"/>
    <cellStyle name="Normal 4 2 8 2" xfId="6324" xr:uid="{00000000-0005-0000-0000-00007B250000}"/>
    <cellStyle name="Normal 4 2 8 2 2" xfId="25510" xr:uid="{00000000-0005-0000-0000-00007C250000}"/>
    <cellStyle name="Normal 4 2 8 2 3" xfId="35690" xr:uid="{00000000-0005-0000-0000-00007D250000}"/>
    <cellStyle name="Normal 4 2 8 2 4" xfId="15330" xr:uid="{00000000-0005-0000-0000-00007E250000}"/>
    <cellStyle name="Normal 4 2 8 3" xfId="8077" xr:uid="{00000000-0005-0000-0000-00007F250000}"/>
    <cellStyle name="Normal 4 2 8 3 2" xfId="27263" xr:uid="{00000000-0005-0000-0000-000080250000}"/>
    <cellStyle name="Normal 4 2 8 3 3" xfId="37443" xr:uid="{00000000-0005-0000-0000-000081250000}"/>
    <cellStyle name="Normal 4 2 8 3 4" xfId="17083" xr:uid="{00000000-0005-0000-0000-000082250000}"/>
    <cellStyle name="Normal 4 2 8 4" xfId="10070" xr:uid="{00000000-0005-0000-0000-000083250000}"/>
    <cellStyle name="Normal 4 2 8 4 2" xfId="29253" xr:uid="{00000000-0005-0000-0000-000084250000}"/>
    <cellStyle name="Normal 4 2 8 4 3" xfId="39433" xr:uid="{00000000-0005-0000-0000-000085250000}"/>
    <cellStyle name="Normal 4 2 8 4 4" xfId="19074" xr:uid="{00000000-0005-0000-0000-000086250000}"/>
    <cellStyle name="Normal 4 2 8 5" xfId="23758" xr:uid="{00000000-0005-0000-0000-000087250000}"/>
    <cellStyle name="Normal 4 2 8 6" xfId="33938" xr:uid="{00000000-0005-0000-0000-000088250000}"/>
    <cellStyle name="Normal 4 2 8 7" xfId="13578" xr:uid="{00000000-0005-0000-0000-000089250000}"/>
    <cellStyle name="Normal 4 2 9" xfId="5448" xr:uid="{00000000-0005-0000-0000-00008A250000}"/>
    <cellStyle name="Normal 4 2 9 2" xfId="8970" xr:uid="{00000000-0005-0000-0000-00008B250000}"/>
    <cellStyle name="Normal 4 2 9 2 2" xfId="28154" xr:uid="{00000000-0005-0000-0000-00008C250000}"/>
    <cellStyle name="Normal 4 2 9 2 3" xfId="38334" xr:uid="{00000000-0005-0000-0000-00008D250000}"/>
    <cellStyle name="Normal 4 2 9 2 4" xfId="17975" xr:uid="{00000000-0005-0000-0000-00008E250000}"/>
    <cellStyle name="Normal 4 2 9 3" xfId="24634" xr:uid="{00000000-0005-0000-0000-00008F250000}"/>
    <cellStyle name="Normal 4 2 9 4" xfId="34814" xr:uid="{00000000-0005-0000-0000-000090250000}"/>
    <cellStyle name="Normal 4 2 9 5" xfId="14454" xr:uid="{00000000-0005-0000-0000-000091250000}"/>
    <cellStyle name="Normal 4 20" xfId="43436" xr:uid="{00000000-0005-0000-0000-000092250000}"/>
    <cellStyle name="Normal 4 21" xfId="12704" xr:uid="{00000000-0005-0000-0000-000093250000}"/>
    <cellStyle name="Normal 4 22" xfId="3652" xr:uid="{00000000-0005-0000-0000-000094250000}"/>
    <cellStyle name="Normal 4 3" xfId="218" xr:uid="{00000000-0005-0000-0000-000095250000}"/>
    <cellStyle name="Normal 4 3 10" xfId="11852" xr:uid="{00000000-0005-0000-0000-000096250000}"/>
    <cellStyle name="Normal 4 3 10 2" xfId="31035" xr:uid="{00000000-0005-0000-0000-000097250000}"/>
    <cellStyle name="Normal 4 3 10 3" xfId="41215" xr:uid="{00000000-0005-0000-0000-000098250000}"/>
    <cellStyle name="Normal 4 3 10 4" xfId="20856" xr:uid="{00000000-0005-0000-0000-000099250000}"/>
    <cellStyle name="Normal 4 3 11" xfId="21733" xr:uid="{00000000-0005-0000-0000-00009A250000}"/>
    <cellStyle name="Normal 4 3 11 2" xfId="31912" xr:uid="{00000000-0005-0000-0000-00009B250000}"/>
    <cellStyle name="Normal 4 3 11 3" xfId="42092" xr:uid="{00000000-0005-0000-0000-00009C250000}"/>
    <cellStyle name="Normal 4 3 12" xfId="22625" xr:uid="{00000000-0005-0000-0000-00009D250000}"/>
    <cellStyle name="Normal 4 3 12 2" xfId="32805" xr:uid="{00000000-0005-0000-0000-00009E250000}"/>
    <cellStyle name="Normal 4 3 12 3" xfId="42985" xr:uid="{00000000-0005-0000-0000-00009F250000}"/>
    <cellStyle name="Normal 4 3 13" xfId="22864" xr:uid="{00000000-0005-0000-0000-0000A0250000}"/>
    <cellStyle name="Normal 4 3 14" xfId="33044" xr:uid="{00000000-0005-0000-0000-0000A1250000}"/>
    <cellStyle name="Normal 4 3 15" xfId="43224" xr:uid="{00000000-0005-0000-0000-0000A2250000}"/>
    <cellStyle name="Normal 4 3 16" xfId="43463" xr:uid="{00000000-0005-0000-0000-0000A3250000}"/>
    <cellStyle name="Normal 4 3 17" xfId="12731" xr:uid="{00000000-0005-0000-0000-0000A4250000}"/>
    <cellStyle name="Normal 4 3 18" xfId="3717" xr:uid="{00000000-0005-0000-0000-0000A5250000}"/>
    <cellStyle name="Normal 4 3 2" xfId="3838" xr:uid="{00000000-0005-0000-0000-0000A6250000}"/>
    <cellStyle name="Normal 4 3 2 10" xfId="21847" xr:uid="{00000000-0005-0000-0000-0000A7250000}"/>
    <cellStyle name="Normal 4 3 2 10 2" xfId="32027" xr:uid="{00000000-0005-0000-0000-0000A8250000}"/>
    <cellStyle name="Normal 4 3 2 10 3" xfId="42207" xr:uid="{00000000-0005-0000-0000-0000A9250000}"/>
    <cellStyle name="Normal 4 3 2 11" xfId="22743" xr:uid="{00000000-0005-0000-0000-0000AA250000}"/>
    <cellStyle name="Normal 4 3 2 11 2" xfId="32923" xr:uid="{00000000-0005-0000-0000-0000AB250000}"/>
    <cellStyle name="Normal 4 3 2 11 3" xfId="43103" xr:uid="{00000000-0005-0000-0000-0000AC250000}"/>
    <cellStyle name="Normal 4 3 2 12" xfId="22982" xr:uid="{00000000-0005-0000-0000-0000AD250000}"/>
    <cellStyle name="Normal 4 3 2 13" xfId="33162" xr:uid="{00000000-0005-0000-0000-0000AE250000}"/>
    <cellStyle name="Normal 4 3 2 14" xfId="43342" xr:uid="{00000000-0005-0000-0000-0000AF250000}"/>
    <cellStyle name="Normal 4 3 2 15" xfId="43581" xr:uid="{00000000-0005-0000-0000-0000B0250000}"/>
    <cellStyle name="Normal 4 3 2 16" xfId="12846" xr:uid="{00000000-0005-0000-0000-0000B1250000}"/>
    <cellStyle name="Normal 4 3 2 2" xfId="4058" xr:uid="{00000000-0005-0000-0000-0000B2250000}"/>
    <cellStyle name="Normal 4 3 2 2 10" xfId="23245" xr:uid="{00000000-0005-0000-0000-0000B3250000}"/>
    <cellStyle name="Normal 4 3 2 2 11" xfId="33425" xr:uid="{00000000-0005-0000-0000-0000B4250000}"/>
    <cellStyle name="Normal 4 3 2 2 12" xfId="13065" xr:uid="{00000000-0005-0000-0000-0000B5250000}"/>
    <cellStyle name="Normal 4 3 2 2 2" xfId="4496" xr:uid="{00000000-0005-0000-0000-0000B6250000}"/>
    <cellStyle name="Normal 4 3 2 2 2 10" xfId="33863" xr:uid="{00000000-0005-0000-0000-0000B7250000}"/>
    <cellStyle name="Normal 4 3 2 2 2 11" xfId="13503" xr:uid="{00000000-0005-0000-0000-0000B8250000}"/>
    <cellStyle name="Normal 4 3 2 2 2 2" xfId="5373" xr:uid="{00000000-0005-0000-0000-0000B9250000}"/>
    <cellStyle name="Normal 4 3 2 2 2 2 2" xfId="7125" xr:uid="{00000000-0005-0000-0000-0000BA250000}"/>
    <cellStyle name="Normal 4 3 2 2 2 2 2 2" xfId="26311" xr:uid="{00000000-0005-0000-0000-0000BB250000}"/>
    <cellStyle name="Normal 4 3 2 2 2 2 2 3" xfId="36491" xr:uid="{00000000-0005-0000-0000-0000BC250000}"/>
    <cellStyle name="Normal 4 3 2 2 2 2 2 4" xfId="16131" xr:uid="{00000000-0005-0000-0000-0000BD250000}"/>
    <cellStyle name="Normal 4 3 2 2 2 2 3" xfId="8878" xr:uid="{00000000-0005-0000-0000-0000BE250000}"/>
    <cellStyle name="Normal 4 3 2 2 2 2 3 2" xfId="28064" xr:uid="{00000000-0005-0000-0000-0000BF250000}"/>
    <cellStyle name="Normal 4 3 2 2 2 2 3 3" xfId="38244" xr:uid="{00000000-0005-0000-0000-0000C0250000}"/>
    <cellStyle name="Normal 4 3 2 2 2 2 3 4" xfId="17884" xr:uid="{00000000-0005-0000-0000-0000C1250000}"/>
    <cellStyle name="Normal 4 3 2 2 2 2 4" xfId="10871" xr:uid="{00000000-0005-0000-0000-0000C2250000}"/>
    <cellStyle name="Normal 4 3 2 2 2 2 4 2" xfId="30054" xr:uid="{00000000-0005-0000-0000-0000C3250000}"/>
    <cellStyle name="Normal 4 3 2 2 2 2 4 3" xfId="40234" xr:uid="{00000000-0005-0000-0000-0000C4250000}"/>
    <cellStyle name="Normal 4 3 2 2 2 2 4 4" xfId="19875" xr:uid="{00000000-0005-0000-0000-0000C5250000}"/>
    <cellStyle name="Normal 4 3 2 2 2 2 5" xfId="24559" xr:uid="{00000000-0005-0000-0000-0000C6250000}"/>
    <cellStyle name="Normal 4 3 2 2 2 2 6" xfId="34739" xr:uid="{00000000-0005-0000-0000-0000C7250000}"/>
    <cellStyle name="Normal 4 3 2 2 2 2 7" xfId="14379" xr:uid="{00000000-0005-0000-0000-0000C8250000}"/>
    <cellStyle name="Normal 4 3 2 2 2 3" xfId="6249" xr:uid="{00000000-0005-0000-0000-0000C9250000}"/>
    <cellStyle name="Normal 4 3 2 2 2 3 2" xfId="25435" xr:uid="{00000000-0005-0000-0000-0000CA250000}"/>
    <cellStyle name="Normal 4 3 2 2 2 3 3" xfId="35615" xr:uid="{00000000-0005-0000-0000-0000CB250000}"/>
    <cellStyle name="Normal 4 3 2 2 2 3 4" xfId="15255" xr:uid="{00000000-0005-0000-0000-0000CC250000}"/>
    <cellStyle name="Normal 4 3 2 2 2 4" xfId="8002" xr:uid="{00000000-0005-0000-0000-0000CD250000}"/>
    <cellStyle name="Normal 4 3 2 2 2 4 2" xfId="27188" xr:uid="{00000000-0005-0000-0000-0000CE250000}"/>
    <cellStyle name="Normal 4 3 2 2 2 4 3" xfId="37368" xr:uid="{00000000-0005-0000-0000-0000CF250000}"/>
    <cellStyle name="Normal 4 3 2 2 2 4 4" xfId="17008" xr:uid="{00000000-0005-0000-0000-0000D0250000}"/>
    <cellStyle name="Normal 4 3 2 2 2 5" xfId="9995" xr:uid="{00000000-0005-0000-0000-0000D1250000}"/>
    <cellStyle name="Normal 4 3 2 2 2 5 2" xfId="29178" xr:uid="{00000000-0005-0000-0000-0000D2250000}"/>
    <cellStyle name="Normal 4 3 2 2 2 5 3" xfId="39358" xr:uid="{00000000-0005-0000-0000-0000D3250000}"/>
    <cellStyle name="Normal 4 3 2 2 2 5 4" xfId="18999" xr:uid="{00000000-0005-0000-0000-0000D4250000}"/>
    <cellStyle name="Normal 4 3 2 2 2 6" xfId="11748" xr:uid="{00000000-0005-0000-0000-0000D5250000}"/>
    <cellStyle name="Normal 4 3 2 2 2 6 2" xfId="30931" xr:uid="{00000000-0005-0000-0000-0000D6250000}"/>
    <cellStyle name="Normal 4 3 2 2 2 6 3" xfId="41111" xr:uid="{00000000-0005-0000-0000-0000D7250000}"/>
    <cellStyle name="Normal 4 3 2 2 2 6 4" xfId="20752" xr:uid="{00000000-0005-0000-0000-0000D8250000}"/>
    <cellStyle name="Normal 4 3 2 2 2 7" xfId="12624" xr:uid="{00000000-0005-0000-0000-0000D9250000}"/>
    <cellStyle name="Normal 4 3 2 2 2 7 2" xfId="31807" xr:uid="{00000000-0005-0000-0000-0000DA250000}"/>
    <cellStyle name="Normal 4 3 2 2 2 7 3" xfId="41987" xr:uid="{00000000-0005-0000-0000-0000DB250000}"/>
    <cellStyle name="Normal 4 3 2 2 2 7 4" xfId="21628" xr:uid="{00000000-0005-0000-0000-0000DC250000}"/>
    <cellStyle name="Normal 4 3 2 2 2 8" xfId="22504" xr:uid="{00000000-0005-0000-0000-0000DD250000}"/>
    <cellStyle name="Normal 4 3 2 2 2 8 2" xfId="32684" xr:uid="{00000000-0005-0000-0000-0000DE250000}"/>
    <cellStyle name="Normal 4 3 2 2 2 8 3" xfId="42864" xr:uid="{00000000-0005-0000-0000-0000DF250000}"/>
    <cellStyle name="Normal 4 3 2 2 2 9" xfId="23683" xr:uid="{00000000-0005-0000-0000-0000E0250000}"/>
    <cellStyle name="Normal 4 3 2 2 3" xfId="4935" xr:uid="{00000000-0005-0000-0000-0000E1250000}"/>
    <cellStyle name="Normal 4 3 2 2 3 2" xfId="6687" xr:uid="{00000000-0005-0000-0000-0000E2250000}"/>
    <cellStyle name="Normal 4 3 2 2 3 2 2" xfId="25873" xr:uid="{00000000-0005-0000-0000-0000E3250000}"/>
    <cellStyle name="Normal 4 3 2 2 3 2 3" xfId="36053" xr:uid="{00000000-0005-0000-0000-0000E4250000}"/>
    <cellStyle name="Normal 4 3 2 2 3 2 4" xfId="15693" xr:uid="{00000000-0005-0000-0000-0000E5250000}"/>
    <cellStyle name="Normal 4 3 2 2 3 3" xfId="8440" xr:uid="{00000000-0005-0000-0000-0000E6250000}"/>
    <cellStyle name="Normal 4 3 2 2 3 3 2" xfId="27626" xr:uid="{00000000-0005-0000-0000-0000E7250000}"/>
    <cellStyle name="Normal 4 3 2 2 3 3 3" xfId="37806" xr:uid="{00000000-0005-0000-0000-0000E8250000}"/>
    <cellStyle name="Normal 4 3 2 2 3 3 4" xfId="17446" xr:uid="{00000000-0005-0000-0000-0000E9250000}"/>
    <cellStyle name="Normal 4 3 2 2 3 4" xfId="10433" xr:uid="{00000000-0005-0000-0000-0000EA250000}"/>
    <cellStyle name="Normal 4 3 2 2 3 4 2" xfId="29616" xr:uid="{00000000-0005-0000-0000-0000EB250000}"/>
    <cellStyle name="Normal 4 3 2 2 3 4 3" xfId="39796" xr:uid="{00000000-0005-0000-0000-0000EC250000}"/>
    <cellStyle name="Normal 4 3 2 2 3 4 4" xfId="19437" xr:uid="{00000000-0005-0000-0000-0000ED250000}"/>
    <cellStyle name="Normal 4 3 2 2 3 5" xfId="24121" xr:uid="{00000000-0005-0000-0000-0000EE250000}"/>
    <cellStyle name="Normal 4 3 2 2 3 6" xfId="34301" xr:uid="{00000000-0005-0000-0000-0000EF250000}"/>
    <cellStyle name="Normal 4 3 2 2 3 7" xfId="13941" xr:uid="{00000000-0005-0000-0000-0000F0250000}"/>
    <cellStyle name="Normal 4 3 2 2 4" xfId="5811" xr:uid="{00000000-0005-0000-0000-0000F1250000}"/>
    <cellStyle name="Normal 4 3 2 2 4 2" xfId="24997" xr:uid="{00000000-0005-0000-0000-0000F2250000}"/>
    <cellStyle name="Normal 4 3 2 2 4 3" xfId="35177" xr:uid="{00000000-0005-0000-0000-0000F3250000}"/>
    <cellStyle name="Normal 4 3 2 2 4 4" xfId="14817" xr:uid="{00000000-0005-0000-0000-0000F4250000}"/>
    <cellStyle name="Normal 4 3 2 2 5" xfId="7564" xr:uid="{00000000-0005-0000-0000-0000F5250000}"/>
    <cellStyle name="Normal 4 3 2 2 5 2" xfId="26750" xr:uid="{00000000-0005-0000-0000-0000F6250000}"/>
    <cellStyle name="Normal 4 3 2 2 5 3" xfId="36930" xr:uid="{00000000-0005-0000-0000-0000F7250000}"/>
    <cellStyle name="Normal 4 3 2 2 5 4" xfId="16570" xr:uid="{00000000-0005-0000-0000-0000F8250000}"/>
    <cellStyle name="Normal 4 3 2 2 6" xfId="9557" xr:uid="{00000000-0005-0000-0000-0000F9250000}"/>
    <cellStyle name="Normal 4 3 2 2 6 2" xfId="28740" xr:uid="{00000000-0005-0000-0000-0000FA250000}"/>
    <cellStyle name="Normal 4 3 2 2 6 3" xfId="38920" xr:uid="{00000000-0005-0000-0000-0000FB250000}"/>
    <cellStyle name="Normal 4 3 2 2 6 4" xfId="18561" xr:uid="{00000000-0005-0000-0000-0000FC250000}"/>
    <cellStyle name="Normal 4 3 2 2 7" xfId="11310" xr:uid="{00000000-0005-0000-0000-0000FD250000}"/>
    <cellStyle name="Normal 4 3 2 2 7 2" xfId="30493" xr:uid="{00000000-0005-0000-0000-0000FE250000}"/>
    <cellStyle name="Normal 4 3 2 2 7 3" xfId="40673" xr:uid="{00000000-0005-0000-0000-0000FF250000}"/>
    <cellStyle name="Normal 4 3 2 2 7 4" xfId="20314" xr:uid="{00000000-0005-0000-0000-000000260000}"/>
    <cellStyle name="Normal 4 3 2 2 8" xfId="12186" xr:uid="{00000000-0005-0000-0000-000001260000}"/>
    <cellStyle name="Normal 4 3 2 2 8 2" xfId="31369" xr:uid="{00000000-0005-0000-0000-000002260000}"/>
    <cellStyle name="Normal 4 3 2 2 8 3" xfId="41549" xr:uid="{00000000-0005-0000-0000-000003260000}"/>
    <cellStyle name="Normal 4 3 2 2 8 4" xfId="21190" xr:uid="{00000000-0005-0000-0000-000004260000}"/>
    <cellStyle name="Normal 4 3 2 2 9" xfId="22066" xr:uid="{00000000-0005-0000-0000-000005260000}"/>
    <cellStyle name="Normal 4 3 2 2 9 2" xfId="32246" xr:uid="{00000000-0005-0000-0000-000006260000}"/>
    <cellStyle name="Normal 4 3 2 2 9 3" xfId="42426" xr:uid="{00000000-0005-0000-0000-000007260000}"/>
    <cellStyle name="Normal 4 3 2 3" xfId="4277" xr:uid="{00000000-0005-0000-0000-000008260000}"/>
    <cellStyle name="Normal 4 3 2 3 10" xfId="33644" xr:uid="{00000000-0005-0000-0000-000009260000}"/>
    <cellStyle name="Normal 4 3 2 3 11" xfId="13284" xr:uid="{00000000-0005-0000-0000-00000A260000}"/>
    <cellStyle name="Normal 4 3 2 3 2" xfId="5154" xr:uid="{00000000-0005-0000-0000-00000B260000}"/>
    <cellStyle name="Normal 4 3 2 3 2 2" xfId="6906" xr:uid="{00000000-0005-0000-0000-00000C260000}"/>
    <cellStyle name="Normal 4 3 2 3 2 2 2" xfId="26092" xr:uid="{00000000-0005-0000-0000-00000D260000}"/>
    <cellStyle name="Normal 4 3 2 3 2 2 3" xfId="36272" xr:uid="{00000000-0005-0000-0000-00000E260000}"/>
    <cellStyle name="Normal 4 3 2 3 2 2 4" xfId="15912" xr:uid="{00000000-0005-0000-0000-00000F260000}"/>
    <cellStyle name="Normal 4 3 2 3 2 3" xfId="8659" xr:uid="{00000000-0005-0000-0000-000010260000}"/>
    <cellStyle name="Normal 4 3 2 3 2 3 2" xfId="27845" xr:uid="{00000000-0005-0000-0000-000011260000}"/>
    <cellStyle name="Normal 4 3 2 3 2 3 3" xfId="38025" xr:uid="{00000000-0005-0000-0000-000012260000}"/>
    <cellStyle name="Normal 4 3 2 3 2 3 4" xfId="17665" xr:uid="{00000000-0005-0000-0000-000013260000}"/>
    <cellStyle name="Normal 4 3 2 3 2 4" xfId="10652" xr:uid="{00000000-0005-0000-0000-000014260000}"/>
    <cellStyle name="Normal 4 3 2 3 2 4 2" xfId="29835" xr:uid="{00000000-0005-0000-0000-000015260000}"/>
    <cellStyle name="Normal 4 3 2 3 2 4 3" xfId="40015" xr:uid="{00000000-0005-0000-0000-000016260000}"/>
    <cellStyle name="Normal 4 3 2 3 2 4 4" xfId="19656" xr:uid="{00000000-0005-0000-0000-000017260000}"/>
    <cellStyle name="Normal 4 3 2 3 2 5" xfId="24340" xr:uid="{00000000-0005-0000-0000-000018260000}"/>
    <cellStyle name="Normal 4 3 2 3 2 6" xfId="34520" xr:uid="{00000000-0005-0000-0000-000019260000}"/>
    <cellStyle name="Normal 4 3 2 3 2 7" xfId="14160" xr:uid="{00000000-0005-0000-0000-00001A260000}"/>
    <cellStyle name="Normal 4 3 2 3 3" xfId="6030" xr:uid="{00000000-0005-0000-0000-00001B260000}"/>
    <cellStyle name="Normal 4 3 2 3 3 2" xfId="25216" xr:uid="{00000000-0005-0000-0000-00001C260000}"/>
    <cellStyle name="Normal 4 3 2 3 3 3" xfId="35396" xr:uid="{00000000-0005-0000-0000-00001D260000}"/>
    <cellStyle name="Normal 4 3 2 3 3 4" xfId="15036" xr:uid="{00000000-0005-0000-0000-00001E260000}"/>
    <cellStyle name="Normal 4 3 2 3 4" xfId="7783" xr:uid="{00000000-0005-0000-0000-00001F260000}"/>
    <cellStyle name="Normal 4 3 2 3 4 2" xfId="26969" xr:uid="{00000000-0005-0000-0000-000020260000}"/>
    <cellStyle name="Normal 4 3 2 3 4 3" xfId="37149" xr:uid="{00000000-0005-0000-0000-000021260000}"/>
    <cellStyle name="Normal 4 3 2 3 4 4" xfId="16789" xr:uid="{00000000-0005-0000-0000-000022260000}"/>
    <cellStyle name="Normal 4 3 2 3 5" xfId="9776" xr:uid="{00000000-0005-0000-0000-000023260000}"/>
    <cellStyle name="Normal 4 3 2 3 5 2" xfId="28959" xr:uid="{00000000-0005-0000-0000-000024260000}"/>
    <cellStyle name="Normal 4 3 2 3 5 3" xfId="39139" xr:uid="{00000000-0005-0000-0000-000025260000}"/>
    <cellStyle name="Normal 4 3 2 3 5 4" xfId="18780" xr:uid="{00000000-0005-0000-0000-000026260000}"/>
    <cellStyle name="Normal 4 3 2 3 6" xfId="11529" xr:uid="{00000000-0005-0000-0000-000027260000}"/>
    <cellStyle name="Normal 4 3 2 3 6 2" xfId="30712" xr:uid="{00000000-0005-0000-0000-000028260000}"/>
    <cellStyle name="Normal 4 3 2 3 6 3" xfId="40892" xr:uid="{00000000-0005-0000-0000-000029260000}"/>
    <cellStyle name="Normal 4 3 2 3 6 4" xfId="20533" xr:uid="{00000000-0005-0000-0000-00002A260000}"/>
    <cellStyle name="Normal 4 3 2 3 7" xfId="12405" xr:uid="{00000000-0005-0000-0000-00002B260000}"/>
    <cellStyle name="Normal 4 3 2 3 7 2" xfId="31588" xr:uid="{00000000-0005-0000-0000-00002C260000}"/>
    <cellStyle name="Normal 4 3 2 3 7 3" xfId="41768" xr:uid="{00000000-0005-0000-0000-00002D260000}"/>
    <cellStyle name="Normal 4 3 2 3 7 4" xfId="21409" xr:uid="{00000000-0005-0000-0000-00002E260000}"/>
    <cellStyle name="Normal 4 3 2 3 8" xfId="22285" xr:uid="{00000000-0005-0000-0000-00002F260000}"/>
    <cellStyle name="Normal 4 3 2 3 8 2" xfId="32465" xr:uid="{00000000-0005-0000-0000-000030260000}"/>
    <cellStyle name="Normal 4 3 2 3 8 3" xfId="42645" xr:uid="{00000000-0005-0000-0000-000031260000}"/>
    <cellStyle name="Normal 4 3 2 3 9" xfId="23464" xr:uid="{00000000-0005-0000-0000-000032260000}"/>
    <cellStyle name="Normal 4 3 2 4" xfId="4716" xr:uid="{00000000-0005-0000-0000-000033260000}"/>
    <cellStyle name="Normal 4 3 2 4 2" xfId="6468" xr:uid="{00000000-0005-0000-0000-000034260000}"/>
    <cellStyle name="Normal 4 3 2 4 2 2" xfId="25654" xr:uid="{00000000-0005-0000-0000-000035260000}"/>
    <cellStyle name="Normal 4 3 2 4 2 3" xfId="35834" xr:uid="{00000000-0005-0000-0000-000036260000}"/>
    <cellStyle name="Normal 4 3 2 4 2 4" xfId="15474" xr:uid="{00000000-0005-0000-0000-000037260000}"/>
    <cellStyle name="Normal 4 3 2 4 3" xfId="8221" xr:uid="{00000000-0005-0000-0000-000038260000}"/>
    <cellStyle name="Normal 4 3 2 4 3 2" xfId="27407" xr:uid="{00000000-0005-0000-0000-000039260000}"/>
    <cellStyle name="Normal 4 3 2 4 3 3" xfId="37587" xr:uid="{00000000-0005-0000-0000-00003A260000}"/>
    <cellStyle name="Normal 4 3 2 4 3 4" xfId="17227" xr:uid="{00000000-0005-0000-0000-00003B260000}"/>
    <cellStyle name="Normal 4 3 2 4 4" xfId="10214" xr:uid="{00000000-0005-0000-0000-00003C260000}"/>
    <cellStyle name="Normal 4 3 2 4 4 2" xfId="29397" xr:uid="{00000000-0005-0000-0000-00003D260000}"/>
    <cellStyle name="Normal 4 3 2 4 4 3" xfId="39577" xr:uid="{00000000-0005-0000-0000-00003E260000}"/>
    <cellStyle name="Normal 4 3 2 4 4 4" xfId="19218" xr:uid="{00000000-0005-0000-0000-00003F260000}"/>
    <cellStyle name="Normal 4 3 2 4 5" xfId="23902" xr:uid="{00000000-0005-0000-0000-000040260000}"/>
    <cellStyle name="Normal 4 3 2 4 6" xfId="34082" xr:uid="{00000000-0005-0000-0000-000041260000}"/>
    <cellStyle name="Normal 4 3 2 4 7" xfId="13722" xr:uid="{00000000-0005-0000-0000-000042260000}"/>
    <cellStyle name="Normal 4 3 2 5" xfId="5592" xr:uid="{00000000-0005-0000-0000-000043260000}"/>
    <cellStyle name="Normal 4 3 2 5 2" xfId="9118" xr:uid="{00000000-0005-0000-0000-000044260000}"/>
    <cellStyle name="Normal 4 3 2 5 2 2" xfId="28301" xr:uid="{00000000-0005-0000-0000-000045260000}"/>
    <cellStyle name="Normal 4 3 2 5 2 3" xfId="38481" xr:uid="{00000000-0005-0000-0000-000046260000}"/>
    <cellStyle name="Normal 4 3 2 5 2 4" xfId="18122" xr:uid="{00000000-0005-0000-0000-000047260000}"/>
    <cellStyle name="Normal 4 3 2 5 3" xfId="24778" xr:uid="{00000000-0005-0000-0000-000048260000}"/>
    <cellStyle name="Normal 4 3 2 5 4" xfId="34958" xr:uid="{00000000-0005-0000-0000-000049260000}"/>
    <cellStyle name="Normal 4 3 2 5 5" xfId="14598" xr:uid="{00000000-0005-0000-0000-00004A260000}"/>
    <cellStyle name="Normal 4 3 2 6" xfId="7345" xr:uid="{00000000-0005-0000-0000-00004B260000}"/>
    <cellStyle name="Normal 4 3 2 6 2" xfId="26531" xr:uid="{00000000-0005-0000-0000-00004C260000}"/>
    <cellStyle name="Normal 4 3 2 6 3" xfId="36711" xr:uid="{00000000-0005-0000-0000-00004D260000}"/>
    <cellStyle name="Normal 4 3 2 6 4" xfId="16351" xr:uid="{00000000-0005-0000-0000-00004E260000}"/>
    <cellStyle name="Normal 4 3 2 7" xfId="9338" xr:uid="{00000000-0005-0000-0000-00004F260000}"/>
    <cellStyle name="Normal 4 3 2 7 2" xfId="28521" xr:uid="{00000000-0005-0000-0000-000050260000}"/>
    <cellStyle name="Normal 4 3 2 7 3" xfId="38701" xr:uid="{00000000-0005-0000-0000-000051260000}"/>
    <cellStyle name="Normal 4 3 2 7 4" xfId="18342" xr:uid="{00000000-0005-0000-0000-000052260000}"/>
    <cellStyle name="Normal 4 3 2 8" xfId="11091" xr:uid="{00000000-0005-0000-0000-000053260000}"/>
    <cellStyle name="Normal 4 3 2 8 2" xfId="30274" xr:uid="{00000000-0005-0000-0000-000054260000}"/>
    <cellStyle name="Normal 4 3 2 8 3" xfId="40454" xr:uid="{00000000-0005-0000-0000-000055260000}"/>
    <cellStyle name="Normal 4 3 2 8 4" xfId="20095" xr:uid="{00000000-0005-0000-0000-000056260000}"/>
    <cellStyle name="Normal 4 3 2 9" xfId="11967" xr:uid="{00000000-0005-0000-0000-000057260000}"/>
    <cellStyle name="Normal 4 3 2 9 2" xfId="31150" xr:uid="{00000000-0005-0000-0000-000058260000}"/>
    <cellStyle name="Normal 4 3 2 9 3" xfId="41330" xr:uid="{00000000-0005-0000-0000-000059260000}"/>
    <cellStyle name="Normal 4 3 2 9 4" xfId="20971" xr:uid="{00000000-0005-0000-0000-00005A260000}"/>
    <cellStyle name="Normal 4 3 3" xfId="3943" xr:uid="{00000000-0005-0000-0000-00005B260000}"/>
    <cellStyle name="Normal 4 3 3 10" xfId="23130" xr:uid="{00000000-0005-0000-0000-00005C260000}"/>
    <cellStyle name="Normal 4 3 3 11" xfId="33310" xr:uid="{00000000-0005-0000-0000-00005D260000}"/>
    <cellStyle name="Normal 4 3 3 12" xfId="12950" xr:uid="{00000000-0005-0000-0000-00005E260000}"/>
    <cellStyle name="Normal 4 3 3 2" xfId="4381" xr:uid="{00000000-0005-0000-0000-00005F260000}"/>
    <cellStyle name="Normal 4 3 3 2 10" xfId="33748" xr:uid="{00000000-0005-0000-0000-000060260000}"/>
    <cellStyle name="Normal 4 3 3 2 11" xfId="13388" xr:uid="{00000000-0005-0000-0000-000061260000}"/>
    <cellStyle name="Normal 4 3 3 2 2" xfId="5258" xr:uid="{00000000-0005-0000-0000-000062260000}"/>
    <cellStyle name="Normal 4 3 3 2 2 2" xfId="7010" xr:uid="{00000000-0005-0000-0000-000063260000}"/>
    <cellStyle name="Normal 4 3 3 2 2 2 2" xfId="26196" xr:uid="{00000000-0005-0000-0000-000064260000}"/>
    <cellStyle name="Normal 4 3 3 2 2 2 3" xfId="36376" xr:uid="{00000000-0005-0000-0000-000065260000}"/>
    <cellStyle name="Normal 4 3 3 2 2 2 4" xfId="16016" xr:uid="{00000000-0005-0000-0000-000066260000}"/>
    <cellStyle name="Normal 4 3 3 2 2 3" xfId="8763" xr:uid="{00000000-0005-0000-0000-000067260000}"/>
    <cellStyle name="Normal 4 3 3 2 2 3 2" xfId="27949" xr:uid="{00000000-0005-0000-0000-000068260000}"/>
    <cellStyle name="Normal 4 3 3 2 2 3 3" xfId="38129" xr:uid="{00000000-0005-0000-0000-000069260000}"/>
    <cellStyle name="Normal 4 3 3 2 2 3 4" xfId="17769" xr:uid="{00000000-0005-0000-0000-00006A260000}"/>
    <cellStyle name="Normal 4 3 3 2 2 4" xfId="10756" xr:uid="{00000000-0005-0000-0000-00006B260000}"/>
    <cellStyle name="Normal 4 3 3 2 2 4 2" xfId="29939" xr:uid="{00000000-0005-0000-0000-00006C260000}"/>
    <cellStyle name="Normal 4 3 3 2 2 4 3" xfId="40119" xr:uid="{00000000-0005-0000-0000-00006D260000}"/>
    <cellStyle name="Normal 4 3 3 2 2 4 4" xfId="19760" xr:uid="{00000000-0005-0000-0000-00006E260000}"/>
    <cellStyle name="Normal 4 3 3 2 2 5" xfId="24444" xr:uid="{00000000-0005-0000-0000-00006F260000}"/>
    <cellStyle name="Normal 4 3 3 2 2 6" xfId="34624" xr:uid="{00000000-0005-0000-0000-000070260000}"/>
    <cellStyle name="Normal 4 3 3 2 2 7" xfId="14264" xr:uid="{00000000-0005-0000-0000-000071260000}"/>
    <cellStyle name="Normal 4 3 3 2 3" xfId="6134" xr:uid="{00000000-0005-0000-0000-000072260000}"/>
    <cellStyle name="Normal 4 3 3 2 3 2" xfId="25320" xr:uid="{00000000-0005-0000-0000-000073260000}"/>
    <cellStyle name="Normal 4 3 3 2 3 3" xfId="35500" xr:uid="{00000000-0005-0000-0000-000074260000}"/>
    <cellStyle name="Normal 4 3 3 2 3 4" xfId="15140" xr:uid="{00000000-0005-0000-0000-000075260000}"/>
    <cellStyle name="Normal 4 3 3 2 4" xfId="7887" xr:uid="{00000000-0005-0000-0000-000076260000}"/>
    <cellStyle name="Normal 4 3 3 2 4 2" xfId="27073" xr:uid="{00000000-0005-0000-0000-000077260000}"/>
    <cellStyle name="Normal 4 3 3 2 4 3" xfId="37253" xr:uid="{00000000-0005-0000-0000-000078260000}"/>
    <cellStyle name="Normal 4 3 3 2 4 4" xfId="16893" xr:uid="{00000000-0005-0000-0000-000079260000}"/>
    <cellStyle name="Normal 4 3 3 2 5" xfId="9880" xr:uid="{00000000-0005-0000-0000-00007A260000}"/>
    <cellStyle name="Normal 4 3 3 2 5 2" xfId="29063" xr:uid="{00000000-0005-0000-0000-00007B260000}"/>
    <cellStyle name="Normal 4 3 3 2 5 3" xfId="39243" xr:uid="{00000000-0005-0000-0000-00007C260000}"/>
    <cellStyle name="Normal 4 3 3 2 5 4" xfId="18884" xr:uid="{00000000-0005-0000-0000-00007D260000}"/>
    <cellStyle name="Normal 4 3 3 2 6" xfId="11633" xr:uid="{00000000-0005-0000-0000-00007E260000}"/>
    <cellStyle name="Normal 4 3 3 2 6 2" xfId="30816" xr:uid="{00000000-0005-0000-0000-00007F260000}"/>
    <cellStyle name="Normal 4 3 3 2 6 3" xfId="40996" xr:uid="{00000000-0005-0000-0000-000080260000}"/>
    <cellStyle name="Normal 4 3 3 2 6 4" xfId="20637" xr:uid="{00000000-0005-0000-0000-000081260000}"/>
    <cellStyle name="Normal 4 3 3 2 7" xfId="12509" xr:uid="{00000000-0005-0000-0000-000082260000}"/>
    <cellStyle name="Normal 4 3 3 2 7 2" xfId="31692" xr:uid="{00000000-0005-0000-0000-000083260000}"/>
    <cellStyle name="Normal 4 3 3 2 7 3" xfId="41872" xr:uid="{00000000-0005-0000-0000-000084260000}"/>
    <cellStyle name="Normal 4 3 3 2 7 4" xfId="21513" xr:uid="{00000000-0005-0000-0000-000085260000}"/>
    <cellStyle name="Normal 4 3 3 2 8" xfId="22389" xr:uid="{00000000-0005-0000-0000-000086260000}"/>
    <cellStyle name="Normal 4 3 3 2 8 2" xfId="32569" xr:uid="{00000000-0005-0000-0000-000087260000}"/>
    <cellStyle name="Normal 4 3 3 2 8 3" xfId="42749" xr:uid="{00000000-0005-0000-0000-000088260000}"/>
    <cellStyle name="Normal 4 3 3 2 9" xfId="23568" xr:uid="{00000000-0005-0000-0000-000089260000}"/>
    <cellStyle name="Normal 4 3 3 3" xfId="4820" xr:uid="{00000000-0005-0000-0000-00008A260000}"/>
    <cellStyle name="Normal 4 3 3 3 2" xfId="6572" xr:uid="{00000000-0005-0000-0000-00008B260000}"/>
    <cellStyle name="Normal 4 3 3 3 2 2" xfId="25758" xr:uid="{00000000-0005-0000-0000-00008C260000}"/>
    <cellStyle name="Normal 4 3 3 3 2 3" xfId="35938" xr:uid="{00000000-0005-0000-0000-00008D260000}"/>
    <cellStyle name="Normal 4 3 3 3 2 4" xfId="15578" xr:uid="{00000000-0005-0000-0000-00008E260000}"/>
    <cellStyle name="Normal 4 3 3 3 3" xfId="8325" xr:uid="{00000000-0005-0000-0000-00008F260000}"/>
    <cellStyle name="Normal 4 3 3 3 3 2" xfId="27511" xr:uid="{00000000-0005-0000-0000-000090260000}"/>
    <cellStyle name="Normal 4 3 3 3 3 3" xfId="37691" xr:uid="{00000000-0005-0000-0000-000091260000}"/>
    <cellStyle name="Normal 4 3 3 3 3 4" xfId="17331" xr:uid="{00000000-0005-0000-0000-000092260000}"/>
    <cellStyle name="Normal 4 3 3 3 4" xfId="10318" xr:uid="{00000000-0005-0000-0000-000093260000}"/>
    <cellStyle name="Normal 4 3 3 3 4 2" xfId="29501" xr:uid="{00000000-0005-0000-0000-000094260000}"/>
    <cellStyle name="Normal 4 3 3 3 4 3" xfId="39681" xr:uid="{00000000-0005-0000-0000-000095260000}"/>
    <cellStyle name="Normal 4 3 3 3 4 4" xfId="19322" xr:uid="{00000000-0005-0000-0000-000096260000}"/>
    <cellStyle name="Normal 4 3 3 3 5" xfId="24006" xr:uid="{00000000-0005-0000-0000-000097260000}"/>
    <cellStyle name="Normal 4 3 3 3 6" xfId="34186" xr:uid="{00000000-0005-0000-0000-000098260000}"/>
    <cellStyle name="Normal 4 3 3 3 7" xfId="13826" xr:uid="{00000000-0005-0000-0000-000099260000}"/>
    <cellStyle name="Normal 4 3 3 4" xfId="5696" xr:uid="{00000000-0005-0000-0000-00009A260000}"/>
    <cellStyle name="Normal 4 3 3 4 2" xfId="24882" xr:uid="{00000000-0005-0000-0000-00009B260000}"/>
    <cellStyle name="Normal 4 3 3 4 3" xfId="35062" xr:uid="{00000000-0005-0000-0000-00009C260000}"/>
    <cellStyle name="Normal 4 3 3 4 4" xfId="14702" xr:uid="{00000000-0005-0000-0000-00009D260000}"/>
    <cellStyle name="Normal 4 3 3 5" xfId="7449" xr:uid="{00000000-0005-0000-0000-00009E260000}"/>
    <cellStyle name="Normal 4 3 3 5 2" xfId="26635" xr:uid="{00000000-0005-0000-0000-00009F260000}"/>
    <cellStyle name="Normal 4 3 3 5 3" xfId="36815" xr:uid="{00000000-0005-0000-0000-0000A0260000}"/>
    <cellStyle name="Normal 4 3 3 5 4" xfId="16455" xr:uid="{00000000-0005-0000-0000-0000A1260000}"/>
    <cellStyle name="Normal 4 3 3 6" xfId="9442" xr:uid="{00000000-0005-0000-0000-0000A2260000}"/>
    <cellStyle name="Normal 4 3 3 6 2" xfId="28625" xr:uid="{00000000-0005-0000-0000-0000A3260000}"/>
    <cellStyle name="Normal 4 3 3 6 3" xfId="38805" xr:uid="{00000000-0005-0000-0000-0000A4260000}"/>
    <cellStyle name="Normal 4 3 3 6 4" xfId="18446" xr:uid="{00000000-0005-0000-0000-0000A5260000}"/>
    <cellStyle name="Normal 4 3 3 7" xfId="11195" xr:uid="{00000000-0005-0000-0000-0000A6260000}"/>
    <cellStyle name="Normal 4 3 3 7 2" xfId="30378" xr:uid="{00000000-0005-0000-0000-0000A7260000}"/>
    <cellStyle name="Normal 4 3 3 7 3" xfId="40558" xr:uid="{00000000-0005-0000-0000-0000A8260000}"/>
    <cellStyle name="Normal 4 3 3 7 4" xfId="20199" xr:uid="{00000000-0005-0000-0000-0000A9260000}"/>
    <cellStyle name="Normal 4 3 3 8" xfId="12071" xr:uid="{00000000-0005-0000-0000-0000AA260000}"/>
    <cellStyle name="Normal 4 3 3 8 2" xfId="31254" xr:uid="{00000000-0005-0000-0000-0000AB260000}"/>
    <cellStyle name="Normal 4 3 3 8 3" xfId="41434" xr:uid="{00000000-0005-0000-0000-0000AC260000}"/>
    <cellStyle name="Normal 4 3 3 8 4" xfId="21075" xr:uid="{00000000-0005-0000-0000-0000AD260000}"/>
    <cellStyle name="Normal 4 3 3 9" xfId="21951" xr:uid="{00000000-0005-0000-0000-0000AE260000}"/>
    <cellStyle name="Normal 4 3 3 9 2" xfId="32131" xr:uid="{00000000-0005-0000-0000-0000AF260000}"/>
    <cellStyle name="Normal 4 3 3 9 3" xfId="42311" xr:uid="{00000000-0005-0000-0000-0000B0260000}"/>
    <cellStyle name="Normal 4 3 4" xfId="4162" xr:uid="{00000000-0005-0000-0000-0000B1260000}"/>
    <cellStyle name="Normal 4 3 4 10" xfId="33529" xr:uid="{00000000-0005-0000-0000-0000B2260000}"/>
    <cellStyle name="Normal 4 3 4 11" xfId="13169" xr:uid="{00000000-0005-0000-0000-0000B3260000}"/>
    <cellStyle name="Normal 4 3 4 2" xfId="5039" xr:uid="{00000000-0005-0000-0000-0000B4260000}"/>
    <cellStyle name="Normal 4 3 4 2 2" xfId="6791" xr:uid="{00000000-0005-0000-0000-0000B5260000}"/>
    <cellStyle name="Normal 4 3 4 2 2 2" xfId="25977" xr:uid="{00000000-0005-0000-0000-0000B6260000}"/>
    <cellStyle name="Normal 4 3 4 2 2 3" xfId="36157" xr:uid="{00000000-0005-0000-0000-0000B7260000}"/>
    <cellStyle name="Normal 4 3 4 2 2 4" xfId="15797" xr:uid="{00000000-0005-0000-0000-0000B8260000}"/>
    <cellStyle name="Normal 4 3 4 2 3" xfId="8544" xr:uid="{00000000-0005-0000-0000-0000B9260000}"/>
    <cellStyle name="Normal 4 3 4 2 3 2" xfId="27730" xr:uid="{00000000-0005-0000-0000-0000BA260000}"/>
    <cellStyle name="Normal 4 3 4 2 3 3" xfId="37910" xr:uid="{00000000-0005-0000-0000-0000BB260000}"/>
    <cellStyle name="Normal 4 3 4 2 3 4" xfId="17550" xr:uid="{00000000-0005-0000-0000-0000BC260000}"/>
    <cellStyle name="Normal 4 3 4 2 4" xfId="10537" xr:uid="{00000000-0005-0000-0000-0000BD260000}"/>
    <cellStyle name="Normal 4 3 4 2 4 2" xfId="29720" xr:uid="{00000000-0005-0000-0000-0000BE260000}"/>
    <cellStyle name="Normal 4 3 4 2 4 3" xfId="39900" xr:uid="{00000000-0005-0000-0000-0000BF260000}"/>
    <cellStyle name="Normal 4 3 4 2 4 4" xfId="19541" xr:uid="{00000000-0005-0000-0000-0000C0260000}"/>
    <cellStyle name="Normal 4 3 4 2 5" xfId="24225" xr:uid="{00000000-0005-0000-0000-0000C1260000}"/>
    <cellStyle name="Normal 4 3 4 2 6" xfId="34405" xr:uid="{00000000-0005-0000-0000-0000C2260000}"/>
    <cellStyle name="Normal 4 3 4 2 7" xfId="14045" xr:uid="{00000000-0005-0000-0000-0000C3260000}"/>
    <cellStyle name="Normal 4 3 4 3" xfId="5915" xr:uid="{00000000-0005-0000-0000-0000C4260000}"/>
    <cellStyle name="Normal 4 3 4 3 2" xfId="25101" xr:uid="{00000000-0005-0000-0000-0000C5260000}"/>
    <cellStyle name="Normal 4 3 4 3 3" xfId="35281" xr:uid="{00000000-0005-0000-0000-0000C6260000}"/>
    <cellStyle name="Normal 4 3 4 3 4" xfId="14921" xr:uid="{00000000-0005-0000-0000-0000C7260000}"/>
    <cellStyle name="Normal 4 3 4 4" xfId="7668" xr:uid="{00000000-0005-0000-0000-0000C8260000}"/>
    <cellStyle name="Normal 4 3 4 4 2" xfId="26854" xr:uid="{00000000-0005-0000-0000-0000C9260000}"/>
    <cellStyle name="Normal 4 3 4 4 3" xfId="37034" xr:uid="{00000000-0005-0000-0000-0000CA260000}"/>
    <cellStyle name="Normal 4 3 4 4 4" xfId="16674" xr:uid="{00000000-0005-0000-0000-0000CB260000}"/>
    <cellStyle name="Normal 4 3 4 5" xfId="9661" xr:uid="{00000000-0005-0000-0000-0000CC260000}"/>
    <cellStyle name="Normal 4 3 4 5 2" xfId="28844" xr:uid="{00000000-0005-0000-0000-0000CD260000}"/>
    <cellStyle name="Normal 4 3 4 5 3" xfId="39024" xr:uid="{00000000-0005-0000-0000-0000CE260000}"/>
    <cellStyle name="Normal 4 3 4 5 4" xfId="18665" xr:uid="{00000000-0005-0000-0000-0000CF260000}"/>
    <cellStyle name="Normal 4 3 4 6" xfId="11414" xr:uid="{00000000-0005-0000-0000-0000D0260000}"/>
    <cellStyle name="Normal 4 3 4 6 2" xfId="30597" xr:uid="{00000000-0005-0000-0000-0000D1260000}"/>
    <cellStyle name="Normal 4 3 4 6 3" xfId="40777" xr:uid="{00000000-0005-0000-0000-0000D2260000}"/>
    <cellStyle name="Normal 4 3 4 6 4" xfId="20418" xr:uid="{00000000-0005-0000-0000-0000D3260000}"/>
    <cellStyle name="Normal 4 3 4 7" xfId="12290" xr:uid="{00000000-0005-0000-0000-0000D4260000}"/>
    <cellStyle name="Normal 4 3 4 7 2" xfId="31473" xr:uid="{00000000-0005-0000-0000-0000D5260000}"/>
    <cellStyle name="Normal 4 3 4 7 3" xfId="41653" xr:uid="{00000000-0005-0000-0000-0000D6260000}"/>
    <cellStyle name="Normal 4 3 4 7 4" xfId="21294" xr:uid="{00000000-0005-0000-0000-0000D7260000}"/>
    <cellStyle name="Normal 4 3 4 8" xfId="22170" xr:uid="{00000000-0005-0000-0000-0000D8260000}"/>
    <cellStyle name="Normal 4 3 4 8 2" xfId="32350" xr:uid="{00000000-0005-0000-0000-0000D9260000}"/>
    <cellStyle name="Normal 4 3 4 8 3" xfId="42530" xr:uid="{00000000-0005-0000-0000-0000DA260000}"/>
    <cellStyle name="Normal 4 3 4 9" xfId="23349" xr:uid="{00000000-0005-0000-0000-0000DB260000}"/>
    <cellStyle name="Normal 4 3 5" xfId="4601" xr:uid="{00000000-0005-0000-0000-0000DC260000}"/>
    <cellStyle name="Normal 4 3 5 2" xfId="6353" xr:uid="{00000000-0005-0000-0000-0000DD260000}"/>
    <cellStyle name="Normal 4 3 5 2 2" xfId="25539" xr:uid="{00000000-0005-0000-0000-0000DE260000}"/>
    <cellStyle name="Normal 4 3 5 2 3" xfId="35719" xr:uid="{00000000-0005-0000-0000-0000DF260000}"/>
    <cellStyle name="Normal 4 3 5 2 4" xfId="15359" xr:uid="{00000000-0005-0000-0000-0000E0260000}"/>
    <cellStyle name="Normal 4 3 5 3" xfId="8106" xr:uid="{00000000-0005-0000-0000-0000E1260000}"/>
    <cellStyle name="Normal 4 3 5 3 2" xfId="27292" xr:uid="{00000000-0005-0000-0000-0000E2260000}"/>
    <cellStyle name="Normal 4 3 5 3 3" xfId="37472" xr:uid="{00000000-0005-0000-0000-0000E3260000}"/>
    <cellStyle name="Normal 4 3 5 3 4" xfId="17112" xr:uid="{00000000-0005-0000-0000-0000E4260000}"/>
    <cellStyle name="Normal 4 3 5 4" xfId="10099" xr:uid="{00000000-0005-0000-0000-0000E5260000}"/>
    <cellStyle name="Normal 4 3 5 4 2" xfId="29282" xr:uid="{00000000-0005-0000-0000-0000E6260000}"/>
    <cellStyle name="Normal 4 3 5 4 3" xfId="39462" xr:uid="{00000000-0005-0000-0000-0000E7260000}"/>
    <cellStyle name="Normal 4 3 5 4 4" xfId="19103" xr:uid="{00000000-0005-0000-0000-0000E8260000}"/>
    <cellStyle name="Normal 4 3 5 5" xfId="23787" xr:uid="{00000000-0005-0000-0000-0000E9260000}"/>
    <cellStyle name="Normal 4 3 5 6" xfId="33967" xr:uid="{00000000-0005-0000-0000-0000EA260000}"/>
    <cellStyle name="Normal 4 3 5 7" xfId="13607" xr:uid="{00000000-0005-0000-0000-0000EB260000}"/>
    <cellStyle name="Normal 4 3 6" xfId="5477" xr:uid="{00000000-0005-0000-0000-0000EC260000}"/>
    <cellStyle name="Normal 4 3 6 2" xfId="9000" xr:uid="{00000000-0005-0000-0000-0000ED260000}"/>
    <cellStyle name="Normal 4 3 6 2 2" xfId="28183" xr:uid="{00000000-0005-0000-0000-0000EE260000}"/>
    <cellStyle name="Normal 4 3 6 2 3" xfId="38363" xr:uid="{00000000-0005-0000-0000-0000EF260000}"/>
    <cellStyle name="Normal 4 3 6 2 4" xfId="18004" xr:uid="{00000000-0005-0000-0000-0000F0260000}"/>
    <cellStyle name="Normal 4 3 6 3" xfId="24663" xr:uid="{00000000-0005-0000-0000-0000F1260000}"/>
    <cellStyle name="Normal 4 3 6 4" xfId="34843" xr:uid="{00000000-0005-0000-0000-0000F2260000}"/>
    <cellStyle name="Normal 4 3 6 5" xfId="14483" xr:uid="{00000000-0005-0000-0000-0000F3260000}"/>
    <cellStyle name="Normal 4 3 7" xfId="7230" xr:uid="{00000000-0005-0000-0000-0000F4260000}"/>
    <cellStyle name="Normal 4 3 7 2" xfId="26416" xr:uid="{00000000-0005-0000-0000-0000F5260000}"/>
    <cellStyle name="Normal 4 3 7 3" xfId="36596" xr:uid="{00000000-0005-0000-0000-0000F6260000}"/>
    <cellStyle name="Normal 4 3 7 4" xfId="16236" xr:uid="{00000000-0005-0000-0000-0000F7260000}"/>
    <cellStyle name="Normal 4 3 8" xfId="9223" xr:uid="{00000000-0005-0000-0000-0000F8260000}"/>
    <cellStyle name="Normal 4 3 8 2" xfId="28406" xr:uid="{00000000-0005-0000-0000-0000F9260000}"/>
    <cellStyle name="Normal 4 3 8 3" xfId="38586" xr:uid="{00000000-0005-0000-0000-0000FA260000}"/>
    <cellStyle name="Normal 4 3 8 4" xfId="18227" xr:uid="{00000000-0005-0000-0000-0000FB260000}"/>
    <cellStyle name="Normal 4 3 9" xfId="10976" xr:uid="{00000000-0005-0000-0000-0000FC260000}"/>
    <cellStyle name="Normal 4 3 9 2" xfId="30159" xr:uid="{00000000-0005-0000-0000-0000FD260000}"/>
    <cellStyle name="Normal 4 3 9 3" xfId="40339" xr:uid="{00000000-0005-0000-0000-0000FE260000}"/>
    <cellStyle name="Normal 4 3 9 4" xfId="19980" xr:uid="{00000000-0005-0000-0000-0000FF260000}"/>
    <cellStyle name="Normal 4 4" xfId="3718" xr:uid="{00000000-0005-0000-0000-000000270000}"/>
    <cellStyle name="Normal 4 4 10" xfId="11853" xr:uid="{00000000-0005-0000-0000-000001270000}"/>
    <cellStyle name="Normal 4 4 10 2" xfId="31036" xr:uid="{00000000-0005-0000-0000-000002270000}"/>
    <cellStyle name="Normal 4 4 10 3" xfId="41216" xr:uid="{00000000-0005-0000-0000-000003270000}"/>
    <cellStyle name="Normal 4 4 10 4" xfId="20857" xr:uid="{00000000-0005-0000-0000-000004270000}"/>
    <cellStyle name="Normal 4 4 11" xfId="21734" xr:uid="{00000000-0005-0000-0000-000005270000}"/>
    <cellStyle name="Normal 4 4 11 2" xfId="31913" xr:uid="{00000000-0005-0000-0000-000006270000}"/>
    <cellStyle name="Normal 4 4 11 3" xfId="42093" xr:uid="{00000000-0005-0000-0000-000007270000}"/>
    <cellStyle name="Normal 4 4 12" xfId="22626" xr:uid="{00000000-0005-0000-0000-000008270000}"/>
    <cellStyle name="Normal 4 4 12 2" xfId="32806" xr:uid="{00000000-0005-0000-0000-000009270000}"/>
    <cellStyle name="Normal 4 4 12 3" xfId="42986" xr:uid="{00000000-0005-0000-0000-00000A270000}"/>
    <cellStyle name="Normal 4 4 13" xfId="22865" xr:uid="{00000000-0005-0000-0000-00000B270000}"/>
    <cellStyle name="Normal 4 4 14" xfId="33045" xr:uid="{00000000-0005-0000-0000-00000C270000}"/>
    <cellStyle name="Normal 4 4 15" xfId="43225" xr:uid="{00000000-0005-0000-0000-00000D270000}"/>
    <cellStyle name="Normal 4 4 16" xfId="43464" xr:uid="{00000000-0005-0000-0000-00000E270000}"/>
    <cellStyle name="Normal 4 4 17" xfId="12732" xr:uid="{00000000-0005-0000-0000-00000F270000}"/>
    <cellStyle name="Normal 4 4 2" xfId="3839" xr:uid="{00000000-0005-0000-0000-000010270000}"/>
    <cellStyle name="Normal 4 4 2 10" xfId="21848" xr:uid="{00000000-0005-0000-0000-000011270000}"/>
    <cellStyle name="Normal 4 4 2 10 2" xfId="32028" xr:uid="{00000000-0005-0000-0000-000012270000}"/>
    <cellStyle name="Normal 4 4 2 10 3" xfId="42208" xr:uid="{00000000-0005-0000-0000-000013270000}"/>
    <cellStyle name="Normal 4 4 2 11" xfId="22744" xr:uid="{00000000-0005-0000-0000-000014270000}"/>
    <cellStyle name="Normal 4 4 2 11 2" xfId="32924" xr:uid="{00000000-0005-0000-0000-000015270000}"/>
    <cellStyle name="Normal 4 4 2 11 3" xfId="43104" xr:uid="{00000000-0005-0000-0000-000016270000}"/>
    <cellStyle name="Normal 4 4 2 12" xfId="22983" xr:uid="{00000000-0005-0000-0000-000017270000}"/>
    <cellStyle name="Normal 4 4 2 13" xfId="33163" xr:uid="{00000000-0005-0000-0000-000018270000}"/>
    <cellStyle name="Normal 4 4 2 14" xfId="43343" xr:uid="{00000000-0005-0000-0000-000019270000}"/>
    <cellStyle name="Normal 4 4 2 15" xfId="43582" xr:uid="{00000000-0005-0000-0000-00001A270000}"/>
    <cellStyle name="Normal 4 4 2 16" xfId="12847" xr:uid="{00000000-0005-0000-0000-00001B270000}"/>
    <cellStyle name="Normal 4 4 2 2" xfId="4059" xr:uid="{00000000-0005-0000-0000-00001C270000}"/>
    <cellStyle name="Normal 4 4 2 2 10" xfId="23246" xr:uid="{00000000-0005-0000-0000-00001D270000}"/>
    <cellStyle name="Normal 4 4 2 2 11" xfId="33426" xr:uid="{00000000-0005-0000-0000-00001E270000}"/>
    <cellStyle name="Normal 4 4 2 2 12" xfId="13066" xr:uid="{00000000-0005-0000-0000-00001F270000}"/>
    <cellStyle name="Normal 4 4 2 2 2" xfId="4497" xr:uid="{00000000-0005-0000-0000-000020270000}"/>
    <cellStyle name="Normal 4 4 2 2 2 10" xfId="33864" xr:uid="{00000000-0005-0000-0000-000021270000}"/>
    <cellStyle name="Normal 4 4 2 2 2 11" xfId="13504" xr:uid="{00000000-0005-0000-0000-000022270000}"/>
    <cellStyle name="Normal 4 4 2 2 2 2" xfId="5374" xr:uid="{00000000-0005-0000-0000-000023270000}"/>
    <cellStyle name="Normal 4 4 2 2 2 2 2" xfId="7126" xr:uid="{00000000-0005-0000-0000-000024270000}"/>
    <cellStyle name="Normal 4 4 2 2 2 2 2 2" xfId="26312" xr:uid="{00000000-0005-0000-0000-000025270000}"/>
    <cellStyle name="Normal 4 4 2 2 2 2 2 3" xfId="36492" xr:uid="{00000000-0005-0000-0000-000026270000}"/>
    <cellStyle name="Normal 4 4 2 2 2 2 2 4" xfId="16132" xr:uid="{00000000-0005-0000-0000-000027270000}"/>
    <cellStyle name="Normal 4 4 2 2 2 2 3" xfId="8879" xr:uid="{00000000-0005-0000-0000-000028270000}"/>
    <cellStyle name="Normal 4 4 2 2 2 2 3 2" xfId="28065" xr:uid="{00000000-0005-0000-0000-000029270000}"/>
    <cellStyle name="Normal 4 4 2 2 2 2 3 3" xfId="38245" xr:uid="{00000000-0005-0000-0000-00002A270000}"/>
    <cellStyle name="Normal 4 4 2 2 2 2 3 4" xfId="17885" xr:uid="{00000000-0005-0000-0000-00002B270000}"/>
    <cellStyle name="Normal 4 4 2 2 2 2 4" xfId="10872" xr:uid="{00000000-0005-0000-0000-00002C270000}"/>
    <cellStyle name="Normal 4 4 2 2 2 2 4 2" xfId="30055" xr:uid="{00000000-0005-0000-0000-00002D270000}"/>
    <cellStyle name="Normal 4 4 2 2 2 2 4 3" xfId="40235" xr:uid="{00000000-0005-0000-0000-00002E270000}"/>
    <cellStyle name="Normal 4 4 2 2 2 2 4 4" xfId="19876" xr:uid="{00000000-0005-0000-0000-00002F270000}"/>
    <cellStyle name="Normal 4 4 2 2 2 2 5" xfId="24560" xr:uid="{00000000-0005-0000-0000-000030270000}"/>
    <cellStyle name="Normal 4 4 2 2 2 2 6" xfId="34740" xr:uid="{00000000-0005-0000-0000-000031270000}"/>
    <cellStyle name="Normal 4 4 2 2 2 2 7" xfId="14380" xr:uid="{00000000-0005-0000-0000-000032270000}"/>
    <cellStyle name="Normal 4 4 2 2 2 3" xfId="6250" xr:uid="{00000000-0005-0000-0000-000033270000}"/>
    <cellStyle name="Normal 4 4 2 2 2 3 2" xfId="25436" xr:uid="{00000000-0005-0000-0000-000034270000}"/>
    <cellStyle name="Normal 4 4 2 2 2 3 3" xfId="35616" xr:uid="{00000000-0005-0000-0000-000035270000}"/>
    <cellStyle name="Normal 4 4 2 2 2 3 4" xfId="15256" xr:uid="{00000000-0005-0000-0000-000036270000}"/>
    <cellStyle name="Normal 4 4 2 2 2 4" xfId="8003" xr:uid="{00000000-0005-0000-0000-000037270000}"/>
    <cellStyle name="Normal 4 4 2 2 2 4 2" xfId="27189" xr:uid="{00000000-0005-0000-0000-000038270000}"/>
    <cellStyle name="Normal 4 4 2 2 2 4 3" xfId="37369" xr:uid="{00000000-0005-0000-0000-000039270000}"/>
    <cellStyle name="Normal 4 4 2 2 2 4 4" xfId="17009" xr:uid="{00000000-0005-0000-0000-00003A270000}"/>
    <cellStyle name="Normal 4 4 2 2 2 5" xfId="9996" xr:uid="{00000000-0005-0000-0000-00003B270000}"/>
    <cellStyle name="Normal 4 4 2 2 2 5 2" xfId="29179" xr:uid="{00000000-0005-0000-0000-00003C270000}"/>
    <cellStyle name="Normal 4 4 2 2 2 5 3" xfId="39359" xr:uid="{00000000-0005-0000-0000-00003D270000}"/>
    <cellStyle name="Normal 4 4 2 2 2 5 4" xfId="19000" xr:uid="{00000000-0005-0000-0000-00003E270000}"/>
    <cellStyle name="Normal 4 4 2 2 2 6" xfId="11749" xr:uid="{00000000-0005-0000-0000-00003F270000}"/>
    <cellStyle name="Normal 4 4 2 2 2 6 2" xfId="30932" xr:uid="{00000000-0005-0000-0000-000040270000}"/>
    <cellStyle name="Normal 4 4 2 2 2 6 3" xfId="41112" xr:uid="{00000000-0005-0000-0000-000041270000}"/>
    <cellStyle name="Normal 4 4 2 2 2 6 4" xfId="20753" xr:uid="{00000000-0005-0000-0000-000042270000}"/>
    <cellStyle name="Normal 4 4 2 2 2 7" xfId="12625" xr:uid="{00000000-0005-0000-0000-000043270000}"/>
    <cellStyle name="Normal 4 4 2 2 2 7 2" xfId="31808" xr:uid="{00000000-0005-0000-0000-000044270000}"/>
    <cellStyle name="Normal 4 4 2 2 2 7 3" xfId="41988" xr:uid="{00000000-0005-0000-0000-000045270000}"/>
    <cellStyle name="Normal 4 4 2 2 2 7 4" xfId="21629" xr:uid="{00000000-0005-0000-0000-000046270000}"/>
    <cellStyle name="Normal 4 4 2 2 2 8" xfId="22505" xr:uid="{00000000-0005-0000-0000-000047270000}"/>
    <cellStyle name="Normal 4 4 2 2 2 8 2" xfId="32685" xr:uid="{00000000-0005-0000-0000-000048270000}"/>
    <cellStyle name="Normal 4 4 2 2 2 8 3" xfId="42865" xr:uid="{00000000-0005-0000-0000-000049270000}"/>
    <cellStyle name="Normal 4 4 2 2 2 9" xfId="23684" xr:uid="{00000000-0005-0000-0000-00004A270000}"/>
    <cellStyle name="Normal 4 4 2 2 3" xfId="4936" xr:uid="{00000000-0005-0000-0000-00004B270000}"/>
    <cellStyle name="Normal 4 4 2 2 3 2" xfId="6688" xr:uid="{00000000-0005-0000-0000-00004C270000}"/>
    <cellStyle name="Normal 4 4 2 2 3 2 2" xfId="25874" xr:uid="{00000000-0005-0000-0000-00004D270000}"/>
    <cellStyle name="Normal 4 4 2 2 3 2 3" xfId="36054" xr:uid="{00000000-0005-0000-0000-00004E270000}"/>
    <cellStyle name="Normal 4 4 2 2 3 2 4" xfId="15694" xr:uid="{00000000-0005-0000-0000-00004F270000}"/>
    <cellStyle name="Normal 4 4 2 2 3 3" xfId="8441" xr:uid="{00000000-0005-0000-0000-000050270000}"/>
    <cellStyle name="Normal 4 4 2 2 3 3 2" xfId="27627" xr:uid="{00000000-0005-0000-0000-000051270000}"/>
    <cellStyle name="Normal 4 4 2 2 3 3 3" xfId="37807" xr:uid="{00000000-0005-0000-0000-000052270000}"/>
    <cellStyle name="Normal 4 4 2 2 3 3 4" xfId="17447" xr:uid="{00000000-0005-0000-0000-000053270000}"/>
    <cellStyle name="Normal 4 4 2 2 3 4" xfId="10434" xr:uid="{00000000-0005-0000-0000-000054270000}"/>
    <cellStyle name="Normal 4 4 2 2 3 4 2" xfId="29617" xr:uid="{00000000-0005-0000-0000-000055270000}"/>
    <cellStyle name="Normal 4 4 2 2 3 4 3" xfId="39797" xr:uid="{00000000-0005-0000-0000-000056270000}"/>
    <cellStyle name="Normal 4 4 2 2 3 4 4" xfId="19438" xr:uid="{00000000-0005-0000-0000-000057270000}"/>
    <cellStyle name="Normal 4 4 2 2 3 5" xfId="24122" xr:uid="{00000000-0005-0000-0000-000058270000}"/>
    <cellStyle name="Normal 4 4 2 2 3 6" xfId="34302" xr:uid="{00000000-0005-0000-0000-000059270000}"/>
    <cellStyle name="Normal 4 4 2 2 3 7" xfId="13942" xr:uid="{00000000-0005-0000-0000-00005A270000}"/>
    <cellStyle name="Normal 4 4 2 2 4" xfId="5812" xr:uid="{00000000-0005-0000-0000-00005B270000}"/>
    <cellStyle name="Normal 4 4 2 2 4 2" xfId="24998" xr:uid="{00000000-0005-0000-0000-00005C270000}"/>
    <cellStyle name="Normal 4 4 2 2 4 3" xfId="35178" xr:uid="{00000000-0005-0000-0000-00005D270000}"/>
    <cellStyle name="Normal 4 4 2 2 4 4" xfId="14818" xr:uid="{00000000-0005-0000-0000-00005E270000}"/>
    <cellStyle name="Normal 4 4 2 2 5" xfId="7565" xr:uid="{00000000-0005-0000-0000-00005F270000}"/>
    <cellStyle name="Normal 4 4 2 2 5 2" xfId="26751" xr:uid="{00000000-0005-0000-0000-000060270000}"/>
    <cellStyle name="Normal 4 4 2 2 5 3" xfId="36931" xr:uid="{00000000-0005-0000-0000-000061270000}"/>
    <cellStyle name="Normal 4 4 2 2 5 4" xfId="16571" xr:uid="{00000000-0005-0000-0000-000062270000}"/>
    <cellStyle name="Normal 4 4 2 2 6" xfId="9558" xr:uid="{00000000-0005-0000-0000-000063270000}"/>
    <cellStyle name="Normal 4 4 2 2 6 2" xfId="28741" xr:uid="{00000000-0005-0000-0000-000064270000}"/>
    <cellStyle name="Normal 4 4 2 2 6 3" xfId="38921" xr:uid="{00000000-0005-0000-0000-000065270000}"/>
    <cellStyle name="Normal 4 4 2 2 6 4" xfId="18562" xr:uid="{00000000-0005-0000-0000-000066270000}"/>
    <cellStyle name="Normal 4 4 2 2 7" xfId="11311" xr:uid="{00000000-0005-0000-0000-000067270000}"/>
    <cellStyle name="Normal 4 4 2 2 7 2" xfId="30494" xr:uid="{00000000-0005-0000-0000-000068270000}"/>
    <cellStyle name="Normal 4 4 2 2 7 3" xfId="40674" xr:uid="{00000000-0005-0000-0000-000069270000}"/>
    <cellStyle name="Normal 4 4 2 2 7 4" xfId="20315" xr:uid="{00000000-0005-0000-0000-00006A270000}"/>
    <cellStyle name="Normal 4 4 2 2 8" xfId="12187" xr:uid="{00000000-0005-0000-0000-00006B270000}"/>
    <cellStyle name="Normal 4 4 2 2 8 2" xfId="31370" xr:uid="{00000000-0005-0000-0000-00006C270000}"/>
    <cellStyle name="Normal 4 4 2 2 8 3" xfId="41550" xr:uid="{00000000-0005-0000-0000-00006D270000}"/>
    <cellStyle name="Normal 4 4 2 2 8 4" xfId="21191" xr:uid="{00000000-0005-0000-0000-00006E270000}"/>
    <cellStyle name="Normal 4 4 2 2 9" xfId="22067" xr:uid="{00000000-0005-0000-0000-00006F270000}"/>
    <cellStyle name="Normal 4 4 2 2 9 2" xfId="32247" xr:uid="{00000000-0005-0000-0000-000070270000}"/>
    <cellStyle name="Normal 4 4 2 2 9 3" xfId="42427" xr:uid="{00000000-0005-0000-0000-000071270000}"/>
    <cellStyle name="Normal 4 4 2 3" xfId="4278" xr:uid="{00000000-0005-0000-0000-000072270000}"/>
    <cellStyle name="Normal 4 4 2 3 10" xfId="33645" xr:uid="{00000000-0005-0000-0000-000073270000}"/>
    <cellStyle name="Normal 4 4 2 3 11" xfId="13285" xr:uid="{00000000-0005-0000-0000-000074270000}"/>
    <cellStyle name="Normal 4 4 2 3 2" xfId="5155" xr:uid="{00000000-0005-0000-0000-000075270000}"/>
    <cellStyle name="Normal 4 4 2 3 2 2" xfId="6907" xr:uid="{00000000-0005-0000-0000-000076270000}"/>
    <cellStyle name="Normal 4 4 2 3 2 2 2" xfId="26093" xr:uid="{00000000-0005-0000-0000-000077270000}"/>
    <cellStyle name="Normal 4 4 2 3 2 2 3" xfId="36273" xr:uid="{00000000-0005-0000-0000-000078270000}"/>
    <cellStyle name="Normal 4 4 2 3 2 2 4" xfId="15913" xr:uid="{00000000-0005-0000-0000-000079270000}"/>
    <cellStyle name="Normal 4 4 2 3 2 3" xfId="8660" xr:uid="{00000000-0005-0000-0000-00007A270000}"/>
    <cellStyle name="Normal 4 4 2 3 2 3 2" xfId="27846" xr:uid="{00000000-0005-0000-0000-00007B270000}"/>
    <cellStyle name="Normal 4 4 2 3 2 3 3" xfId="38026" xr:uid="{00000000-0005-0000-0000-00007C270000}"/>
    <cellStyle name="Normal 4 4 2 3 2 3 4" xfId="17666" xr:uid="{00000000-0005-0000-0000-00007D270000}"/>
    <cellStyle name="Normal 4 4 2 3 2 4" xfId="10653" xr:uid="{00000000-0005-0000-0000-00007E270000}"/>
    <cellStyle name="Normal 4 4 2 3 2 4 2" xfId="29836" xr:uid="{00000000-0005-0000-0000-00007F270000}"/>
    <cellStyle name="Normal 4 4 2 3 2 4 3" xfId="40016" xr:uid="{00000000-0005-0000-0000-000080270000}"/>
    <cellStyle name="Normal 4 4 2 3 2 4 4" xfId="19657" xr:uid="{00000000-0005-0000-0000-000081270000}"/>
    <cellStyle name="Normal 4 4 2 3 2 5" xfId="24341" xr:uid="{00000000-0005-0000-0000-000082270000}"/>
    <cellStyle name="Normal 4 4 2 3 2 6" xfId="34521" xr:uid="{00000000-0005-0000-0000-000083270000}"/>
    <cellStyle name="Normal 4 4 2 3 2 7" xfId="14161" xr:uid="{00000000-0005-0000-0000-000084270000}"/>
    <cellStyle name="Normal 4 4 2 3 3" xfId="6031" xr:uid="{00000000-0005-0000-0000-000085270000}"/>
    <cellStyle name="Normal 4 4 2 3 3 2" xfId="25217" xr:uid="{00000000-0005-0000-0000-000086270000}"/>
    <cellStyle name="Normal 4 4 2 3 3 3" xfId="35397" xr:uid="{00000000-0005-0000-0000-000087270000}"/>
    <cellStyle name="Normal 4 4 2 3 3 4" xfId="15037" xr:uid="{00000000-0005-0000-0000-000088270000}"/>
    <cellStyle name="Normal 4 4 2 3 4" xfId="7784" xr:uid="{00000000-0005-0000-0000-000089270000}"/>
    <cellStyle name="Normal 4 4 2 3 4 2" xfId="26970" xr:uid="{00000000-0005-0000-0000-00008A270000}"/>
    <cellStyle name="Normal 4 4 2 3 4 3" xfId="37150" xr:uid="{00000000-0005-0000-0000-00008B270000}"/>
    <cellStyle name="Normal 4 4 2 3 4 4" xfId="16790" xr:uid="{00000000-0005-0000-0000-00008C270000}"/>
    <cellStyle name="Normal 4 4 2 3 5" xfId="9777" xr:uid="{00000000-0005-0000-0000-00008D270000}"/>
    <cellStyle name="Normal 4 4 2 3 5 2" xfId="28960" xr:uid="{00000000-0005-0000-0000-00008E270000}"/>
    <cellStyle name="Normal 4 4 2 3 5 3" xfId="39140" xr:uid="{00000000-0005-0000-0000-00008F270000}"/>
    <cellStyle name="Normal 4 4 2 3 5 4" xfId="18781" xr:uid="{00000000-0005-0000-0000-000090270000}"/>
    <cellStyle name="Normal 4 4 2 3 6" xfId="11530" xr:uid="{00000000-0005-0000-0000-000091270000}"/>
    <cellStyle name="Normal 4 4 2 3 6 2" xfId="30713" xr:uid="{00000000-0005-0000-0000-000092270000}"/>
    <cellStyle name="Normal 4 4 2 3 6 3" xfId="40893" xr:uid="{00000000-0005-0000-0000-000093270000}"/>
    <cellStyle name="Normal 4 4 2 3 6 4" xfId="20534" xr:uid="{00000000-0005-0000-0000-000094270000}"/>
    <cellStyle name="Normal 4 4 2 3 7" xfId="12406" xr:uid="{00000000-0005-0000-0000-000095270000}"/>
    <cellStyle name="Normal 4 4 2 3 7 2" xfId="31589" xr:uid="{00000000-0005-0000-0000-000096270000}"/>
    <cellStyle name="Normal 4 4 2 3 7 3" xfId="41769" xr:uid="{00000000-0005-0000-0000-000097270000}"/>
    <cellStyle name="Normal 4 4 2 3 7 4" xfId="21410" xr:uid="{00000000-0005-0000-0000-000098270000}"/>
    <cellStyle name="Normal 4 4 2 3 8" xfId="22286" xr:uid="{00000000-0005-0000-0000-000099270000}"/>
    <cellStyle name="Normal 4 4 2 3 8 2" xfId="32466" xr:uid="{00000000-0005-0000-0000-00009A270000}"/>
    <cellStyle name="Normal 4 4 2 3 8 3" xfId="42646" xr:uid="{00000000-0005-0000-0000-00009B270000}"/>
    <cellStyle name="Normal 4 4 2 3 9" xfId="23465" xr:uid="{00000000-0005-0000-0000-00009C270000}"/>
    <cellStyle name="Normal 4 4 2 4" xfId="4717" xr:uid="{00000000-0005-0000-0000-00009D270000}"/>
    <cellStyle name="Normal 4 4 2 4 2" xfId="6469" xr:uid="{00000000-0005-0000-0000-00009E270000}"/>
    <cellStyle name="Normal 4 4 2 4 2 2" xfId="25655" xr:uid="{00000000-0005-0000-0000-00009F270000}"/>
    <cellStyle name="Normal 4 4 2 4 2 3" xfId="35835" xr:uid="{00000000-0005-0000-0000-0000A0270000}"/>
    <cellStyle name="Normal 4 4 2 4 2 4" xfId="15475" xr:uid="{00000000-0005-0000-0000-0000A1270000}"/>
    <cellStyle name="Normal 4 4 2 4 3" xfId="8222" xr:uid="{00000000-0005-0000-0000-0000A2270000}"/>
    <cellStyle name="Normal 4 4 2 4 3 2" xfId="27408" xr:uid="{00000000-0005-0000-0000-0000A3270000}"/>
    <cellStyle name="Normal 4 4 2 4 3 3" xfId="37588" xr:uid="{00000000-0005-0000-0000-0000A4270000}"/>
    <cellStyle name="Normal 4 4 2 4 3 4" xfId="17228" xr:uid="{00000000-0005-0000-0000-0000A5270000}"/>
    <cellStyle name="Normal 4 4 2 4 4" xfId="10215" xr:uid="{00000000-0005-0000-0000-0000A6270000}"/>
    <cellStyle name="Normal 4 4 2 4 4 2" xfId="29398" xr:uid="{00000000-0005-0000-0000-0000A7270000}"/>
    <cellStyle name="Normal 4 4 2 4 4 3" xfId="39578" xr:uid="{00000000-0005-0000-0000-0000A8270000}"/>
    <cellStyle name="Normal 4 4 2 4 4 4" xfId="19219" xr:uid="{00000000-0005-0000-0000-0000A9270000}"/>
    <cellStyle name="Normal 4 4 2 4 5" xfId="23903" xr:uid="{00000000-0005-0000-0000-0000AA270000}"/>
    <cellStyle name="Normal 4 4 2 4 6" xfId="34083" xr:uid="{00000000-0005-0000-0000-0000AB270000}"/>
    <cellStyle name="Normal 4 4 2 4 7" xfId="13723" xr:uid="{00000000-0005-0000-0000-0000AC270000}"/>
    <cellStyle name="Normal 4 4 2 5" xfId="5593" xr:uid="{00000000-0005-0000-0000-0000AD270000}"/>
    <cellStyle name="Normal 4 4 2 5 2" xfId="9119" xr:uid="{00000000-0005-0000-0000-0000AE270000}"/>
    <cellStyle name="Normal 4 4 2 5 2 2" xfId="28302" xr:uid="{00000000-0005-0000-0000-0000AF270000}"/>
    <cellStyle name="Normal 4 4 2 5 2 3" xfId="38482" xr:uid="{00000000-0005-0000-0000-0000B0270000}"/>
    <cellStyle name="Normal 4 4 2 5 2 4" xfId="18123" xr:uid="{00000000-0005-0000-0000-0000B1270000}"/>
    <cellStyle name="Normal 4 4 2 5 3" xfId="24779" xr:uid="{00000000-0005-0000-0000-0000B2270000}"/>
    <cellStyle name="Normal 4 4 2 5 4" xfId="34959" xr:uid="{00000000-0005-0000-0000-0000B3270000}"/>
    <cellStyle name="Normal 4 4 2 5 5" xfId="14599" xr:uid="{00000000-0005-0000-0000-0000B4270000}"/>
    <cellStyle name="Normal 4 4 2 6" xfId="7346" xr:uid="{00000000-0005-0000-0000-0000B5270000}"/>
    <cellStyle name="Normal 4 4 2 6 2" xfId="26532" xr:uid="{00000000-0005-0000-0000-0000B6270000}"/>
    <cellStyle name="Normal 4 4 2 6 3" xfId="36712" xr:uid="{00000000-0005-0000-0000-0000B7270000}"/>
    <cellStyle name="Normal 4 4 2 6 4" xfId="16352" xr:uid="{00000000-0005-0000-0000-0000B8270000}"/>
    <cellStyle name="Normal 4 4 2 7" xfId="9339" xr:uid="{00000000-0005-0000-0000-0000B9270000}"/>
    <cellStyle name="Normal 4 4 2 7 2" xfId="28522" xr:uid="{00000000-0005-0000-0000-0000BA270000}"/>
    <cellStyle name="Normal 4 4 2 7 3" xfId="38702" xr:uid="{00000000-0005-0000-0000-0000BB270000}"/>
    <cellStyle name="Normal 4 4 2 7 4" xfId="18343" xr:uid="{00000000-0005-0000-0000-0000BC270000}"/>
    <cellStyle name="Normal 4 4 2 8" xfId="11092" xr:uid="{00000000-0005-0000-0000-0000BD270000}"/>
    <cellStyle name="Normal 4 4 2 8 2" xfId="30275" xr:uid="{00000000-0005-0000-0000-0000BE270000}"/>
    <cellStyle name="Normal 4 4 2 8 3" xfId="40455" xr:uid="{00000000-0005-0000-0000-0000BF270000}"/>
    <cellStyle name="Normal 4 4 2 8 4" xfId="20096" xr:uid="{00000000-0005-0000-0000-0000C0270000}"/>
    <cellStyle name="Normal 4 4 2 9" xfId="11968" xr:uid="{00000000-0005-0000-0000-0000C1270000}"/>
    <cellStyle name="Normal 4 4 2 9 2" xfId="31151" xr:uid="{00000000-0005-0000-0000-0000C2270000}"/>
    <cellStyle name="Normal 4 4 2 9 3" xfId="41331" xr:uid="{00000000-0005-0000-0000-0000C3270000}"/>
    <cellStyle name="Normal 4 4 2 9 4" xfId="20972" xr:uid="{00000000-0005-0000-0000-0000C4270000}"/>
    <cellStyle name="Normal 4 4 3" xfId="3944" xr:uid="{00000000-0005-0000-0000-0000C5270000}"/>
    <cellStyle name="Normal 4 4 3 10" xfId="23131" xr:uid="{00000000-0005-0000-0000-0000C6270000}"/>
    <cellStyle name="Normal 4 4 3 11" xfId="33311" xr:uid="{00000000-0005-0000-0000-0000C7270000}"/>
    <cellStyle name="Normal 4 4 3 12" xfId="12951" xr:uid="{00000000-0005-0000-0000-0000C8270000}"/>
    <cellStyle name="Normal 4 4 3 2" xfId="4382" xr:uid="{00000000-0005-0000-0000-0000C9270000}"/>
    <cellStyle name="Normal 4 4 3 2 10" xfId="33749" xr:uid="{00000000-0005-0000-0000-0000CA270000}"/>
    <cellStyle name="Normal 4 4 3 2 11" xfId="13389" xr:uid="{00000000-0005-0000-0000-0000CB270000}"/>
    <cellStyle name="Normal 4 4 3 2 2" xfId="5259" xr:uid="{00000000-0005-0000-0000-0000CC270000}"/>
    <cellStyle name="Normal 4 4 3 2 2 2" xfId="7011" xr:uid="{00000000-0005-0000-0000-0000CD270000}"/>
    <cellStyle name="Normal 4 4 3 2 2 2 2" xfId="26197" xr:uid="{00000000-0005-0000-0000-0000CE270000}"/>
    <cellStyle name="Normal 4 4 3 2 2 2 3" xfId="36377" xr:uid="{00000000-0005-0000-0000-0000CF270000}"/>
    <cellStyle name="Normal 4 4 3 2 2 2 4" xfId="16017" xr:uid="{00000000-0005-0000-0000-0000D0270000}"/>
    <cellStyle name="Normal 4 4 3 2 2 3" xfId="8764" xr:uid="{00000000-0005-0000-0000-0000D1270000}"/>
    <cellStyle name="Normal 4 4 3 2 2 3 2" xfId="27950" xr:uid="{00000000-0005-0000-0000-0000D2270000}"/>
    <cellStyle name="Normal 4 4 3 2 2 3 3" xfId="38130" xr:uid="{00000000-0005-0000-0000-0000D3270000}"/>
    <cellStyle name="Normal 4 4 3 2 2 3 4" xfId="17770" xr:uid="{00000000-0005-0000-0000-0000D4270000}"/>
    <cellStyle name="Normal 4 4 3 2 2 4" xfId="10757" xr:uid="{00000000-0005-0000-0000-0000D5270000}"/>
    <cellStyle name="Normal 4 4 3 2 2 4 2" xfId="29940" xr:uid="{00000000-0005-0000-0000-0000D6270000}"/>
    <cellStyle name="Normal 4 4 3 2 2 4 3" xfId="40120" xr:uid="{00000000-0005-0000-0000-0000D7270000}"/>
    <cellStyle name="Normal 4 4 3 2 2 4 4" xfId="19761" xr:uid="{00000000-0005-0000-0000-0000D8270000}"/>
    <cellStyle name="Normal 4 4 3 2 2 5" xfId="24445" xr:uid="{00000000-0005-0000-0000-0000D9270000}"/>
    <cellStyle name="Normal 4 4 3 2 2 6" xfId="34625" xr:uid="{00000000-0005-0000-0000-0000DA270000}"/>
    <cellStyle name="Normal 4 4 3 2 2 7" xfId="14265" xr:uid="{00000000-0005-0000-0000-0000DB270000}"/>
    <cellStyle name="Normal 4 4 3 2 3" xfId="6135" xr:uid="{00000000-0005-0000-0000-0000DC270000}"/>
    <cellStyle name="Normal 4 4 3 2 3 2" xfId="25321" xr:uid="{00000000-0005-0000-0000-0000DD270000}"/>
    <cellStyle name="Normal 4 4 3 2 3 3" xfId="35501" xr:uid="{00000000-0005-0000-0000-0000DE270000}"/>
    <cellStyle name="Normal 4 4 3 2 3 4" xfId="15141" xr:uid="{00000000-0005-0000-0000-0000DF270000}"/>
    <cellStyle name="Normal 4 4 3 2 4" xfId="7888" xr:uid="{00000000-0005-0000-0000-0000E0270000}"/>
    <cellStyle name="Normal 4 4 3 2 4 2" xfId="27074" xr:uid="{00000000-0005-0000-0000-0000E1270000}"/>
    <cellStyle name="Normal 4 4 3 2 4 3" xfId="37254" xr:uid="{00000000-0005-0000-0000-0000E2270000}"/>
    <cellStyle name="Normal 4 4 3 2 4 4" xfId="16894" xr:uid="{00000000-0005-0000-0000-0000E3270000}"/>
    <cellStyle name="Normal 4 4 3 2 5" xfId="9881" xr:uid="{00000000-0005-0000-0000-0000E4270000}"/>
    <cellStyle name="Normal 4 4 3 2 5 2" xfId="29064" xr:uid="{00000000-0005-0000-0000-0000E5270000}"/>
    <cellStyle name="Normal 4 4 3 2 5 3" xfId="39244" xr:uid="{00000000-0005-0000-0000-0000E6270000}"/>
    <cellStyle name="Normal 4 4 3 2 5 4" xfId="18885" xr:uid="{00000000-0005-0000-0000-0000E7270000}"/>
    <cellStyle name="Normal 4 4 3 2 6" xfId="11634" xr:uid="{00000000-0005-0000-0000-0000E8270000}"/>
    <cellStyle name="Normal 4 4 3 2 6 2" xfId="30817" xr:uid="{00000000-0005-0000-0000-0000E9270000}"/>
    <cellStyle name="Normal 4 4 3 2 6 3" xfId="40997" xr:uid="{00000000-0005-0000-0000-0000EA270000}"/>
    <cellStyle name="Normal 4 4 3 2 6 4" xfId="20638" xr:uid="{00000000-0005-0000-0000-0000EB270000}"/>
    <cellStyle name="Normal 4 4 3 2 7" xfId="12510" xr:uid="{00000000-0005-0000-0000-0000EC270000}"/>
    <cellStyle name="Normal 4 4 3 2 7 2" xfId="31693" xr:uid="{00000000-0005-0000-0000-0000ED270000}"/>
    <cellStyle name="Normal 4 4 3 2 7 3" xfId="41873" xr:uid="{00000000-0005-0000-0000-0000EE270000}"/>
    <cellStyle name="Normal 4 4 3 2 7 4" xfId="21514" xr:uid="{00000000-0005-0000-0000-0000EF270000}"/>
    <cellStyle name="Normal 4 4 3 2 8" xfId="22390" xr:uid="{00000000-0005-0000-0000-0000F0270000}"/>
    <cellStyle name="Normal 4 4 3 2 8 2" xfId="32570" xr:uid="{00000000-0005-0000-0000-0000F1270000}"/>
    <cellStyle name="Normal 4 4 3 2 8 3" xfId="42750" xr:uid="{00000000-0005-0000-0000-0000F2270000}"/>
    <cellStyle name="Normal 4 4 3 2 9" xfId="23569" xr:uid="{00000000-0005-0000-0000-0000F3270000}"/>
    <cellStyle name="Normal 4 4 3 3" xfId="4821" xr:uid="{00000000-0005-0000-0000-0000F4270000}"/>
    <cellStyle name="Normal 4 4 3 3 2" xfId="6573" xr:uid="{00000000-0005-0000-0000-0000F5270000}"/>
    <cellStyle name="Normal 4 4 3 3 2 2" xfId="25759" xr:uid="{00000000-0005-0000-0000-0000F6270000}"/>
    <cellStyle name="Normal 4 4 3 3 2 3" xfId="35939" xr:uid="{00000000-0005-0000-0000-0000F7270000}"/>
    <cellStyle name="Normal 4 4 3 3 2 4" xfId="15579" xr:uid="{00000000-0005-0000-0000-0000F8270000}"/>
    <cellStyle name="Normal 4 4 3 3 3" xfId="8326" xr:uid="{00000000-0005-0000-0000-0000F9270000}"/>
    <cellStyle name="Normal 4 4 3 3 3 2" xfId="27512" xr:uid="{00000000-0005-0000-0000-0000FA270000}"/>
    <cellStyle name="Normal 4 4 3 3 3 3" xfId="37692" xr:uid="{00000000-0005-0000-0000-0000FB270000}"/>
    <cellStyle name="Normal 4 4 3 3 3 4" xfId="17332" xr:uid="{00000000-0005-0000-0000-0000FC270000}"/>
    <cellStyle name="Normal 4 4 3 3 4" xfId="10319" xr:uid="{00000000-0005-0000-0000-0000FD270000}"/>
    <cellStyle name="Normal 4 4 3 3 4 2" xfId="29502" xr:uid="{00000000-0005-0000-0000-0000FE270000}"/>
    <cellStyle name="Normal 4 4 3 3 4 3" xfId="39682" xr:uid="{00000000-0005-0000-0000-0000FF270000}"/>
    <cellStyle name="Normal 4 4 3 3 4 4" xfId="19323" xr:uid="{00000000-0005-0000-0000-000000280000}"/>
    <cellStyle name="Normal 4 4 3 3 5" xfId="24007" xr:uid="{00000000-0005-0000-0000-000001280000}"/>
    <cellStyle name="Normal 4 4 3 3 6" xfId="34187" xr:uid="{00000000-0005-0000-0000-000002280000}"/>
    <cellStyle name="Normal 4 4 3 3 7" xfId="13827" xr:uid="{00000000-0005-0000-0000-000003280000}"/>
    <cellStyle name="Normal 4 4 3 4" xfId="5697" xr:uid="{00000000-0005-0000-0000-000004280000}"/>
    <cellStyle name="Normal 4 4 3 4 2" xfId="24883" xr:uid="{00000000-0005-0000-0000-000005280000}"/>
    <cellStyle name="Normal 4 4 3 4 3" xfId="35063" xr:uid="{00000000-0005-0000-0000-000006280000}"/>
    <cellStyle name="Normal 4 4 3 4 4" xfId="14703" xr:uid="{00000000-0005-0000-0000-000007280000}"/>
    <cellStyle name="Normal 4 4 3 5" xfId="7450" xr:uid="{00000000-0005-0000-0000-000008280000}"/>
    <cellStyle name="Normal 4 4 3 5 2" xfId="26636" xr:uid="{00000000-0005-0000-0000-000009280000}"/>
    <cellStyle name="Normal 4 4 3 5 3" xfId="36816" xr:uid="{00000000-0005-0000-0000-00000A280000}"/>
    <cellStyle name="Normal 4 4 3 5 4" xfId="16456" xr:uid="{00000000-0005-0000-0000-00000B280000}"/>
    <cellStyle name="Normal 4 4 3 6" xfId="9443" xr:uid="{00000000-0005-0000-0000-00000C280000}"/>
    <cellStyle name="Normal 4 4 3 6 2" xfId="28626" xr:uid="{00000000-0005-0000-0000-00000D280000}"/>
    <cellStyle name="Normal 4 4 3 6 3" xfId="38806" xr:uid="{00000000-0005-0000-0000-00000E280000}"/>
    <cellStyle name="Normal 4 4 3 6 4" xfId="18447" xr:uid="{00000000-0005-0000-0000-00000F280000}"/>
    <cellStyle name="Normal 4 4 3 7" xfId="11196" xr:uid="{00000000-0005-0000-0000-000010280000}"/>
    <cellStyle name="Normal 4 4 3 7 2" xfId="30379" xr:uid="{00000000-0005-0000-0000-000011280000}"/>
    <cellStyle name="Normal 4 4 3 7 3" xfId="40559" xr:uid="{00000000-0005-0000-0000-000012280000}"/>
    <cellStyle name="Normal 4 4 3 7 4" xfId="20200" xr:uid="{00000000-0005-0000-0000-000013280000}"/>
    <cellStyle name="Normal 4 4 3 8" xfId="12072" xr:uid="{00000000-0005-0000-0000-000014280000}"/>
    <cellStyle name="Normal 4 4 3 8 2" xfId="31255" xr:uid="{00000000-0005-0000-0000-000015280000}"/>
    <cellStyle name="Normal 4 4 3 8 3" xfId="41435" xr:uid="{00000000-0005-0000-0000-000016280000}"/>
    <cellStyle name="Normal 4 4 3 8 4" xfId="21076" xr:uid="{00000000-0005-0000-0000-000017280000}"/>
    <cellStyle name="Normal 4 4 3 9" xfId="21952" xr:uid="{00000000-0005-0000-0000-000018280000}"/>
    <cellStyle name="Normal 4 4 3 9 2" xfId="32132" xr:uid="{00000000-0005-0000-0000-000019280000}"/>
    <cellStyle name="Normal 4 4 3 9 3" xfId="42312" xr:uid="{00000000-0005-0000-0000-00001A280000}"/>
    <cellStyle name="Normal 4 4 4" xfId="4163" xr:uid="{00000000-0005-0000-0000-00001B280000}"/>
    <cellStyle name="Normal 4 4 4 10" xfId="33530" xr:uid="{00000000-0005-0000-0000-00001C280000}"/>
    <cellStyle name="Normal 4 4 4 11" xfId="13170" xr:uid="{00000000-0005-0000-0000-00001D280000}"/>
    <cellStyle name="Normal 4 4 4 2" xfId="5040" xr:uid="{00000000-0005-0000-0000-00001E280000}"/>
    <cellStyle name="Normal 4 4 4 2 2" xfId="6792" xr:uid="{00000000-0005-0000-0000-00001F280000}"/>
    <cellStyle name="Normal 4 4 4 2 2 2" xfId="25978" xr:uid="{00000000-0005-0000-0000-000020280000}"/>
    <cellStyle name="Normal 4 4 4 2 2 3" xfId="36158" xr:uid="{00000000-0005-0000-0000-000021280000}"/>
    <cellStyle name="Normal 4 4 4 2 2 4" xfId="15798" xr:uid="{00000000-0005-0000-0000-000022280000}"/>
    <cellStyle name="Normal 4 4 4 2 3" xfId="8545" xr:uid="{00000000-0005-0000-0000-000023280000}"/>
    <cellStyle name="Normal 4 4 4 2 3 2" xfId="27731" xr:uid="{00000000-0005-0000-0000-000024280000}"/>
    <cellStyle name="Normal 4 4 4 2 3 3" xfId="37911" xr:uid="{00000000-0005-0000-0000-000025280000}"/>
    <cellStyle name="Normal 4 4 4 2 3 4" xfId="17551" xr:uid="{00000000-0005-0000-0000-000026280000}"/>
    <cellStyle name="Normal 4 4 4 2 4" xfId="10538" xr:uid="{00000000-0005-0000-0000-000027280000}"/>
    <cellStyle name="Normal 4 4 4 2 4 2" xfId="29721" xr:uid="{00000000-0005-0000-0000-000028280000}"/>
    <cellStyle name="Normal 4 4 4 2 4 3" xfId="39901" xr:uid="{00000000-0005-0000-0000-000029280000}"/>
    <cellStyle name="Normal 4 4 4 2 4 4" xfId="19542" xr:uid="{00000000-0005-0000-0000-00002A280000}"/>
    <cellStyle name="Normal 4 4 4 2 5" xfId="24226" xr:uid="{00000000-0005-0000-0000-00002B280000}"/>
    <cellStyle name="Normal 4 4 4 2 6" xfId="34406" xr:uid="{00000000-0005-0000-0000-00002C280000}"/>
    <cellStyle name="Normal 4 4 4 2 7" xfId="14046" xr:uid="{00000000-0005-0000-0000-00002D280000}"/>
    <cellStyle name="Normal 4 4 4 3" xfId="5916" xr:uid="{00000000-0005-0000-0000-00002E280000}"/>
    <cellStyle name="Normal 4 4 4 3 2" xfId="25102" xr:uid="{00000000-0005-0000-0000-00002F280000}"/>
    <cellStyle name="Normal 4 4 4 3 3" xfId="35282" xr:uid="{00000000-0005-0000-0000-000030280000}"/>
    <cellStyle name="Normal 4 4 4 3 4" xfId="14922" xr:uid="{00000000-0005-0000-0000-000031280000}"/>
    <cellStyle name="Normal 4 4 4 4" xfId="7669" xr:uid="{00000000-0005-0000-0000-000032280000}"/>
    <cellStyle name="Normal 4 4 4 4 2" xfId="26855" xr:uid="{00000000-0005-0000-0000-000033280000}"/>
    <cellStyle name="Normal 4 4 4 4 3" xfId="37035" xr:uid="{00000000-0005-0000-0000-000034280000}"/>
    <cellStyle name="Normal 4 4 4 4 4" xfId="16675" xr:uid="{00000000-0005-0000-0000-000035280000}"/>
    <cellStyle name="Normal 4 4 4 5" xfId="9662" xr:uid="{00000000-0005-0000-0000-000036280000}"/>
    <cellStyle name="Normal 4 4 4 5 2" xfId="28845" xr:uid="{00000000-0005-0000-0000-000037280000}"/>
    <cellStyle name="Normal 4 4 4 5 3" xfId="39025" xr:uid="{00000000-0005-0000-0000-000038280000}"/>
    <cellStyle name="Normal 4 4 4 5 4" xfId="18666" xr:uid="{00000000-0005-0000-0000-000039280000}"/>
    <cellStyle name="Normal 4 4 4 6" xfId="11415" xr:uid="{00000000-0005-0000-0000-00003A280000}"/>
    <cellStyle name="Normal 4 4 4 6 2" xfId="30598" xr:uid="{00000000-0005-0000-0000-00003B280000}"/>
    <cellStyle name="Normal 4 4 4 6 3" xfId="40778" xr:uid="{00000000-0005-0000-0000-00003C280000}"/>
    <cellStyle name="Normal 4 4 4 6 4" xfId="20419" xr:uid="{00000000-0005-0000-0000-00003D280000}"/>
    <cellStyle name="Normal 4 4 4 7" xfId="12291" xr:uid="{00000000-0005-0000-0000-00003E280000}"/>
    <cellStyle name="Normal 4 4 4 7 2" xfId="31474" xr:uid="{00000000-0005-0000-0000-00003F280000}"/>
    <cellStyle name="Normal 4 4 4 7 3" xfId="41654" xr:uid="{00000000-0005-0000-0000-000040280000}"/>
    <cellStyle name="Normal 4 4 4 7 4" xfId="21295" xr:uid="{00000000-0005-0000-0000-000041280000}"/>
    <cellStyle name="Normal 4 4 4 8" xfId="22171" xr:uid="{00000000-0005-0000-0000-000042280000}"/>
    <cellStyle name="Normal 4 4 4 8 2" xfId="32351" xr:uid="{00000000-0005-0000-0000-000043280000}"/>
    <cellStyle name="Normal 4 4 4 8 3" xfId="42531" xr:uid="{00000000-0005-0000-0000-000044280000}"/>
    <cellStyle name="Normal 4 4 4 9" xfId="23350" xr:uid="{00000000-0005-0000-0000-000045280000}"/>
    <cellStyle name="Normal 4 4 5" xfId="4602" xr:uid="{00000000-0005-0000-0000-000046280000}"/>
    <cellStyle name="Normal 4 4 5 2" xfId="6354" xr:uid="{00000000-0005-0000-0000-000047280000}"/>
    <cellStyle name="Normal 4 4 5 2 2" xfId="25540" xr:uid="{00000000-0005-0000-0000-000048280000}"/>
    <cellStyle name="Normal 4 4 5 2 3" xfId="35720" xr:uid="{00000000-0005-0000-0000-000049280000}"/>
    <cellStyle name="Normal 4 4 5 2 4" xfId="15360" xr:uid="{00000000-0005-0000-0000-00004A280000}"/>
    <cellStyle name="Normal 4 4 5 3" xfId="8107" xr:uid="{00000000-0005-0000-0000-00004B280000}"/>
    <cellStyle name="Normal 4 4 5 3 2" xfId="27293" xr:uid="{00000000-0005-0000-0000-00004C280000}"/>
    <cellStyle name="Normal 4 4 5 3 3" xfId="37473" xr:uid="{00000000-0005-0000-0000-00004D280000}"/>
    <cellStyle name="Normal 4 4 5 3 4" xfId="17113" xr:uid="{00000000-0005-0000-0000-00004E280000}"/>
    <cellStyle name="Normal 4 4 5 4" xfId="10100" xr:uid="{00000000-0005-0000-0000-00004F280000}"/>
    <cellStyle name="Normal 4 4 5 4 2" xfId="29283" xr:uid="{00000000-0005-0000-0000-000050280000}"/>
    <cellStyle name="Normal 4 4 5 4 3" xfId="39463" xr:uid="{00000000-0005-0000-0000-000051280000}"/>
    <cellStyle name="Normal 4 4 5 4 4" xfId="19104" xr:uid="{00000000-0005-0000-0000-000052280000}"/>
    <cellStyle name="Normal 4 4 5 5" xfId="23788" xr:uid="{00000000-0005-0000-0000-000053280000}"/>
    <cellStyle name="Normal 4 4 5 6" xfId="33968" xr:uid="{00000000-0005-0000-0000-000054280000}"/>
    <cellStyle name="Normal 4 4 5 7" xfId="13608" xr:uid="{00000000-0005-0000-0000-000055280000}"/>
    <cellStyle name="Normal 4 4 6" xfId="5478" xr:uid="{00000000-0005-0000-0000-000056280000}"/>
    <cellStyle name="Normal 4 4 6 2" xfId="9001" xr:uid="{00000000-0005-0000-0000-000057280000}"/>
    <cellStyle name="Normal 4 4 6 2 2" xfId="28184" xr:uid="{00000000-0005-0000-0000-000058280000}"/>
    <cellStyle name="Normal 4 4 6 2 3" xfId="38364" xr:uid="{00000000-0005-0000-0000-000059280000}"/>
    <cellStyle name="Normal 4 4 6 2 4" xfId="18005" xr:uid="{00000000-0005-0000-0000-00005A280000}"/>
    <cellStyle name="Normal 4 4 6 3" xfId="24664" xr:uid="{00000000-0005-0000-0000-00005B280000}"/>
    <cellStyle name="Normal 4 4 6 4" xfId="34844" xr:uid="{00000000-0005-0000-0000-00005C280000}"/>
    <cellStyle name="Normal 4 4 6 5" xfId="14484" xr:uid="{00000000-0005-0000-0000-00005D280000}"/>
    <cellStyle name="Normal 4 4 7" xfId="7231" xr:uid="{00000000-0005-0000-0000-00005E280000}"/>
    <cellStyle name="Normal 4 4 7 2" xfId="26417" xr:uid="{00000000-0005-0000-0000-00005F280000}"/>
    <cellStyle name="Normal 4 4 7 3" xfId="36597" xr:uid="{00000000-0005-0000-0000-000060280000}"/>
    <cellStyle name="Normal 4 4 7 4" xfId="16237" xr:uid="{00000000-0005-0000-0000-000061280000}"/>
    <cellStyle name="Normal 4 4 8" xfId="9224" xr:uid="{00000000-0005-0000-0000-000062280000}"/>
    <cellStyle name="Normal 4 4 8 2" xfId="28407" xr:uid="{00000000-0005-0000-0000-000063280000}"/>
    <cellStyle name="Normal 4 4 8 3" xfId="38587" xr:uid="{00000000-0005-0000-0000-000064280000}"/>
    <cellStyle name="Normal 4 4 8 4" xfId="18228" xr:uid="{00000000-0005-0000-0000-000065280000}"/>
    <cellStyle name="Normal 4 4 9" xfId="10977" xr:uid="{00000000-0005-0000-0000-000066280000}"/>
    <cellStyle name="Normal 4 4 9 2" xfId="30160" xr:uid="{00000000-0005-0000-0000-000067280000}"/>
    <cellStyle name="Normal 4 4 9 3" xfId="40340" xr:uid="{00000000-0005-0000-0000-000068280000}"/>
    <cellStyle name="Normal 4 4 9 4" xfId="19981" xr:uid="{00000000-0005-0000-0000-000069280000}"/>
    <cellStyle name="Normal 4 5" xfId="3713" xr:uid="{00000000-0005-0000-0000-00006A280000}"/>
    <cellStyle name="Normal 4 5 10" xfId="11848" xr:uid="{00000000-0005-0000-0000-00006B280000}"/>
    <cellStyle name="Normal 4 5 10 2" xfId="31031" xr:uid="{00000000-0005-0000-0000-00006C280000}"/>
    <cellStyle name="Normal 4 5 10 3" xfId="41211" xr:uid="{00000000-0005-0000-0000-00006D280000}"/>
    <cellStyle name="Normal 4 5 10 4" xfId="20852" xr:uid="{00000000-0005-0000-0000-00006E280000}"/>
    <cellStyle name="Normal 4 5 11" xfId="21729" xr:uid="{00000000-0005-0000-0000-00006F280000}"/>
    <cellStyle name="Normal 4 5 11 2" xfId="31908" xr:uid="{00000000-0005-0000-0000-000070280000}"/>
    <cellStyle name="Normal 4 5 11 3" xfId="42088" xr:uid="{00000000-0005-0000-0000-000071280000}"/>
    <cellStyle name="Normal 4 5 12" xfId="22621" xr:uid="{00000000-0005-0000-0000-000072280000}"/>
    <cellStyle name="Normal 4 5 12 2" xfId="32801" xr:uid="{00000000-0005-0000-0000-000073280000}"/>
    <cellStyle name="Normal 4 5 12 3" xfId="42981" xr:uid="{00000000-0005-0000-0000-000074280000}"/>
    <cellStyle name="Normal 4 5 13" xfId="22860" xr:uid="{00000000-0005-0000-0000-000075280000}"/>
    <cellStyle name="Normal 4 5 14" xfId="33040" xr:uid="{00000000-0005-0000-0000-000076280000}"/>
    <cellStyle name="Normal 4 5 15" xfId="43220" xr:uid="{00000000-0005-0000-0000-000077280000}"/>
    <cellStyle name="Normal 4 5 16" xfId="43459" xr:uid="{00000000-0005-0000-0000-000078280000}"/>
    <cellStyle name="Normal 4 5 17" xfId="12727" xr:uid="{00000000-0005-0000-0000-000079280000}"/>
    <cellStyle name="Normal 4 5 2" xfId="3834" xr:uid="{00000000-0005-0000-0000-00007A280000}"/>
    <cellStyle name="Normal 4 5 2 10" xfId="21843" xr:uid="{00000000-0005-0000-0000-00007B280000}"/>
    <cellStyle name="Normal 4 5 2 10 2" xfId="32023" xr:uid="{00000000-0005-0000-0000-00007C280000}"/>
    <cellStyle name="Normal 4 5 2 10 3" xfId="42203" xr:uid="{00000000-0005-0000-0000-00007D280000}"/>
    <cellStyle name="Normal 4 5 2 11" xfId="22739" xr:uid="{00000000-0005-0000-0000-00007E280000}"/>
    <cellStyle name="Normal 4 5 2 11 2" xfId="32919" xr:uid="{00000000-0005-0000-0000-00007F280000}"/>
    <cellStyle name="Normal 4 5 2 11 3" xfId="43099" xr:uid="{00000000-0005-0000-0000-000080280000}"/>
    <cellStyle name="Normal 4 5 2 12" xfId="22978" xr:uid="{00000000-0005-0000-0000-000081280000}"/>
    <cellStyle name="Normal 4 5 2 13" xfId="33158" xr:uid="{00000000-0005-0000-0000-000082280000}"/>
    <cellStyle name="Normal 4 5 2 14" xfId="43338" xr:uid="{00000000-0005-0000-0000-000083280000}"/>
    <cellStyle name="Normal 4 5 2 15" xfId="43577" xr:uid="{00000000-0005-0000-0000-000084280000}"/>
    <cellStyle name="Normal 4 5 2 16" xfId="12842" xr:uid="{00000000-0005-0000-0000-000085280000}"/>
    <cellStyle name="Normal 4 5 2 2" xfId="4054" xr:uid="{00000000-0005-0000-0000-000086280000}"/>
    <cellStyle name="Normal 4 5 2 2 10" xfId="23241" xr:uid="{00000000-0005-0000-0000-000087280000}"/>
    <cellStyle name="Normal 4 5 2 2 11" xfId="33421" xr:uid="{00000000-0005-0000-0000-000088280000}"/>
    <cellStyle name="Normal 4 5 2 2 12" xfId="13061" xr:uid="{00000000-0005-0000-0000-000089280000}"/>
    <cellStyle name="Normal 4 5 2 2 2" xfId="4492" xr:uid="{00000000-0005-0000-0000-00008A280000}"/>
    <cellStyle name="Normal 4 5 2 2 2 10" xfId="33859" xr:uid="{00000000-0005-0000-0000-00008B280000}"/>
    <cellStyle name="Normal 4 5 2 2 2 11" xfId="13499" xr:uid="{00000000-0005-0000-0000-00008C280000}"/>
    <cellStyle name="Normal 4 5 2 2 2 2" xfId="5369" xr:uid="{00000000-0005-0000-0000-00008D280000}"/>
    <cellStyle name="Normal 4 5 2 2 2 2 2" xfId="7121" xr:uid="{00000000-0005-0000-0000-00008E280000}"/>
    <cellStyle name="Normal 4 5 2 2 2 2 2 2" xfId="26307" xr:uid="{00000000-0005-0000-0000-00008F280000}"/>
    <cellStyle name="Normal 4 5 2 2 2 2 2 3" xfId="36487" xr:uid="{00000000-0005-0000-0000-000090280000}"/>
    <cellStyle name="Normal 4 5 2 2 2 2 2 4" xfId="16127" xr:uid="{00000000-0005-0000-0000-000091280000}"/>
    <cellStyle name="Normal 4 5 2 2 2 2 3" xfId="8874" xr:uid="{00000000-0005-0000-0000-000092280000}"/>
    <cellStyle name="Normal 4 5 2 2 2 2 3 2" xfId="28060" xr:uid="{00000000-0005-0000-0000-000093280000}"/>
    <cellStyle name="Normal 4 5 2 2 2 2 3 3" xfId="38240" xr:uid="{00000000-0005-0000-0000-000094280000}"/>
    <cellStyle name="Normal 4 5 2 2 2 2 3 4" xfId="17880" xr:uid="{00000000-0005-0000-0000-000095280000}"/>
    <cellStyle name="Normal 4 5 2 2 2 2 4" xfId="10867" xr:uid="{00000000-0005-0000-0000-000096280000}"/>
    <cellStyle name="Normal 4 5 2 2 2 2 4 2" xfId="30050" xr:uid="{00000000-0005-0000-0000-000097280000}"/>
    <cellStyle name="Normal 4 5 2 2 2 2 4 3" xfId="40230" xr:uid="{00000000-0005-0000-0000-000098280000}"/>
    <cellStyle name="Normal 4 5 2 2 2 2 4 4" xfId="19871" xr:uid="{00000000-0005-0000-0000-000099280000}"/>
    <cellStyle name="Normal 4 5 2 2 2 2 5" xfId="24555" xr:uid="{00000000-0005-0000-0000-00009A280000}"/>
    <cellStyle name="Normal 4 5 2 2 2 2 6" xfId="34735" xr:uid="{00000000-0005-0000-0000-00009B280000}"/>
    <cellStyle name="Normal 4 5 2 2 2 2 7" xfId="14375" xr:uid="{00000000-0005-0000-0000-00009C280000}"/>
    <cellStyle name="Normal 4 5 2 2 2 3" xfId="6245" xr:uid="{00000000-0005-0000-0000-00009D280000}"/>
    <cellStyle name="Normal 4 5 2 2 2 3 2" xfId="25431" xr:uid="{00000000-0005-0000-0000-00009E280000}"/>
    <cellStyle name="Normal 4 5 2 2 2 3 3" xfId="35611" xr:uid="{00000000-0005-0000-0000-00009F280000}"/>
    <cellStyle name="Normal 4 5 2 2 2 3 4" xfId="15251" xr:uid="{00000000-0005-0000-0000-0000A0280000}"/>
    <cellStyle name="Normal 4 5 2 2 2 4" xfId="7998" xr:uid="{00000000-0005-0000-0000-0000A1280000}"/>
    <cellStyle name="Normal 4 5 2 2 2 4 2" xfId="27184" xr:uid="{00000000-0005-0000-0000-0000A2280000}"/>
    <cellStyle name="Normal 4 5 2 2 2 4 3" xfId="37364" xr:uid="{00000000-0005-0000-0000-0000A3280000}"/>
    <cellStyle name="Normal 4 5 2 2 2 4 4" xfId="17004" xr:uid="{00000000-0005-0000-0000-0000A4280000}"/>
    <cellStyle name="Normal 4 5 2 2 2 5" xfId="9991" xr:uid="{00000000-0005-0000-0000-0000A5280000}"/>
    <cellStyle name="Normal 4 5 2 2 2 5 2" xfId="29174" xr:uid="{00000000-0005-0000-0000-0000A6280000}"/>
    <cellStyle name="Normal 4 5 2 2 2 5 3" xfId="39354" xr:uid="{00000000-0005-0000-0000-0000A7280000}"/>
    <cellStyle name="Normal 4 5 2 2 2 5 4" xfId="18995" xr:uid="{00000000-0005-0000-0000-0000A8280000}"/>
    <cellStyle name="Normal 4 5 2 2 2 6" xfId="11744" xr:uid="{00000000-0005-0000-0000-0000A9280000}"/>
    <cellStyle name="Normal 4 5 2 2 2 6 2" xfId="30927" xr:uid="{00000000-0005-0000-0000-0000AA280000}"/>
    <cellStyle name="Normal 4 5 2 2 2 6 3" xfId="41107" xr:uid="{00000000-0005-0000-0000-0000AB280000}"/>
    <cellStyle name="Normal 4 5 2 2 2 6 4" xfId="20748" xr:uid="{00000000-0005-0000-0000-0000AC280000}"/>
    <cellStyle name="Normal 4 5 2 2 2 7" xfId="12620" xr:uid="{00000000-0005-0000-0000-0000AD280000}"/>
    <cellStyle name="Normal 4 5 2 2 2 7 2" xfId="31803" xr:uid="{00000000-0005-0000-0000-0000AE280000}"/>
    <cellStyle name="Normal 4 5 2 2 2 7 3" xfId="41983" xr:uid="{00000000-0005-0000-0000-0000AF280000}"/>
    <cellStyle name="Normal 4 5 2 2 2 7 4" xfId="21624" xr:uid="{00000000-0005-0000-0000-0000B0280000}"/>
    <cellStyle name="Normal 4 5 2 2 2 8" xfId="22500" xr:uid="{00000000-0005-0000-0000-0000B1280000}"/>
    <cellStyle name="Normal 4 5 2 2 2 8 2" xfId="32680" xr:uid="{00000000-0005-0000-0000-0000B2280000}"/>
    <cellStyle name="Normal 4 5 2 2 2 8 3" xfId="42860" xr:uid="{00000000-0005-0000-0000-0000B3280000}"/>
    <cellStyle name="Normal 4 5 2 2 2 9" xfId="23679" xr:uid="{00000000-0005-0000-0000-0000B4280000}"/>
    <cellStyle name="Normal 4 5 2 2 3" xfId="4931" xr:uid="{00000000-0005-0000-0000-0000B5280000}"/>
    <cellStyle name="Normal 4 5 2 2 3 2" xfId="6683" xr:uid="{00000000-0005-0000-0000-0000B6280000}"/>
    <cellStyle name="Normal 4 5 2 2 3 2 2" xfId="25869" xr:uid="{00000000-0005-0000-0000-0000B7280000}"/>
    <cellStyle name="Normal 4 5 2 2 3 2 3" xfId="36049" xr:uid="{00000000-0005-0000-0000-0000B8280000}"/>
    <cellStyle name="Normal 4 5 2 2 3 2 4" xfId="15689" xr:uid="{00000000-0005-0000-0000-0000B9280000}"/>
    <cellStyle name="Normal 4 5 2 2 3 3" xfId="8436" xr:uid="{00000000-0005-0000-0000-0000BA280000}"/>
    <cellStyle name="Normal 4 5 2 2 3 3 2" xfId="27622" xr:uid="{00000000-0005-0000-0000-0000BB280000}"/>
    <cellStyle name="Normal 4 5 2 2 3 3 3" xfId="37802" xr:uid="{00000000-0005-0000-0000-0000BC280000}"/>
    <cellStyle name="Normal 4 5 2 2 3 3 4" xfId="17442" xr:uid="{00000000-0005-0000-0000-0000BD280000}"/>
    <cellStyle name="Normal 4 5 2 2 3 4" xfId="10429" xr:uid="{00000000-0005-0000-0000-0000BE280000}"/>
    <cellStyle name="Normal 4 5 2 2 3 4 2" xfId="29612" xr:uid="{00000000-0005-0000-0000-0000BF280000}"/>
    <cellStyle name="Normal 4 5 2 2 3 4 3" xfId="39792" xr:uid="{00000000-0005-0000-0000-0000C0280000}"/>
    <cellStyle name="Normal 4 5 2 2 3 4 4" xfId="19433" xr:uid="{00000000-0005-0000-0000-0000C1280000}"/>
    <cellStyle name="Normal 4 5 2 2 3 5" xfId="24117" xr:uid="{00000000-0005-0000-0000-0000C2280000}"/>
    <cellStyle name="Normal 4 5 2 2 3 6" xfId="34297" xr:uid="{00000000-0005-0000-0000-0000C3280000}"/>
    <cellStyle name="Normal 4 5 2 2 3 7" xfId="13937" xr:uid="{00000000-0005-0000-0000-0000C4280000}"/>
    <cellStyle name="Normal 4 5 2 2 4" xfId="5807" xr:uid="{00000000-0005-0000-0000-0000C5280000}"/>
    <cellStyle name="Normal 4 5 2 2 4 2" xfId="24993" xr:uid="{00000000-0005-0000-0000-0000C6280000}"/>
    <cellStyle name="Normal 4 5 2 2 4 3" xfId="35173" xr:uid="{00000000-0005-0000-0000-0000C7280000}"/>
    <cellStyle name="Normal 4 5 2 2 4 4" xfId="14813" xr:uid="{00000000-0005-0000-0000-0000C8280000}"/>
    <cellStyle name="Normal 4 5 2 2 5" xfId="7560" xr:uid="{00000000-0005-0000-0000-0000C9280000}"/>
    <cellStyle name="Normal 4 5 2 2 5 2" xfId="26746" xr:uid="{00000000-0005-0000-0000-0000CA280000}"/>
    <cellStyle name="Normal 4 5 2 2 5 3" xfId="36926" xr:uid="{00000000-0005-0000-0000-0000CB280000}"/>
    <cellStyle name="Normal 4 5 2 2 5 4" xfId="16566" xr:uid="{00000000-0005-0000-0000-0000CC280000}"/>
    <cellStyle name="Normal 4 5 2 2 6" xfId="9553" xr:uid="{00000000-0005-0000-0000-0000CD280000}"/>
    <cellStyle name="Normal 4 5 2 2 6 2" xfId="28736" xr:uid="{00000000-0005-0000-0000-0000CE280000}"/>
    <cellStyle name="Normal 4 5 2 2 6 3" xfId="38916" xr:uid="{00000000-0005-0000-0000-0000CF280000}"/>
    <cellStyle name="Normal 4 5 2 2 6 4" xfId="18557" xr:uid="{00000000-0005-0000-0000-0000D0280000}"/>
    <cellStyle name="Normal 4 5 2 2 7" xfId="11306" xr:uid="{00000000-0005-0000-0000-0000D1280000}"/>
    <cellStyle name="Normal 4 5 2 2 7 2" xfId="30489" xr:uid="{00000000-0005-0000-0000-0000D2280000}"/>
    <cellStyle name="Normal 4 5 2 2 7 3" xfId="40669" xr:uid="{00000000-0005-0000-0000-0000D3280000}"/>
    <cellStyle name="Normal 4 5 2 2 7 4" xfId="20310" xr:uid="{00000000-0005-0000-0000-0000D4280000}"/>
    <cellStyle name="Normal 4 5 2 2 8" xfId="12182" xr:uid="{00000000-0005-0000-0000-0000D5280000}"/>
    <cellStyle name="Normal 4 5 2 2 8 2" xfId="31365" xr:uid="{00000000-0005-0000-0000-0000D6280000}"/>
    <cellStyle name="Normal 4 5 2 2 8 3" xfId="41545" xr:uid="{00000000-0005-0000-0000-0000D7280000}"/>
    <cellStyle name="Normal 4 5 2 2 8 4" xfId="21186" xr:uid="{00000000-0005-0000-0000-0000D8280000}"/>
    <cellStyle name="Normal 4 5 2 2 9" xfId="22062" xr:uid="{00000000-0005-0000-0000-0000D9280000}"/>
    <cellStyle name="Normal 4 5 2 2 9 2" xfId="32242" xr:uid="{00000000-0005-0000-0000-0000DA280000}"/>
    <cellStyle name="Normal 4 5 2 2 9 3" xfId="42422" xr:uid="{00000000-0005-0000-0000-0000DB280000}"/>
    <cellStyle name="Normal 4 5 2 3" xfId="4273" xr:uid="{00000000-0005-0000-0000-0000DC280000}"/>
    <cellStyle name="Normal 4 5 2 3 10" xfId="33640" xr:uid="{00000000-0005-0000-0000-0000DD280000}"/>
    <cellStyle name="Normal 4 5 2 3 11" xfId="13280" xr:uid="{00000000-0005-0000-0000-0000DE280000}"/>
    <cellStyle name="Normal 4 5 2 3 2" xfId="5150" xr:uid="{00000000-0005-0000-0000-0000DF280000}"/>
    <cellStyle name="Normal 4 5 2 3 2 2" xfId="6902" xr:uid="{00000000-0005-0000-0000-0000E0280000}"/>
    <cellStyle name="Normal 4 5 2 3 2 2 2" xfId="26088" xr:uid="{00000000-0005-0000-0000-0000E1280000}"/>
    <cellStyle name="Normal 4 5 2 3 2 2 3" xfId="36268" xr:uid="{00000000-0005-0000-0000-0000E2280000}"/>
    <cellStyle name="Normal 4 5 2 3 2 2 4" xfId="15908" xr:uid="{00000000-0005-0000-0000-0000E3280000}"/>
    <cellStyle name="Normal 4 5 2 3 2 3" xfId="8655" xr:uid="{00000000-0005-0000-0000-0000E4280000}"/>
    <cellStyle name="Normal 4 5 2 3 2 3 2" xfId="27841" xr:uid="{00000000-0005-0000-0000-0000E5280000}"/>
    <cellStyle name="Normal 4 5 2 3 2 3 3" xfId="38021" xr:uid="{00000000-0005-0000-0000-0000E6280000}"/>
    <cellStyle name="Normal 4 5 2 3 2 3 4" xfId="17661" xr:uid="{00000000-0005-0000-0000-0000E7280000}"/>
    <cellStyle name="Normal 4 5 2 3 2 4" xfId="10648" xr:uid="{00000000-0005-0000-0000-0000E8280000}"/>
    <cellStyle name="Normal 4 5 2 3 2 4 2" xfId="29831" xr:uid="{00000000-0005-0000-0000-0000E9280000}"/>
    <cellStyle name="Normal 4 5 2 3 2 4 3" xfId="40011" xr:uid="{00000000-0005-0000-0000-0000EA280000}"/>
    <cellStyle name="Normal 4 5 2 3 2 4 4" xfId="19652" xr:uid="{00000000-0005-0000-0000-0000EB280000}"/>
    <cellStyle name="Normal 4 5 2 3 2 5" xfId="24336" xr:uid="{00000000-0005-0000-0000-0000EC280000}"/>
    <cellStyle name="Normal 4 5 2 3 2 6" xfId="34516" xr:uid="{00000000-0005-0000-0000-0000ED280000}"/>
    <cellStyle name="Normal 4 5 2 3 2 7" xfId="14156" xr:uid="{00000000-0005-0000-0000-0000EE280000}"/>
    <cellStyle name="Normal 4 5 2 3 3" xfId="6026" xr:uid="{00000000-0005-0000-0000-0000EF280000}"/>
    <cellStyle name="Normal 4 5 2 3 3 2" xfId="25212" xr:uid="{00000000-0005-0000-0000-0000F0280000}"/>
    <cellStyle name="Normal 4 5 2 3 3 3" xfId="35392" xr:uid="{00000000-0005-0000-0000-0000F1280000}"/>
    <cellStyle name="Normal 4 5 2 3 3 4" xfId="15032" xr:uid="{00000000-0005-0000-0000-0000F2280000}"/>
    <cellStyle name="Normal 4 5 2 3 4" xfId="7779" xr:uid="{00000000-0005-0000-0000-0000F3280000}"/>
    <cellStyle name="Normal 4 5 2 3 4 2" xfId="26965" xr:uid="{00000000-0005-0000-0000-0000F4280000}"/>
    <cellStyle name="Normal 4 5 2 3 4 3" xfId="37145" xr:uid="{00000000-0005-0000-0000-0000F5280000}"/>
    <cellStyle name="Normal 4 5 2 3 4 4" xfId="16785" xr:uid="{00000000-0005-0000-0000-0000F6280000}"/>
    <cellStyle name="Normal 4 5 2 3 5" xfId="9772" xr:uid="{00000000-0005-0000-0000-0000F7280000}"/>
    <cellStyle name="Normal 4 5 2 3 5 2" xfId="28955" xr:uid="{00000000-0005-0000-0000-0000F8280000}"/>
    <cellStyle name="Normal 4 5 2 3 5 3" xfId="39135" xr:uid="{00000000-0005-0000-0000-0000F9280000}"/>
    <cellStyle name="Normal 4 5 2 3 5 4" xfId="18776" xr:uid="{00000000-0005-0000-0000-0000FA280000}"/>
    <cellStyle name="Normal 4 5 2 3 6" xfId="11525" xr:uid="{00000000-0005-0000-0000-0000FB280000}"/>
    <cellStyle name="Normal 4 5 2 3 6 2" xfId="30708" xr:uid="{00000000-0005-0000-0000-0000FC280000}"/>
    <cellStyle name="Normal 4 5 2 3 6 3" xfId="40888" xr:uid="{00000000-0005-0000-0000-0000FD280000}"/>
    <cellStyle name="Normal 4 5 2 3 6 4" xfId="20529" xr:uid="{00000000-0005-0000-0000-0000FE280000}"/>
    <cellStyle name="Normal 4 5 2 3 7" xfId="12401" xr:uid="{00000000-0005-0000-0000-0000FF280000}"/>
    <cellStyle name="Normal 4 5 2 3 7 2" xfId="31584" xr:uid="{00000000-0005-0000-0000-000000290000}"/>
    <cellStyle name="Normal 4 5 2 3 7 3" xfId="41764" xr:uid="{00000000-0005-0000-0000-000001290000}"/>
    <cellStyle name="Normal 4 5 2 3 7 4" xfId="21405" xr:uid="{00000000-0005-0000-0000-000002290000}"/>
    <cellStyle name="Normal 4 5 2 3 8" xfId="22281" xr:uid="{00000000-0005-0000-0000-000003290000}"/>
    <cellStyle name="Normal 4 5 2 3 8 2" xfId="32461" xr:uid="{00000000-0005-0000-0000-000004290000}"/>
    <cellStyle name="Normal 4 5 2 3 8 3" xfId="42641" xr:uid="{00000000-0005-0000-0000-000005290000}"/>
    <cellStyle name="Normal 4 5 2 3 9" xfId="23460" xr:uid="{00000000-0005-0000-0000-000006290000}"/>
    <cellStyle name="Normal 4 5 2 4" xfId="4712" xr:uid="{00000000-0005-0000-0000-000007290000}"/>
    <cellStyle name="Normal 4 5 2 4 2" xfId="6464" xr:uid="{00000000-0005-0000-0000-000008290000}"/>
    <cellStyle name="Normal 4 5 2 4 2 2" xfId="25650" xr:uid="{00000000-0005-0000-0000-000009290000}"/>
    <cellStyle name="Normal 4 5 2 4 2 3" xfId="35830" xr:uid="{00000000-0005-0000-0000-00000A290000}"/>
    <cellStyle name="Normal 4 5 2 4 2 4" xfId="15470" xr:uid="{00000000-0005-0000-0000-00000B290000}"/>
    <cellStyle name="Normal 4 5 2 4 3" xfId="8217" xr:uid="{00000000-0005-0000-0000-00000C290000}"/>
    <cellStyle name="Normal 4 5 2 4 3 2" xfId="27403" xr:uid="{00000000-0005-0000-0000-00000D290000}"/>
    <cellStyle name="Normal 4 5 2 4 3 3" xfId="37583" xr:uid="{00000000-0005-0000-0000-00000E290000}"/>
    <cellStyle name="Normal 4 5 2 4 3 4" xfId="17223" xr:uid="{00000000-0005-0000-0000-00000F290000}"/>
    <cellStyle name="Normal 4 5 2 4 4" xfId="10210" xr:uid="{00000000-0005-0000-0000-000010290000}"/>
    <cellStyle name="Normal 4 5 2 4 4 2" xfId="29393" xr:uid="{00000000-0005-0000-0000-000011290000}"/>
    <cellStyle name="Normal 4 5 2 4 4 3" xfId="39573" xr:uid="{00000000-0005-0000-0000-000012290000}"/>
    <cellStyle name="Normal 4 5 2 4 4 4" xfId="19214" xr:uid="{00000000-0005-0000-0000-000013290000}"/>
    <cellStyle name="Normal 4 5 2 4 5" xfId="23898" xr:uid="{00000000-0005-0000-0000-000014290000}"/>
    <cellStyle name="Normal 4 5 2 4 6" xfId="34078" xr:uid="{00000000-0005-0000-0000-000015290000}"/>
    <cellStyle name="Normal 4 5 2 4 7" xfId="13718" xr:uid="{00000000-0005-0000-0000-000016290000}"/>
    <cellStyle name="Normal 4 5 2 5" xfId="5588" xr:uid="{00000000-0005-0000-0000-000017290000}"/>
    <cellStyle name="Normal 4 5 2 5 2" xfId="9114" xr:uid="{00000000-0005-0000-0000-000018290000}"/>
    <cellStyle name="Normal 4 5 2 5 2 2" xfId="28297" xr:uid="{00000000-0005-0000-0000-000019290000}"/>
    <cellStyle name="Normal 4 5 2 5 2 3" xfId="38477" xr:uid="{00000000-0005-0000-0000-00001A290000}"/>
    <cellStyle name="Normal 4 5 2 5 2 4" xfId="18118" xr:uid="{00000000-0005-0000-0000-00001B290000}"/>
    <cellStyle name="Normal 4 5 2 5 3" xfId="24774" xr:uid="{00000000-0005-0000-0000-00001C290000}"/>
    <cellStyle name="Normal 4 5 2 5 4" xfId="34954" xr:uid="{00000000-0005-0000-0000-00001D290000}"/>
    <cellStyle name="Normal 4 5 2 5 5" xfId="14594" xr:uid="{00000000-0005-0000-0000-00001E290000}"/>
    <cellStyle name="Normal 4 5 2 6" xfId="7341" xr:uid="{00000000-0005-0000-0000-00001F290000}"/>
    <cellStyle name="Normal 4 5 2 6 2" xfId="26527" xr:uid="{00000000-0005-0000-0000-000020290000}"/>
    <cellStyle name="Normal 4 5 2 6 3" xfId="36707" xr:uid="{00000000-0005-0000-0000-000021290000}"/>
    <cellStyle name="Normal 4 5 2 6 4" xfId="16347" xr:uid="{00000000-0005-0000-0000-000022290000}"/>
    <cellStyle name="Normal 4 5 2 7" xfId="9334" xr:uid="{00000000-0005-0000-0000-000023290000}"/>
    <cellStyle name="Normal 4 5 2 7 2" xfId="28517" xr:uid="{00000000-0005-0000-0000-000024290000}"/>
    <cellStyle name="Normal 4 5 2 7 3" xfId="38697" xr:uid="{00000000-0005-0000-0000-000025290000}"/>
    <cellStyle name="Normal 4 5 2 7 4" xfId="18338" xr:uid="{00000000-0005-0000-0000-000026290000}"/>
    <cellStyle name="Normal 4 5 2 8" xfId="11087" xr:uid="{00000000-0005-0000-0000-000027290000}"/>
    <cellStyle name="Normal 4 5 2 8 2" xfId="30270" xr:uid="{00000000-0005-0000-0000-000028290000}"/>
    <cellStyle name="Normal 4 5 2 8 3" xfId="40450" xr:uid="{00000000-0005-0000-0000-000029290000}"/>
    <cellStyle name="Normal 4 5 2 8 4" xfId="20091" xr:uid="{00000000-0005-0000-0000-00002A290000}"/>
    <cellStyle name="Normal 4 5 2 9" xfId="11963" xr:uid="{00000000-0005-0000-0000-00002B290000}"/>
    <cellStyle name="Normal 4 5 2 9 2" xfId="31146" xr:uid="{00000000-0005-0000-0000-00002C290000}"/>
    <cellStyle name="Normal 4 5 2 9 3" xfId="41326" xr:uid="{00000000-0005-0000-0000-00002D290000}"/>
    <cellStyle name="Normal 4 5 2 9 4" xfId="20967" xr:uid="{00000000-0005-0000-0000-00002E290000}"/>
    <cellStyle name="Normal 4 5 3" xfId="3939" xr:uid="{00000000-0005-0000-0000-00002F290000}"/>
    <cellStyle name="Normal 4 5 3 10" xfId="23126" xr:uid="{00000000-0005-0000-0000-000030290000}"/>
    <cellStyle name="Normal 4 5 3 11" xfId="33306" xr:uid="{00000000-0005-0000-0000-000031290000}"/>
    <cellStyle name="Normal 4 5 3 12" xfId="12946" xr:uid="{00000000-0005-0000-0000-000032290000}"/>
    <cellStyle name="Normal 4 5 3 2" xfId="4377" xr:uid="{00000000-0005-0000-0000-000033290000}"/>
    <cellStyle name="Normal 4 5 3 2 10" xfId="33744" xr:uid="{00000000-0005-0000-0000-000034290000}"/>
    <cellStyle name="Normal 4 5 3 2 11" xfId="13384" xr:uid="{00000000-0005-0000-0000-000035290000}"/>
    <cellStyle name="Normal 4 5 3 2 2" xfId="5254" xr:uid="{00000000-0005-0000-0000-000036290000}"/>
    <cellStyle name="Normal 4 5 3 2 2 2" xfId="7006" xr:uid="{00000000-0005-0000-0000-000037290000}"/>
    <cellStyle name="Normal 4 5 3 2 2 2 2" xfId="26192" xr:uid="{00000000-0005-0000-0000-000038290000}"/>
    <cellStyle name="Normal 4 5 3 2 2 2 3" xfId="36372" xr:uid="{00000000-0005-0000-0000-000039290000}"/>
    <cellStyle name="Normal 4 5 3 2 2 2 4" xfId="16012" xr:uid="{00000000-0005-0000-0000-00003A290000}"/>
    <cellStyle name="Normal 4 5 3 2 2 3" xfId="8759" xr:uid="{00000000-0005-0000-0000-00003B290000}"/>
    <cellStyle name="Normal 4 5 3 2 2 3 2" xfId="27945" xr:uid="{00000000-0005-0000-0000-00003C290000}"/>
    <cellStyle name="Normal 4 5 3 2 2 3 3" xfId="38125" xr:uid="{00000000-0005-0000-0000-00003D290000}"/>
    <cellStyle name="Normal 4 5 3 2 2 3 4" xfId="17765" xr:uid="{00000000-0005-0000-0000-00003E290000}"/>
    <cellStyle name="Normal 4 5 3 2 2 4" xfId="10752" xr:uid="{00000000-0005-0000-0000-00003F290000}"/>
    <cellStyle name="Normal 4 5 3 2 2 4 2" xfId="29935" xr:uid="{00000000-0005-0000-0000-000040290000}"/>
    <cellStyle name="Normal 4 5 3 2 2 4 3" xfId="40115" xr:uid="{00000000-0005-0000-0000-000041290000}"/>
    <cellStyle name="Normal 4 5 3 2 2 4 4" xfId="19756" xr:uid="{00000000-0005-0000-0000-000042290000}"/>
    <cellStyle name="Normal 4 5 3 2 2 5" xfId="24440" xr:uid="{00000000-0005-0000-0000-000043290000}"/>
    <cellStyle name="Normal 4 5 3 2 2 6" xfId="34620" xr:uid="{00000000-0005-0000-0000-000044290000}"/>
    <cellStyle name="Normal 4 5 3 2 2 7" xfId="14260" xr:uid="{00000000-0005-0000-0000-000045290000}"/>
    <cellStyle name="Normal 4 5 3 2 3" xfId="6130" xr:uid="{00000000-0005-0000-0000-000046290000}"/>
    <cellStyle name="Normal 4 5 3 2 3 2" xfId="25316" xr:uid="{00000000-0005-0000-0000-000047290000}"/>
    <cellStyle name="Normal 4 5 3 2 3 3" xfId="35496" xr:uid="{00000000-0005-0000-0000-000048290000}"/>
    <cellStyle name="Normal 4 5 3 2 3 4" xfId="15136" xr:uid="{00000000-0005-0000-0000-000049290000}"/>
    <cellStyle name="Normal 4 5 3 2 4" xfId="7883" xr:uid="{00000000-0005-0000-0000-00004A290000}"/>
    <cellStyle name="Normal 4 5 3 2 4 2" xfId="27069" xr:uid="{00000000-0005-0000-0000-00004B290000}"/>
    <cellStyle name="Normal 4 5 3 2 4 3" xfId="37249" xr:uid="{00000000-0005-0000-0000-00004C290000}"/>
    <cellStyle name="Normal 4 5 3 2 4 4" xfId="16889" xr:uid="{00000000-0005-0000-0000-00004D290000}"/>
    <cellStyle name="Normal 4 5 3 2 5" xfId="9876" xr:uid="{00000000-0005-0000-0000-00004E290000}"/>
    <cellStyle name="Normal 4 5 3 2 5 2" xfId="29059" xr:uid="{00000000-0005-0000-0000-00004F290000}"/>
    <cellStyle name="Normal 4 5 3 2 5 3" xfId="39239" xr:uid="{00000000-0005-0000-0000-000050290000}"/>
    <cellStyle name="Normal 4 5 3 2 5 4" xfId="18880" xr:uid="{00000000-0005-0000-0000-000051290000}"/>
    <cellStyle name="Normal 4 5 3 2 6" xfId="11629" xr:uid="{00000000-0005-0000-0000-000052290000}"/>
    <cellStyle name="Normal 4 5 3 2 6 2" xfId="30812" xr:uid="{00000000-0005-0000-0000-000053290000}"/>
    <cellStyle name="Normal 4 5 3 2 6 3" xfId="40992" xr:uid="{00000000-0005-0000-0000-000054290000}"/>
    <cellStyle name="Normal 4 5 3 2 6 4" xfId="20633" xr:uid="{00000000-0005-0000-0000-000055290000}"/>
    <cellStyle name="Normal 4 5 3 2 7" xfId="12505" xr:uid="{00000000-0005-0000-0000-000056290000}"/>
    <cellStyle name="Normal 4 5 3 2 7 2" xfId="31688" xr:uid="{00000000-0005-0000-0000-000057290000}"/>
    <cellStyle name="Normal 4 5 3 2 7 3" xfId="41868" xr:uid="{00000000-0005-0000-0000-000058290000}"/>
    <cellStyle name="Normal 4 5 3 2 7 4" xfId="21509" xr:uid="{00000000-0005-0000-0000-000059290000}"/>
    <cellStyle name="Normal 4 5 3 2 8" xfId="22385" xr:uid="{00000000-0005-0000-0000-00005A290000}"/>
    <cellStyle name="Normal 4 5 3 2 8 2" xfId="32565" xr:uid="{00000000-0005-0000-0000-00005B290000}"/>
    <cellStyle name="Normal 4 5 3 2 8 3" xfId="42745" xr:uid="{00000000-0005-0000-0000-00005C290000}"/>
    <cellStyle name="Normal 4 5 3 2 9" xfId="23564" xr:uid="{00000000-0005-0000-0000-00005D290000}"/>
    <cellStyle name="Normal 4 5 3 3" xfId="4816" xr:uid="{00000000-0005-0000-0000-00005E290000}"/>
    <cellStyle name="Normal 4 5 3 3 2" xfId="6568" xr:uid="{00000000-0005-0000-0000-00005F290000}"/>
    <cellStyle name="Normal 4 5 3 3 2 2" xfId="25754" xr:uid="{00000000-0005-0000-0000-000060290000}"/>
    <cellStyle name="Normal 4 5 3 3 2 3" xfId="35934" xr:uid="{00000000-0005-0000-0000-000061290000}"/>
    <cellStyle name="Normal 4 5 3 3 2 4" xfId="15574" xr:uid="{00000000-0005-0000-0000-000062290000}"/>
    <cellStyle name="Normal 4 5 3 3 3" xfId="8321" xr:uid="{00000000-0005-0000-0000-000063290000}"/>
    <cellStyle name="Normal 4 5 3 3 3 2" xfId="27507" xr:uid="{00000000-0005-0000-0000-000064290000}"/>
    <cellStyle name="Normal 4 5 3 3 3 3" xfId="37687" xr:uid="{00000000-0005-0000-0000-000065290000}"/>
    <cellStyle name="Normal 4 5 3 3 3 4" xfId="17327" xr:uid="{00000000-0005-0000-0000-000066290000}"/>
    <cellStyle name="Normal 4 5 3 3 4" xfId="10314" xr:uid="{00000000-0005-0000-0000-000067290000}"/>
    <cellStyle name="Normal 4 5 3 3 4 2" xfId="29497" xr:uid="{00000000-0005-0000-0000-000068290000}"/>
    <cellStyle name="Normal 4 5 3 3 4 3" xfId="39677" xr:uid="{00000000-0005-0000-0000-000069290000}"/>
    <cellStyle name="Normal 4 5 3 3 4 4" xfId="19318" xr:uid="{00000000-0005-0000-0000-00006A290000}"/>
    <cellStyle name="Normal 4 5 3 3 5" xfId="24002" xr:uid="{00000000-0005-0000-0000-00006B290000}"/>
    <cellStyle name="Normal 4 5 3 3 6" xfId="34182" xr:uid="{00000000-0005-0000-0000-00006C290000}"/>
    <cellStyle name="Normal 4 5 3 3 7" xfId="13822" xr:uid="{00000000-0005-0000-0000-00006D290000}"/>
    <cellStyle name="Normal 4 5 3 4" xfId="5692" xr:uid="{00000000-0005-0000-0000-00006E290000}"/>
    <cellStyle name="Normal 4 5 3 4 2" xfId="24878" xr:uid="{00000000-0005-0000-0000-00006F290000}"/>
    <cellStyle name="Normal 4 5 3 4 3" xfId="35058" xr:uid="{00000000-0005-0000-0000-000070290000}"/>
    <cellStyle name="Normal 4 5 3 4 4" xfId="14698" xr:uid="{00000000-0005-0000-0000-000071290000}"/>
    <cellStyle name="Normal 4 5 3 5" xfId="7445" xr:uid="{00000000-0005-0000-0000-000072290000}"/>
    <cellStyle name="Normal 4 5 3 5 2" xfId="26631" xr:uid="{00000000-0005-0000-0000-000073290000}"/>
    <cellStyle name="Normal 4 5 3 5 3" xfId="36811" xr:uid="{00000000-0005-0000-0000-000074290000}"/>
    <cellStyle name="Normal 4 5 3 5 4" xfId="16451" xr:uid="{00000000-0005-0000-0000-000075290000}"/>
    <cellStyle name="Normal 4 5 3 6" xfId="9438" xr:uid="{00000000-0005-0000-0000-000076290000}"/>
    <cellStyle name="Normal 4 5 3 6 2" xfId="28621" xr:uid="{00000000-0005-0000-0000-000077290000}"/>
    <cellStyle name="Normal 4 5 3 6 3" xfId="38801" xr:uid="{00000000-0005-0000-0000-000078290000}"/>
    <cellStyle name="Normal 4 5 3 6 4" xfId="18442" xr:uid="{00000000-0005-0000-0000-000079290000}"/>
    <cellStyle name="Normal 4 5 3 7" xfId="11191" xr:uid="{00000000-0005-0000-0000-00007A290000}"/>
    <cellStyle name="Normal 4 5 3 7 2" xfId="30374" xr:uid="{00000000-0005-0000-0000-00007B290000}"/>
    <cellStyle name="Normal 4 5 3 7 3" xfId="40554" xr:uid="{00000000-0005-0000-0000-00007C290000}"/>
    <cellStyle name="Normal 4 5 3 7 4" xfId="20195" xr:uid="{00000000-0005-0000-0000-00007D290000}"/>
    <cellStyle name="Normal 4 5 3 8" xfId="12067" xr:uid="{00000000-0005-0000-0000-00007E290000}"/>
    <cellStyle name="Normal 4 5 3 8 2" xfId="31250" xr:uid="{00000000-0005-0000-0000-00007F290000}"/>
    <cellStyle name="Normal 4 5 3 8 3" xfId="41430" xr:uid="{00000000-0005-0000-0000-000080290000}"/>
    <cellStyle name="Normal 4 5 3 8 4" xfId="21071" xr:uid="{00000000-0005-0000-0000-000081290000}"/>
    <cellStyle name="Normal 4 5 3 9" xfId="21947" xr:uid="{00000000-0005-0000-0000-000082290000}"/>
    <cellStyle name="Normal 4 5 3 9 2" xfId="32127" xr:uid="{00000000-0005-0000-0000-000083290000}"/>
    <cellStyle name="Normal 4 5 3 9 3" xfId="42307" xr:uid="{00000000-0005-0000-0000-000084290000}"/>
    <cellStyle name="Normal 4 5 4" xfId="4158" xr:uid="{00000000-0005-0000-0000-000085290000}"/>
    <cellStyle name="Normal 4 5 4 10" xfId="33525" xr:uid="{00000000-0005-0000-0000-000086290000}"/>
    <cellStyle name="Normal 4 5 4 11" xfId="13165" xr:uid="{00000000-0005-0000-0000-000087290000}"/>
    <cellStyle name="Normal 4 5 4 2" xfId="5035" xr:uid="{00000000-0005-0000-0000-000088290000}"/>
    <cellStyle name="Normal 4 5 4 2 2" xfId="6787" xr:uid="{00000000-0005-0000-0000-000089290000}"/>
    <cellStyle name="Normal 4 5 4 2 2 2" xfId="25973" xr:uid="{00000000-0005-0000-0000-00008A290000}"/>
    <cellStyle name="Normal 4 5 4 2 2 3" xfId="36153" xr:uid="{00000000-0005-0000-0000-00008B290000}"/>
    <cellStyle name="Normal 4 5 4 2 2 4" xfId="15793" xr:uid="{00000000-0005-0000-0000-00008C290000}"/>
    <cellStyle name="Normal 4 5 4 2 3" xfId="8540" xr:uid="{00000000-0005-0000-0000-00008D290000}"/>
    <cellStyle name="Normal 4 5 4 2 3 2" xfId="27726" xr:uid="{00000000-0005-0000-0000-00008E290000}"/>
    <cellStyle name="Normal 4 5 4 2 3 3" xfId="37906" xr:uid="{00000000-0005-0000-0000-00008F290000}"/>
    <cellStyle name="Normal 4 5 4 2 3 4" xfId="17546" xr:uid="{00000000-0005-0000-0000-000090290000}"/>
    <cellStyle name="Normal 4 5 4 2 4" xfId="10533" xr:uid="{00000000-0005-0000-0000-000091290000}"/>
    <cellStyle name="Normal 4 5 4 2 4 2" xfId="29716" xr:uid="{00000000-0005-0000-0000-000092290000}"/>
    <cellStyle name="Normal 4 5 4 2 4 3" xfId="39896" xr:uid="{00000000-0005-0000-0000-000093290000}"/>
    <cellStyle name="Normal 4 5 4 2 4 4" xfId="19537" xr:uid="{00000000-0005-0000-0000-000094290000}"/>
    <cellStyle name="Normal 4 5 4 2 5" xfId="24221" xr:uid="{00000000-0005-0000-0000-000095290000}"/>
    <cellStyle name="Normal 4 5 4 2 6" xfId="34401" xr:uid="{00000000-0005-0000-0000-000096290000}"/>
    <cellStyle name="Normal 4 5 4 2 7" xfId="14041" xr:uid="{00000000-0005-0000-0000-000097290000}"/>
    <cellStyle name="Normal 4 5 4 3" xfId="5911" xr:uid="{00000000-0005-0000-0000-000098290000}"/>
    <cellStyle name="Normal 4 5 4 3 2" xfId="25097" xr:uid="{00000000-0005-0000-0000-000099290000}"/>
    <cellStyle name="Normal 4 5 4 3 3" xfId="35277" xr:uid="{00000000-0005-0000-0000-00009A290000}"/>
    <cellStyle name="Normal 4 5 4 3 4" xfId="14917" xr:uid="{00000000-0005-0000-0000-00009B290000}"/>
    <cellStyle name="Normal 4 5 4 4" xfId="7664" xr:uid="{00000000-0005-0000-0000-00009C290000}"/>
    <cellStyle name="Normal 4 5 4 4 2" xfId="26850" xr:uid="{00000000-0005-0000-0000-00009D290000}"/>
    <cellStyle name="Normal 4 5 4 4 3" xfId="37030" xr:uid="{00000000-0005-0000-0000-00009E290000}"/>
    <cellStyle name="Normal 4 5 4 4 4" xfId="16670" xr:uid="{00000000-0005-0000-0000-00009F290000}"/>
    <cellStyle name="Normal 4 5 4 5" xfId="9657" xr:uid="{00000000-0005-0000-0000-0000A0290000}"/>
    <cellStyle name="Normal 4 5 4 5 2" xfId="28840" xr:uid="{00000000-0005-0000-0000-0000A1290000}"/>
    <cellStyle name="Normal 4 5 4 5 3" xfId="39020" xr:uid="{00000000-0005-0000-0000-0000A2290000}"/>
    <cellStyle name="Normal 4 5 4 5 4" xfId="18661" xr:uid="{00000000-0005-0000-0000-0000A3290000}"/>
    <cellStyle name="Normal 4 5 4 6" xfId="11410" xr:uid="{00000000-0005-0000-0000-0000A4290000}"/>
    <cellStyle name="Normal 4 5 4 6 2" xfId="30593" xr:uid="{00000000-0005-0000-0000-0000A5290000}"/>
    <cellStyle name="Normal 4 5 4 6 3" xfId="40773" xr:uid="{00000000-0005-0000-0000-0000A6290000}"/>
    <cellStyle name="Normal 4 5 4 6 4" xfId="20414" xr:uid="{00000000-0005-0000-0000-0000A7290000}"/>
    <cellStyle name="Normal 4 5 4 7" xfId="12286" xr:uid="{00000000-0005-0000-0000-0000A8290000}"/>
    <cellStyle name="Normal 4 5 4 7 2" xfId="31469" xr:uid="{00000000-0005-0000-0000-0000A9290000}"/>
    <cellStyle name="Normal 4 5 4 7 3" xfId="41649" xr:uid="{00000000-0005-0000-0000-0000AA290000}"/>
    <cellStyle name="Normal 4 5 4 7 4" xfId="21290" xr:uid="{00000000-0005-0000-0000-0000AB290000}"/>
    <cellStyle name="Normal 4 5 4 8" xfId="22166" xr:uid="{00000000-0005-0000-0000-0000AC290000}"/>
    <cellStyle name="Normal 4 5 4 8 2" xfId="32346" xr:uid="{00000000-0005-0000-0000-0000AD290000}"/>
    <cellStyle name="Normal 4 5 4 8 3" xfId="42526" xr:uid="{00000000-0005-0000-0000-0000AE290000}"/>
    <cellStyle name="Normal 4 5 4 9" xfId="23345" xr:uid="{00000000-0005-0000-0000-0000AF290000}"/>
    <cellStyle name="Normal 4 5 5" xfId="4597" xr:uid="{00000000-0005-0000-0000-0000B0290000}"/>
    <cellStyle name="Normal 4 5 5 2" xfId="6349" xr:uid="{00000000-0005-0000-0000-0000B1290000}"/>
    <cellStyle name="Normal 4 5 5 2 2" xfId="25535" xr:uid="{00000000-0005-0000-0000-0000B2290000}"/>
    <cellStyle name="Normal 4 5 5 2 3" xfId="35715" xr:uid="{00000000-0005-0000-0000-0000B3290000}"/>
    <cellStyle name="Normal 4 5 5 2 4" xfId="15355" xr:uid="{00000000-0005-0000-0000-0000B4290000}"/>
    <cellStyle name="Normal 4 5 5 3" xfId="8102" xr:uid="{00000000-0005-0000-0000-0000B5290000}"/>
    <cellStyle name="Normal 4 5 5 3 2" xfId="27288" xr:uid="{00000000-0005-0000-0000-0000B6290000}"/>
    <cellStyle name="Normal 4 5 5 3 3" xfId="37468" xr:uid="{00000000-0005-0000-0000-0000B7290000}"/>
    <cellStyle name="Normal 4 5 5 3 4" xfId="17108" xr:uid="{00000000-0005-0000-0000-0000B8290000}"/>
    <cellStyle name="Normal 4 5 5 4" xfId="10095" xr:uid="{00000000-0005-0000-0000-0000B9290000}"/>
    <cellStyle name="Normal 4 5 5 4 2" xfId="29278" xr:uid="{00000000-0005-0000-0000-0000BA290000}"/>
    <cellStyle name="Normal 4 5 5 4 3" xfId="39458" xr:uid="{00000000-0005-0000-0000-0000BB290000}"/>
    <cellStyle name="Normal 4 5 5 4 4" xfId="19099" xr:uid="{00000000-0005-0000-0000-0000BC290000}"/>
    <cellStyle name="Normal 4 5 5 5" xfId="23783" xr:uid="{00000000-0005-0000-0000-0000BD290000}"/>
    <cellStyle name="Normal 4 5 5 6" xfId="33963" xr:uid="{00000000-0005-0000-0000-0000BE290000}"/>
    <cellStyle name="Normal 4 5 5 7" xfId="13603" xr:uid="{00000000-0005-0000-0000-0000BF290000}"/>
    <cellStyle name="Normal 4 5 6" xfId="5473" xr:uid="{00000000-0005-0000-0000-0000C0290000}"/>
    <cellStyle name="Normal 4 5 6 2" xfId="8996" xr:uid="{00000000-0005-0000-0000-0000C1290000}"/>
    <cellStyle name="Normal 4 5 6 2 2" xfId="28179" xr:uid="{00000000-0005-0000-0000-0000C2290000}"/>
    <cellStyle name="Normal 4 5 6 2 3" xfId="38359" xr:uid="{00000000-0005-0000-0000-0000C3290000}"/>
    <cellStyle name="Normal 4 5 6 2 4" xfId="18000" xr:uid="{00000000-0005-0000-0000-0000C4290000}"/>
    <cellStyle name="Normal 4 5 6 3" xfId="24659" xr:uid="{00000000-0005-0000-0000-0000C5290000}"/>
    <cellStyle name="Normal 4 5 6 4" xfId="34839" xr:uid="{00000000-0005-0000-0000-0000C6290000}"/>
    <cellStyle name="Normal 4 5 6 5" xfId="14479" xr:uid="{00000000-0005-0000-0000-0000C7290000}"/>
    <cellStyle name="Normal 4 5 7" xfId="7226" xr:uid="{00000000-0005-0000-0000-0000C8290000}"/>
    <cellStyle name="Normal 4 5 7 2" xfId="26412" xr:uid="{00000000-0005-0000-0000-0000C9290000}"/>
    <cellStyle name="Normal 4 5 7 3" xfId="36592" xr:uid="{00000000-0005-0000-0000-0000CA290000}"/>
    <cellStyle name="Normal 4 5 7 4" xfId="16232" xr:uid="{00000000-0005-0000-0000-0000CB290000}"/>
    <cellStyle name="Normal 4 5 8" xfId="9219" xr:uid="{00000000-0005-0000-0000-0000CC290000}"/>
    <cellStyle name="Normal 4 5 8 2" xfId="28402" xr:uid="{00000000-0005-0000-0000-0000CD290000}"/>
    <cellStyle name="Normal 4 5 8 3" xfId="38582" xr:uid="{00000000-0005-0000-0000-0000CE290000}"/>
    <cellStyle name="Normal 4 5 8 4" xfId="18223" xr:uid="{00000000-0005-0000-0000-0000CF290000}"/>
    <cellStyle name="Normal 4 5 9" xfId="10972" xr:uid="{00000000-0005-0000-0000-0000D0290000}"/>
    <cellStyle name="Normal 4 5 9 2" xfId="30155" xr:uid="{00000000-0005-0000-0000-0000D1290000}"/>
    <cellStyle name="Normal 4 5 9 3" xfId="40335" xr:uid="{00000000-0005-0000-0000-0000D2290000}"/>
    <cellStyle name="Normal 4 5 9 4" xfId="19976" xr:uid="{00000000-0005-0000-0000-0000D3290000}"/>
    <cellStyle name="Normal 4 6" xfId="3811" xr:uid="{00000000-0005-0000-0000-0000D4290000}"/>
    <cellStyle name="Normal 4 6 10" xfId="21820" xr:uid="{00000000-0005-0000-0000-0000D5290000}"/>
    <cellStyle name="Normal 4 6 10 2" xfId="32000" xr:uid="{00000000-0005-0000-0000-0000D6290000}"/>
    <cellStyle name="Normal 4 6 10 3" xfId="42180" xr:uid="{00000000-0005-0000-0000-0000D7290000}"/>
    <cellStyle name="Normal 4 6 11" xfId="22716" xr:uid="{00000000-0005-0000-0000-0000D8290000}"/>
    <cellStyle name="Normal 4 6 11 2" xfId="32896" xr:uid="{00000000-0005-0000-0000-0000D9290000}"/>
    <cellStyle name="Normal 4 6 11 3" xfId="43076" xr:uid="{00000000-0005-0000-0000-0000DA290000}"/>
    <cellStyle name="Normal 4 6 12" xfId="22955" xr:uid="{00000000-0005-0000-0000-0000DB290000}"/>
    <cellStyle name="Normal 4 6 13" xfId="33135" xr:uid="{00000000-0005-0000-0000-0000DC290000}"/>
    <cellStyle name="Normal 4 6 14" xfId="43315" xr:uid="{00000000-0005-0000-0000-0000DD290000}"/>
    <cellStyle name="Normal 4 6 15" xfId="43554" xr:uid="{00000000-0005-0000-0000-0000DE290000}"/>
    <cellStyle name="Normal 4 6 16" xfId="12819" xr:uid="{00000000-0005-0000-0000-0000DF290000}"/>
    <cellStyle name="Normal 4 6 2" xfId="4031" xr:uid="{00000000-0005-0000-0000-0000E0290000}"/>
    <cellStyle name="Normal 4 6 2 10" xfId="23218" xr:uid="{00000000-0005-0000-0000-0000E1290000}"/>
    <cellStyle name="Normal 4 6 2 11" xfId="33398" xr:uid="{00000000-0005-0000-0000-0000E2290000}"/>
    <cellStyle name="Normal 4 6 2 12" xfId="13038" xr:uid="{00000000-0005-0000-0000-0000E3290000}"/>
    <cellStyle name="Normal 4 6 2 2" xfId="4469" xr:uid="{00000000-0005-0000-0000-0000E4290000}"/>
    <cellStyle name="Normal 4 6 2 2 10" xfId="33836" xr:uid="{00000000-0005-0000-0000-0000E5290000}"/>
    <cellStyle name="Normal 4 6 2 2 11" xfId="13476" xr:uid="{00000000-0005-0000-0000-0000E6290000}"/>
    <cellStyle name="Normal 4 6 2 2 2" xfId="5346" xr:uid="{00000000-0005-0000-0000-0000E7290000}"/>
    <cellStyle name="Normal 4 6 2 2 2 2" xfId="7098" xr:uid="{00000000-0005-0000-0000-0000E8290000}"/>
    <cellStyle name="Normal 4 6 2 2 2 2 2" xfId="26284" xr:uid="{00000000-0005-0000-0000-0000E9290000}"/>
    <cellStyle name="Normal 4 6 2 2 2 2 3" xfId="36464" xr:uid="{00000000-0005-0000-0000-0000EA290000}"/>
    <cellStyle name="Normal 4 6 2 2 2 2 4" xfId="16104" xr:uid="{00000000-0005-0000-0000-0000EB290000}"/>
    <cellStyle name="Normal 4 6 2 2 2 3" xfId="8851" xr:uid="{00000000-0005-0000-0000-0000EC290000}"/>
    <cellStyle name="Normal 4 6 2 2 2 3 2" xfId="28037" xr:uid="{00000000-0005-0000-0000-0000ED290000}"/>
    <cellStyle name="Normal 4 6 2 2 2 3 3" xfId="38217" xr:uid="{00000000-0005-0000-0000-0000EE290000}"/>
    <cellStyle name="Normal 4 6 2 2 2 3 4" xfId="17857" xr:uid="{00000000-0005-0000-0000-0000EF290000}"/>
    <cellStyle name="Normal 4 6 2 2 2 4" xfId="10844" xr:uid="{00000000-0005-0000-0000-0000F0290000}"/>
    <cellStyle name="Normal 4 6 2 2 2 4 2" xfId="30027" xr:uid="{00000000-0005-0000-0000-0000F1290000}"/>
    <cellStyle name="Normal 4 6 2 2 2 4 3" xfId="40207" xr:uid="{00000000-0005-0000-0000-0000F2290000}"/>
    <cellStyle name="Normal 4 6 2 2 2 4 4" xfId="19848" xr:uid="{00000000-0005-0000-0000-0000F3290000}"/>
    <cellStyle name="Normal 4 6 2 2 2 5" xfId="24532" xr:uid="{00000000-0005-0000-0000-0000F4290000}"/>
    <cellStyle name="Normal 4 6 2 2 2 6" xfId="34712" xr:uid="{00000000-0005-0000-0000-0000F5290000}"/>
    <cellStyle name="Normal 4 6 2 2 2 7" xfId="14352" xr:uid="{00000000-0005-0000-0000-0000F6290000}"/>
    <cellStyle name="Normal 4 6 2 2 3" xfId="6222" xr:uid="{00000000-0005-0000-0000-0000F7290000}"/>
    <cellStyle name="Normal 4 6 2 2 3 2" xfId="25408" xr:uid="{00000000-0005-0000-0000-0000F8290000}"/>
    <cellStyle name="Normal 4 6 2 2 3 3" xfId="35588" xr:uid="{00000000-0005-0000-0000-0000F9290000}"/>
    <cellStyle name="Normal 4 6 2 2 3 4" xfId="15228" xr:uid="{00000000-0005-0000-0000-0000FA290000}"/>
    <cellStyle name="Normal 4 6 2 2 4" xfId="7975" xr:uid="{00000000-0005-0000-0000-0000FB290000}"/>
    <cellStyle name="Normal 4 6 2 2 4 2" xfId="27161" xr:uid="{00000000-0005-0000-0000-0000FC290000}"/>
    <cellStyle name="Normal 4 6 2 2 4 3" xfId="37341" xr:uid="{00000000-0005-0000-0000-0000FD290000}"/>
    <cellStyle name="Normal 4 6 2 2 4 4" xfId="16981" xr:uid="{00000000-0005-0000-0000-0000FE290000}"/>
    <cellStyle name="Normal 4 6 2 2 5" xfId="9968" xr:uid="{00000000-0005-0000-0000-0000FF290000}"/>
    <cellStyle name="Normal 4 6 2 2 5 2" xfId="29151" xr:uid="{00000000-0005-0000-0000-0000002A0000}"/>
    <cellStyle name="Normal 4 6 2 2 5 3" xfId="39331" xr:uid="{00000000-0005-0000-0000-0000012A0000}"/>
    <cellStyle name="Normal 4 6 2 2 5 4" xfId="18972" xr:uid="{00000000-0005-0000-0000-0000022A0000}"/>
    <cellStyle name="Normal 4 6 2 2 6" xfId="11721" xr:uid="{00000000-0005-0000-0000-0000032A0000}"/>
    <cellStyle name="Normal 4 6 2 2 6 2" xfId="30904" xr:uid="{00000000-0005-0000-0000-0000042A0000}"/>
    <cellStyle name="Normal 4 6 2 2 6 3" xfId="41084" xr:uid="{00000000-0005-0000-0000-0000052A0000}"/>
    <cellStyle name="Normal 4 6 2 2 6 4" xfId="20725" xr:uid="{00000000-0005-0000-0000-0000062A0000}"/>
    <cellStyle name="Normal 4 6 2 2 7" xfId="12597" xr:uid="{00000000-0005-0000-0000-0000072A0000}"/>
    <cellStyle name="Normal 4 6 2 2 7 2" xfId="31780" xr:uid="{00000000-0005-0000-0000-0000082A0000}"/>
    <cellStyle name="Normal 4 6 2 2 7 3" xfId="41960" xr:uid="{00000000-0005-0000-0000-0000092A0000}"/>
    <cellStyle name="Normal 4 6 2 2 7 4" xfId="21601" xr:uid="{00000000-0005-0000-0000-00000A2A0000}"/>
    <cellStyle name="Normal 4 6 2 2 8" xfId="22477" xr:uid="{00000000-0005-0000-0000-00000B2A0000}"/>
    <cellStyle name="Normal 4 6 2 2 8 2" xfId="32657" xr:uid="{00000000-0005-0000-0000-00000C2A0000}"/>
    <cellStyle name="Normal 4 6 2 2 8 3" xfId="42837" xr:uid="{00000000-0005-0000-0000-00000D2A0000}"/>
    <cellStyle name="Normal 4 6 2 2 9" xfId="23656" xr:uid="{00000000-0005-0000-0000-00000E2A0000}"/>
    <cellStyle name="Normal 4 6 2 3" xfId="4908" xr:uid="{00000000-0005-0000-0000-00000F2A0000}"/>
    <cellStyle name="Normal 4 6 2 3 2" xfId="6660" xr:uid="{00000000-0005-0000-0000-0000102A0000}"/>
    <cellStyle name="Normal 4 6 2 3 2 2" xfId="25846" xr:uid="{00000000-0005-0000-0000-0000112A0000}"/>
    <cellStyle name="Normal 4 6 2 3 2 3" xfId="36026" xr:uid="{00000000-0005-0000-0000-0000122A0000}"/>
    <cellStyle name="Normal 4 6 2 3 2 4" xfId="15666" xr:uid="{00000000-0005-0000-0000-0000132A0000}"/>
    <cellStyle name="Normal 4 6 2 3 3" xfId="8413" xr:uid="{00000000-0005-0000-0000-0000142A0000}"/>
    <cellStyle name="Normal 4 6 2 3 3 2" xfId="27599" xr:uid="{00000000-0005-0000-0000-0000152A0000}"/>
    <cellStyle name="Normal 4 6 2 3 3 3" xfId="37779" xr:uid="{00000000-0005-0000-0000-0000162A0000}"/>
    <cellStyle name="Normal 4 6 2 3 3 4" xfId="17419" xr:uid="{00000000-0005-0000-0000-0000172A0000}"/>
    <cellStyle name="Normal 4 6 2 3 4" xfId="10406" xr:uid="{00000000-0005-0000-0000-0000182A0000}"/>
    <cellStyle name="Normal 4 6 2 3 4 2" xfId="29589" xr:uid="{00000000-0005-0000-0000-0000192A0000}"/>
    <cellStyle name="Normal 4 6 2 3 4 3" xfId="39769" xr:uid="{00000000-0005-0000-0000-00001A2A0000}"/>
    <cellStyle name="Normal 4 6 2 3 4 4" xfId="19410" xr:uid="{00000000-0005-0000-0000-00001B2A0000}"/>
    <cellStyle name="Normal 4 6 2 3 5" xfId="24094" xr:uid="{00000000-0005-0000-0000-00001C2A0000}"/>
    <cellStyle name="Normal 4 6 2 3 6" xfId="34274" xr:uid="{00000000-0005-0000-0000-00001D2A0000}"/>
    <cellStyle name="Normal 4 6 2 3 7" xfId="13914" xr:uid="{00000000-0005-0000-0000-00001E2A0000}"/>
    <cellStyle name="Normal 4 6 2 4" xfId="5784" xr:uid="{00000000-0005-0000-0000-00001F2A0000}"/>
    <cellStyle name="Normal 4 6 2 4 2" xfId="24970" xr:uid="{00000000-0005-0000-0000-0000202A0000}"/>
    <cellStyle name="Normal 4 6 2 4 3" xfId="35150" xr:uid="{00000000-0005-0000-0000-0000212A0000}"/>
    <cellStyle name="Normal 4 6 2 4 4" xfId="14790" xr:uid="{00000000-0005-0000-0000-0000222A0000}"/>
    <cellStyle name="Normal 4 6 2 5" xfId="7537" xr:uid="{00000000-0005-0000-0000-0000232A0000}"/>
    <cellStyle name="Normal 4 6 2 5 2" xfId="26723" xr:uid="{00000000-0005-0000-0000-0000242A0000}"/>
    <cellStyle name="Normal 4 6 2 5 3" xfId="36903" xr:uid="{00000000-0005-0000-0000-0000252A0000}"/>
    <cellStyle name="Normal 4 6 2 5 4" xfId="16543" xr:uid="{00000000-0005-0000-0000-0000262A0000}"/>
    <cellStyle name="Normal 4 6 2 6" xfId="9530" xr:uid="{00000000-0005-0000-0000-0000272A0000}"/>
    <cellStyle name="Normal 4 6 2 6 2" xfId="28713" xr:uid="{00000000-0005-0000-0000-0000282A0000}"/>
    <cellStyle name="Normal 4 6 2 6 3" xfId="38893" xr:uid="{00000000-0005-0000-0000-0000292A0000}"/>
    <cellStyle name="Normal 4 6 2 6 4" xfId="18534" xr:uid="{00000000-0005-0000-0000-00002A2A0000}"/>
    <cellStyle name="Normal 4 6 2 7" xfId="11283" xr:uid="{00000000-0005-0000-0000-00002B2A0000}"/>
    <cellStyle name="Normal 4 6 2 7 2" xfId="30466" xr:uid="{00000000-0005-0000-0000-00002C2A0000}"/>
    <cellStyle name="Normal 4 6 2 7 3" xfId="40646" xr:uid="{00000000-0005-0000-0000-00002D2A0000}"/>
    <cellStyle name="Normal 4 6 2 7 4" xfId="20287" xr:uid="{00000000-0005-0000-0000-00002E2A0000}"/>
    <cellStyle name="Normal 4 6 2 8" xfId="12159" xr:uid="{00000000-0005-0000-0000-00002F2A0000}"/>
    <cellStyle name="Normal 4 6 2 8 2" xfId="31342" xr:uid="{00000000-0005-0000-0000-0000302A0000}"/>
    <cellStyle name="Normal 4 6 2 8 3" xfId="41522" xr:uid="{00000000-0005-0000-0000-0000312A0000}"/>
    <cellStyle name="Normal 4 6 2 8 4" xfId="21163" xr:uid="{00000000-0005-0000-0000-0000322A0000}"/>
    <cellStyle name="Normal 4 6 2 9" xfId="22039" xr:uid="{00000000-0005-0000-0000-0000332A0000}"/>
    <cellStyle name="Normal 4 6 2 9 2" xfId="32219" xr:uid="{00000000-0005-0000-0000-0000342A0000}"/>
    <cellStyle name="Normal 4 6 2 9 3" xfId="42399" xr:uid="{00000000-0005-0000-0000-0000352A0000}"/>
    <cellStyle name="Normal 4 6 3" xfId="4250" xr:uid="{00000000-0005-0000-0000-0000362A0000}"/>
    <cellStyle name="Normal 4 6 3 10" xfId="33617" xr:uid="{00000000-0005-0000-0000-0000372A0000}"/>
    <cellStyle name="Normal 4 6 3 11" xfId="13257" xr:uid="{00000000-0005-0000-0000-0000382A0000}"/>
    <cellStyle name="Normal 4 6 3 2" xfId="5127" xr:uid="{00000000-0005-0000-0000-0000392A0000}"/>
    <cellStyle name="Normal 4 6 3 2 2" xfId="6879" xr:uid="{00000000-0005-0000-0000-00003A2A0000}"/>
    <cellStyle name="Normal 4 6 3 2 2 2" xfId="26065" xr:uid="{00000000-0005-0000-0000-00003B2A0000}"/>
    <cellStyle name="Normal 4 6 3 2 2 3" xfId="36245" xr:uid="{00000000-0005-0000-0000-00003C2A0000}"/>
    <cellStyle name="Normal 4 6 3 2 2 4" xfId="15885" xr:uid="{00000000-0005-0000-0000-00003D2A0000}"/>
    <cellStyle name="Normal 4 6 3 2 3" xfId="8632" xr:uid="{00000000-0005-0000-0000-00003E2A0000}"/>
    <cellStyle name="Normal 4 6 3 2 3 2" xfId="27818" xr:uid="{00000000-0005-0000-0000-00003F2A0000}"/>
    <cellStyle name="Normal 4 6 3 2 3 3" xfId="37998" xr:uid="{00000000-0005-0000-0000-0000402A0000}"/>
    <cellStyle name="Normal 4 6 3 2 3 4" xfId="17638" xr:uid="{00000000-0005-0000-0000-0000412A0000}"/>
    <cellStyle name="Normal 4 6 3 2 4" xfId="10625" xr:uid="{00000000-0005-0000-0000-0000422A0000}"/>
    <cellStyle name="Normal 4 6 3 2 4 2" xfId="29808" xr:uid="{00000000-0005-0000-0000-0000432A0000}"/>
    <cellStyle name="Normal 4 6 3 2 4 3" xfId="39988" xr:uid="{00000000-0005-0000-0000-0000442A0000}"/>
    <cellStyle name="Normal 4 6 3 2 4 4" xfId="19629" xr:uid="{00000000-0005-0000-0000-0000452A0000}"/>
    <cellStyle name="Normal 4 6 3 2 5" xfId="24313" xr:uid="{00000000-0005-0000-0000-0000462A0000}"/>
    <cellStyle name="Normal 4 6 3 2 6" xfId="34493" xr:uid="{00000000-0005-0000-0000-0000472A0000}"/>
    <cellStyle name="Normal 4 6 3 2 7" xfId="14133" xr:uid="{00000000-0005-0000-0000-0000482A0000}"/>
    <cellStyle name="Normal 4 6 3 3" xfId="6003" xr:uid="{00000000-0005-0000-0000-0000492A0000}"/>
    <cellStyle name="Normal 4 6 3 3 2" xfId="25189" xr:uid="{00000000-0005-0000-0000-00004A2A0000}"/>
    <cellStyle name="Normal 4 6 3 3 3" xfId="35369" xr:uid="{00000000-0005-0000-0000-00004B2A0000}"/>
    <cellStyle name="Normal 4 6 3 3 4" xfId="15009" xr:uid="{00000000-0005-0000-0000-00004C2A0000}"/>
    <cellStyle name="Normal 4 6 3 4" xfId="7756" xr:uid="{00000000-0005-0000-0000-00004D2A0000}"/>
    <cellStyle name="Normal 4 6 3 4 2" xfId="26942" xr:uid="{00000000-0005-0000-0000-00004E2A0000}"/>
    <cellStyle name="Normal 4 6 3 4 3" xfId="37122" xr:uid="{00000000-0005-0000-0000-00004F2A0000}"/>
    <cellStyle name="Normal 4 6 3 4 4" xfId="16762" xr:uid="{00000000-0005-0000-0000-0000502A0000}"/>
    <cellStyle name="Normal 4 6 3 5" xfId="9749" xr:uid="{00000000-0005-0000-0000-0000512A0000}"/>
    <cellStyle name="Normal 4 6 3 5 2" xfId="28932" xr:uid="{00000000-0005-0000-0000-0000522A0000}"/>
    <cellStyle name="Normal 4 6 3 5 3" xfId="39112" xr:uid="{00000000-0005-0000-0000-0000532A0000}"/>
    <cellStyle name="Normal 4 6 3 5 4" xfId="18753" xr:uid="{00000000-0005-0000-0000-0000542A0000}"/>
    <cellStyle name="Normal 4 6 3 6" xfId="11502" xr:uid="{00000000-0005-0000-0000-0000552A0000}"/>
    <cellStyle name="Normal 4 6 3 6 2" xfId="30685" xr:uid="{00000000-0005-0000-0000-0000562A0000}"/>
    <cellStyle name="Normal 4 6 3 6 3" xfId="40865" xr:uid="{00000000-0005-0000-0000-0000572A0000}"/>
    <cellStyle name="Normal 4 6 3 6 4" xfId="20506" xr:uid="{00000000-0005-0000-0000-0000582A0000}"/>
    <cellStyle name="Normal 4 6 3 7" xfId="12378" xr:uid="{00000000-0005-0000-0000-0000592A0000}"/>
    <cellStyle name="Normal 4 6 3 7 2" xfId="31561" xr:uid="{00000000-0005-0000-0000-00005A2A0000}"/>
    <cellStyle name="Normal 4 6 3 7 3" xfId="41741" xr:uid="{00000000-0005-0000-0000-00005B2A0000}"/>
    <cellStyle name="Normal 4 6 3 7 4" xfId="21382" xr:uid="{00000000-0005-0000-0000-00005C2A0000}"/>
    <cellStyle name="Normal 4 6 3 8" xfId="22258" xr:uid="{00000000-0005-0000-0000-00005D2A0000}"/>
    <cellStyle name="Normal 4 6 3 8 2" xfId="32438" xr:uid="{00000000-0005-0000-0000-00005E2A0000}"/>
    <cellStyle name="Normal 4 6 3 8 3" xfId="42618" xr:uid="{00000000-0005-0000-0000-00005F2A0000}"/>
    <cellStyle name="Normal 4 6 3 9" xfId="23437" xr:uid="{00000000-0005-0000-0000-0000602A0000}"/>
    <cellStyle name="Normal 4 6 4" xfId="4689" xr:uid="{00000000-0005-0000-0000-0000612A0000}"/>
    <cellStyle name="Normal 4 6 4 2" xfId="6441" xr:uid="{00000000-0005-0000-0000-0000622A0000}"/>
    <cellStyle name="Normal 4 6 4 2 2" xfId="25627" xr:uid="{00000000-0005-0000-0000-0000632A0000}"/>
    <cellStyle name="Normal 4 6 4 2 3" xfId="35807" xr:uid="{00000000-0005-0000-0000-0000642A0000}"/>
    <cellStyle name="Normal 4 6 4 2 4" xfId="15447" xr:uid="{00000000-0005-0000-0000-0000652A0000}"/>
    <cellStyle name="Normal 4 6 4 3" xfId="8194" xr:uid="{00000000-0005-0000-0000-0000662A0000}"/>
    <cellStyle name="Normal 4 6 4 3 2" xfId="27380" xr:uid="{00000000-0005-0000-0000-0000672A0000}"/>
    <cellStyle name="Normal 4 6 4 3 3" xfId="37560" xr:uid="{00000000-0005-0000-0000-0000682A0000}"/>
    <cellStyle name="Normal 4 6 4 3 4" xfId="17200" xr:uid="{00000000-0005-0000-0000-0000692A0000}"/>
    <cellStyle name="Normal 4 6 4 4" xfId="10187" xr:uid="{00000000-0005-0000-0000-00006A2A0000}"/>
    <cellStyle name="Normal 4 6 4 4 2" xfId="29370" xr:uid="{00000000-0005-0000-0000-00006B2A0000}"/>
    <cellStyle name="Normal 4 6 4 4 3" xfId="39550" xr:uid="{00000000-0005-0000-0000-00006C2A0000}"/>
    <cellStyle name="Normal 4 6 4 4 4" xfId="19191" xr:uid="{00000000-0005-0000-0000-00006D2A0000}"/>
    <cellStyle name="Normal 4 6 4 5" xfId="23875" xr:uid="{00000000-0005-0000-0000-00006E2A0000}"/>
    <cellStyle name="Normal 4 6 4 6" xfId="34055" xr:uid="{00000000-0005-0000-0000-00006F2A0000}"/>
    <cellStyle name="Normal 4 6 4 7" xfId="13695" xr:uid="{00000000-0005-0000-0000-0000702A0000}"/>
    <cellStyle name="Normal 4 6 5" xfId="5565" xr:uid="{00000000-0005-0000-0000-0000712A0000}"/>
    <cellStyle name="Normal 4 6 5 2" xfId="9091" xr:uid="{00000000-0005-0000-0000-0000722A0000}"/>
    <cellStyle name="Normal 4 6 5 2 2" xfId="28274" xr:uid="{00000000-0005-0000-0000-0000732A0000}"/>
    <cellStyle name="Normal 4 6 5 2 3" xfId="38454" xr:uid="{00000000-0005-0000-0000-0000742A0000}"/>
    <cellStyle name="Normal 4 6 5 2 4" xfId="18095" xr:uid="{00000000-0005-0000-0000-0000752A0000}"/>
    <cellStyle name="Normal 4 6 5 3" xfId="24751" xr:uid="{00000000-0005-0000-0000-0000762A0000}"/>
    <cellStyle name="Normal 4 6 5 4" xfId="34931" xr:uid="{00000000-0005-0000-0000-0000772A0000}"/>
    <cellStyle name="Normal 4 6 5 5" xfId="14571" xr:uid="{00000000-0005-0000-0000-0000782A0000}"/>
    <cellStyle name="Normal 4 6 6" xfId="7318" xr:uid="{00000000-0005-0000-0000-0000792A0000}"/>
    <cellStyle name="Normal 4 6 6 2" xfId="26504" xr:uid="{00000000-0005-0000-0000-00007A2A0000}"/>
    <cellStyle name="Normal 4 6 6 3" xfId="36684" xr:uid="{00000000-0005-0000-0000-00007B2A0000}"/>
    <cellStyle name="Normal 4 6 6 4" xfId="16324" xr:uid="{00000000-0005-0000-0000-00007C2A0000}"/>
    <cellStyle name="Normal 4 6 7" xfId="9311" xr:uid="{00000000-0005-0000-0000-00007D2A0000}"/>
    <cellStyle name="Normal 4 6 7 2" xfId="28494" xr:uid="{00000000-0005-0000-0000-00007E2A0000}"/>
    <cellStyle name="Normal 4 6 7 3" xfId="38674" xr:uid="{00000000-0005-0000-0000-00007F2A0000}"/>
    <cellStyle name="Normal 4 6 7 4" xfId="18315" xr:uid="{00000000-0005-0000-0000-0000802A0000}"/>
    <cellStyle name="Normal 4 6 8" xfId="11064" xr:uid="{00000000-0005-0000-0000-0000812A0000}"/>
    <cellStyle name="Normal 4 6 8 2" xfId="30247" xr:uid="{00000000-0005-0000-0000-0000822A0000}"/>
    <cellStyle name="Normal 4 6 8 3" xfId="40427" xr:uid="{00000000-0005-0000-0000-0000832A0000}"/>
    <cellStyle name="Normal 4 6 8 4" xfId="20068" xr:uid="{00000000-0005-0000-0000-0000842A0000}"/>
    <cellStyle name="Normal 4 6 9" xfId="11940" xr:uid="{00000000-0005-0000-0000-0000852A0000}"/>
    <cellStyle name="Normal 4 6 9 2" xfId="31123" xr:uid="{00000000-0005-0000-0000-0000862A0000}"/>
    <cellStyle name="Normal 4 6 9 3" xfId="41303" xr:uid="{00000000-0005-0000-0000-0000872A0000}"/>
    <cellStyle name="Normal 4 6 9 4" xfId="20944" xr:uid="{00000000-0005-0000-0000-0000882A0000}"/>
    <cellStyle name="Normal 4 7" xfId="3916" xr:uid="{00000000-0005-0000-0000-0000892A0000}"/>
    <cellStyle name="Normal 4 7 10" xfId="23103" xr:uid="{00000000-0005-0000-0000-00008A2A0000}"/>
    <cellStyle name="Normal 4 7 11" xfId="33283" xr:uid="{00000000-0005-0000-0000-00008B2A0000}"/>
    <cellStyle name="Normal 4 7 12" xfId="12923" xr:uid="{00000000-0005-0000-0000-00008C2A0000}"/>
    <cellStyle name="Normal 4 7 2" xfId="4354" xr:uid="{00000000-0005-0000-0000-00008D2A0000}"/>
    <cellStyle name="Normal 4 7 2 10" xfId="33721" xr:uid="{00000000-0005-0000-0000-00008E2A0000}"/>
    <cellStyle name="Normal 4 7 2 11" xfId="13361" xr:uid="{00000000-0005-0000-0000-00008F2A0000}"/>
    <cellStyle name="Normal 4 7 2 2" xfId="5231" xr:uid="{00000000-0005-0000-0000-0000902A0000}"/>
    <cellStyle name="Normal 4 7 2 2 2" xfId="6983" xr:uid="{00000000-0005-0000-0000-0000912A0000}"/>
    <cellStyle name="Normal 4 7 2 2 2 2" xfId="26169" xr:uid="{00000000-0005-0000-0000-0000922A0000}"/>
    <cellStyle name="Normal 4 7 2 2 2 3" xfId="36349" xr:uid="{00000000-0005-0000-0000-0000932A0000}"/>
    <cellStyle name="Normal 4 7 2 2 2 4" xfId="15989" xr:uid="{00000000-0005-0000-0000-0000942A0000}"/>
    <cellStyle name="Normal 4 7 2 2 3" xfId="8736" xr:uid="{00000000-0005-0000-0000-0000952A0000}"/>
    <cellStyle name="Normal 4 7 2 2 3 2" xfId="27922" xr:uid="{00000000-0005-0000-0000-0000962A0000}"/>
    <cellStyle name="Normal 4 7 2 2 3 3" xfId="38102" xr:uid="{00000000-0005-0000-0000-0000972A0000}"/>
    <cellStyle name="Normal 4 7 2 2 3 4" xfId="17742" xr:uid="{00000000-0005-0000-0000-0000982A0000}"/>
    <cellStyle name="Normal 4 7 2 2 4" xfId="10729" xr:uid="{00000000-0005-0000-0000-0000992A0000}"/>
    <cellStyle name="Normal 4 7 2 2 4 2" xfId="29912" xr:uid="{00000000-0005-0000-0000-00009A2A0000}"/>
    <cellStyle name="Normal 4 7 2 2 4 3" xfId="40092" xr:uid="{00000000-0005-0000-0000-00009B2A0000}"/>
    <cellStyle name="Normal 4 7 2 2 4 4" xfId="19733" xr:uid="{00000000-0005-0000-0000-00009C2A0000}"/>
    <cellStyle name="Normal 4 7 2 2 5" xfId="24417" xr:uid="{00000000-0005-0000-0000-00009D2A0000}"/>
    <cellStyle name="Normal 4 7 2 2 6" xfId="34597" xr:uid="{00000000-0005-0000-0000-00009E2A0000}"/>
    <cellStyle name="Normal 4 7 2 2 7" xfId="14237" xr:uid="{00000000-0005-0000-0000-00009F2A0000}"/>
    <cellStyle name="Normal 4 7 2 3" xfId="6107" xr:uid="{00000000-0005-0000-0000-0000A02A0000}"/>
    <cellStyle name="Normal 4 7 2 3 2" xfId="25293" xr:uid="{00000000-0005-0000-0000-0000A12A0000}"/>
    <cellStyle name="Normal 4 7 2 3 3" xfId="35473" xr:uid="{00000000-0005-0000-0000-0000A22A0000}"/>
    <cellStyle name="Normal 4 7 2 3 4" xfId="15113" xr:uid="{00000000-0005-0000-0000-0000A32A0000}"/>
    <cellStyle name="Normal 4 7 2 4" xfId="7860" xr:uid="{00000000-0005-0000-0000-0000A42A0000}"/>
    <cellStyle name="Normal 4 7 2 4 2" xfId="27046" xr:uid="{00000000-0005-0000-0000-0000A52A0000}"/>
    <cellStyle name="Normal 4 7 2 4 3" xfId="37226" xr:uid="{00000000-0005-0000-0000-0000A62A0000}"/>
    <cellStyle name="Normal 4 7 2 4 4" xfId="16866" xr:uid="{00000000-0005-0000-0000-0000A72A0000}"/>
    <cellStyle name="Normal 4 7 2 5" xfId="9853" xr:uid="{00000000-0005-0000-0000-0000A82A0000}"/>
    <cellStyle name="Normal 4 7 2 5 2" xfId="29036" xr:uid="{00000000-0005-0000-0000-0000A92A0000}"/>
    <cellStyle name="Normal 4 7 2 5 3" xfId="39216" xr:uid="{00000000-0005-0000-0000-0000AA2A0000}"/>
    <cellStyle name="Normal 4 7 2 5 4" xfId="18857" xr:uid="{00000000-0005-0000-0000-0000AB2A0000}"/>
    <cellStyle name="Normal 4 7 2 6" xfId="11606" xr:uid="{00000000-0005-0000-0000-0000AC2A0000}"/>
    <cellStyle name="Normal 4 7 2 6 2" xfId="30789" xr:uid="{00000000-0005-0000-0000-0000AD2A0000}"/>
    <cellStyle name="Normal 4 7 2 6 3" xfId="40969" xr:uid="{00000000-0005-0000-0000-0000AE2A0000}"/>
    <cellStyle name="Normal 4 7 2 6 4" xfId="20610" xr:uid="{00000000-0005-0000-0000-0000AF2A0000}"/>
    <cellStyle name="Normal 4 7 2 7" xfId="12482" xr:uid="{00000000-0005-0000-0000-0000B02A0000}"/>
    <cellStyle name="Normal 4 7 2 7 2" xfId="31665" xr:uid="{00000000-0005-0000-0000-0000B12A0000}"/>
    <cellStyle name="Normal 4 7 2 7 3" xfId="41845" xr:uid="{00000000-0005-0000-0000-0000B22A0000}"/>
    <cellStyle name="Normal 4 7 2 7 4" xfId="21486" xr:uid="{00000000-0005-0000-0000-0000B32A0000}"/>
    <cellStyle name="Normal 4 7 2 8" xfId="22362" xr:uid="{00000000-0005-0000-0000-0000B42A0000}"/>
    <cellStyle name="Normal 4 7 2 8 2" xfId="32542" xr:uid="{00000000-0005-0000-0000-0000B52A0000}"/>
    <cellStyle name="Normal 4 7 2 8 3" xfId="42722" xr:uid="{00000000-0005-0000-0000-0000B62A0000}"/>
    <cellStyle name="Normal 4 7 2 9" xfId="23541" xr:uid="{00000000-0005-0000-0000-0000B72A0000}"/>
    <cellStyle name="Normal 4 7 3" xfId="4793" xr:uid="{00000000-0005-0000-0000-0000B82A0000}"/>
    <cellStyle name="Normal 4 7 3 2" xfId="6545" xr:uid="{00000000-0005-0000-0000-0000B92A0000}"/>
    <cellStyle name="Normal 4 7 3 2 2" xfId="25731" xr:uid="{00000000-0005-0000-0000-0000BA2A0000}"/>
    <cellStyle name="Normal 4 7 3 2 3" xfId="35911" xr:uid="{00000000-0005-0000-0000-0000BB2A0000}"/>
    <cellStyle name="Normal 4 7 3 2 4" xfId="15551" xr:uid="{00000000-0005-0000-0000-0000BC2A0000}"/>
    <cellStyle name="Normal 4 7 3 3" xfId="8298" xr:uid="{00000000-0005-0000-0000-0000BD2A0000}"/>
    <cellStyle name="Normal 4 7 3 3 2" xfId="27484" xr:uid="{00000000-0005-0000-0000-0000BE2A0000}"/>
    <cellStyle name="Normal 4 7 3 3 3" xfId="37664" xr:uid="{00000000-0005-0000-0000-0000BF2A0000}"/>
    <cellStyle name="Normal 4 7 3 3 4" xfId="17304" xr:uid="{00000000-0005-0000-0000-0000C02A0000}"/>
    <cellStyle name="Normal 4 7 3 4" xfId="10291" xr:uid="{00000000-0005-0000-0000-0000C12A0000}"/>
    <cellStyle name="Normal 4 7 3 4 2" xfId="29474" xr:uid="{00000000-0005-0000-0000-0000C22A0000}"/>
    <cellStyle name="Normal 4 7 3 4 3" xfId="39654" xr:uid="{00000000-0005-0000-0000-0000C32A0000}"/>
    <cellStyle name="Normal 4 7 3 4 4" xfId="19295" xr:uid="{00000000-0005-0000-0000-0000C42A0000}"/>
    <cellStyle name="Normal 4 7 3 5" xfId="23979" xr:uid="{00000000-0005-0000-0000-0000C52A0000}"/>
    <cellStyle name="Normal 4 7 3 6" xfId="34159" xr:uid="{00000000-0005-0000-0000-0000C62A0000}"/>
    <cellStyle name="Normal 4 7 3 7" xfId="13799" xr:uid="{00000000-0005-0000-0000-0000C72A0000}"/>
    <cellStyle name="Normal 4 7 4" xfId="5669" xr:uid="{00000000-0005-0000-0000-0000C82A0000}"/>
    <cellStyle name="Normal 4 7 4 2" xfId="24855" xr:uid="{00000000-0005-0000-0000-0000C92A0000}"/>
    <cellStyle name="Normal 4 7 4 3" xfId="35035" xr:uid="{00000000-0005-0000-0000-0000CA2A0000}"/>
    <cellStyle name="Normal 4 7 4 4" xfId="14675" xr:uid="{00000000-0005-0000-0000-0000CB2A0000}"/>
    <cellStyle name="Normal 4 7 5" xfId="7422" xr:uid="{00000000-0005-0000-0000-0000CC2A0000}"/>
    <cellStyle name="Normal 4 7 5 2" xfId="26608" xr:uid="{00000000-0005-0000-0000-0000CD2A0000}"/>
    <cellStyle name="Normal 4 7 5 3" xfId="36788" xr:uid="{00000000-0005-0000-0000-0000CE2A0000}"/>
    <cellStyle name="Normal 4 7 5 4" xfId="16428" xr:uid="{00000000-0005-0000-0000-0000CF2A0000}"/>
    <cellStyle name="Normal 4 7 6" xfId="9415" xr:uid="{00000000-0005-0000-0000-0000D02A0000}"/>
    <cellStyle name="Normal 4 7 6 2" xfId="28598" xr:uid="{00000000-0005-0000-0000-0000D12A0000}"/>
    <cellStyle name="Normal 4 7 6 3" xfId="38778" xr:uid="{00000000-0005-0000-0000-0000D22A0000}"/>
    <cellStyle name="Normal 4 7 6 4" xfId="18419" xr:uid="{00000000-0005-0000-0000-0000D32A0000}"/>
    <cellStyle name="Normal 4 7 7" xfId="11168" xr:uid="{00000000-0005-0000-0000-0000D42A0000}"/>
    <cellStyle name="Normal 4 7 7 2" xfId="30351" xr:uid="{00000000-0005-0000-0000-0000D52A0000}"/>
    <cellStyle name="Normal 4 7 7 3" xfId="40531" xr:uid="{00000000-0005-0000-0000-0000D62A0000}"/>
    <cellStyle name="Normal 4 7 7 4" xfId="20172" xr:uid="{00000000-0005-0000-0000-0000D72A0000}"/>
    <cellStyle name="Normal 4 7 8" xfId="12044" xr:uid="{00000000-0005-0000-0000-0000D82A0000}"/>
    <cellStyle name="Normal 4 7 8 2" xfId="31227" xr:uid="{00000000-0005-0000-0000-0000D92A0000}"/>
    <cellStyle name="Normal 4 7 8 3" xfId="41407" xr:uid="{00000000-0005-0000-0000-0000DA2A0000}"/>
    <cellStyle name="Normal 4 7 8 4" xfId="21048" xr:uid="{00000000-0005-0000-0000-0000DB2A0000}"/>
    <cellStyle name="Normal 4 7 9" xfId="21924" xr:uid="{00000000-0005-0000-0000-0000DC2A0000}"/>
    <cellStyle name="Normal 4 7 9 2" xfId="32104" xr:uid="{00000000-0005-0000-0000-0000DD2A0000}"/>
    <cellStyle name="Normal 4 7 9 3" xfId="42284" xr:uid="{00000000-0005-0000-0000-0000DE2A0000}"/>
    <cellStyle name="Normal 4 8" xfId="4135" xr:uid="{00000000-0005-0000-0000-0000DF2A0000}"/>
    <cellStyle name="Normal 4 8 10" xfId="33502" xr:uid="{00000000-0005-0000-0000-0000E02A0000}"/>
    <cellStyle name="Normal 4 8 11" xfId="13142" xr:uid="{00000000-0005-0000-0000-0000E12A0000}"/>
    <cellStyle name="Normal 4 8 2" xfId="5012" xr:uid="{00000000-0005-0000-0000-0000E22A0000}"/>
    <cellStyle name="Normal 4 8 2 2" xfId="6764" xr:uid="{00000000-0005-0000-0000-0000E32A0000}"/>
    <cellStyle name="Normal 4 8 2 2 2" xfId="25950" xr:uid="{00000000-0005-0000-0000-0000E42A0000}"/>
    <cellStyle name="Normal 4 8 2 2 3" xfId="36130" xr:uid="{00000000-0005-0000-0000-0000E52A0000}"/>
    <cellStyle name="Normal 4 8 2 2 4" xfId="15770" xr:uid="{00000000-0005-0000-0000-0000E62A0000}"/>
    <cellStyle name="Normal 4 8 2 3" xfId="8517" xr:uid="{00000000-0005-0000-0000-0000E72A0000}"/>
    <cellStyle name="Normal 4 8 2 3 2" xfId="27703" xr:uid="{00000000-0005-0000-0000-0000E82A0000}"/>
    <cellStyle name="Normal 4 8 2 3 3" xfId="37883" xr:uid="{00000000-0005-0000-0000-0000E92A0000}"/>
    <cellStyle name="Normal 4 8 2 3 4" xfId="17523" xr:uid="{00000000-0005-0000-0000-0000EA2A0000}"/>
    <cellStyle name="Normal 4 8 2 4" xfId="10510" xr:uid="{00000000-0005-0000-0000-0000EB2A0000}"/>
    <cellStyle name="Normal 4 8 2 4 2" xfId="29693" xr:uid="{00000000-0005-0000-0000-0000EC2A0000}"/>
    <cellStyle name="Normal 4 8 2 4 3" xfId="39873" xr:uid="{00000000-0005-0000-0000-0000ED2A0000}"/>
    <cellStyle name="Normal 4 8 2 4 4" xfId="19514" xr:uid="{00000000-0005-0000-0000-0000EE2A0000}"/>
    <cellStyle name="Normal 4 8 2 5" xfId="24198" xr:uid="{00000000-0005-0000-0000-0000EF2A0000}"/>
    <cellStyle name="Normal 4 8 2 6" xfId="34378" xr:uid="{00000000-0005-0000-0000-0000F02A0000}"/>
    <cellStyle name="Normal 4 8 2 7" xfId="14018" xr:uid="{00000000-0005-0000-0000-0000F12A0000}"/>
    <cellStyle name="Normal 4 8 3" xfId="5888" xr:uid="{00000000-0005-0000-0000-0000F22A0000}"/>
    <cellStyle name="Normal 4 8 3 2" xfId="25074" xr:uid="{00000000-0005-0000-0000-0000F32A0000}"/>
    <cellStyle name="Normal 4 8 3 3" xfId="35254" xr:uid="{00000000-0005-0000-0000-0000F42A0000}"/>
    <cellStyle name="Normal 4 8 3 4" xfId="14894" xr:uid="{00000000-0005-0000-0000-0000F52A0000}"/>
    <cellStyle name="Normal 4 8 4" xfId="7641" xr:uid="{00000000-0005-0000-0000-0000F62A0000}"/>
    <cellStyle name="Normal 4 8 4 2" xfId="26827" xr:uid="{00000000-0005-0000-0000-0000F72A0000}"/>
    <cellStyle name="Normal 4 8 4 3" xfId="37007" xr:uid="{00000000-0005-0000-0000-0000F82A0000}"/>
    <cellStyle name="Normal 4 8 4 4" xfId="16647" xr:uid="{00000000-0005-0000-0000-0000F92A0000}"/>
    <cellStyle name="Normal 4 8 5" xfId="9634" xr:uid="{00000000-0005-0000-0000-0000FA2A0000}"/>
    <cellStyle name="Normal 4 8 5 2" xfId="28817" xr:uid="{00000000-0005-0000-0000-0000FB2A0000}"/>
    <cellStyle name="Normal 4 8 5 3" xfId="38997" xr:uid="{00000000-0005-0000-0000-0000FC2A0000}"/>
    <cellStyle name="Normal 4 8 5 4" xfId="18638" xr:uid="{00000000-0005-0000-0000-0000FD2A0000}"/>
    <cellStyle name="Normal 4 8 6" xfId="11387" xr:uid="{00000000-0005-0000-0000-0000FE2A0000}"/>
    <cellStyle name="Normal 4 8 6 2" xfId="30570" xr:uid="{00000000-0005-0000-0000-0000FF2A0000}"/>
    <cellStyle name="Normal 4 8 6 3" xfId="40750" xr:uid="{00000000-0005-0000-0000-0000002B0000}"/>
    <cellStyle name="Normal 4 8 6 4" xfId="20391" xr:uid="{00000000-0005-0000-0000-0000012B0000}"/>
    <cellStyle name="Normal 4 8 7" xfId="12263" xr:uid="{00000000-0005-0000-0000-0000022B0000}"/>
    <cellStyle name="Normal 4 8 7 2" xfId="31446" xr:uid="{00000000-0005-0000-0000-0000032B0000}"/>
    <cellStyle name="Normal 4 8 7 3" xfId="41626" xr:uid="{00000000-0005-0000-0000-0000042B0000}"/>
    <cellStyle name="Normal 4 8 7 4" xfId="21267" xr:uid="{00000000-0005-0000-0000-0000052B0000}"/>
    <cellStyle name="Normal 4 8 8" xfId="22143" xr:uid="{00000000-0005-0000-0000-0000062B0000}"/>
    <cellStyle name="Normal 4 8 8 2" xfId="32323" xr:uid="{00000000-0005-0000-0000-0000072B0000}"/>
    <cellStyle name="Normal 4 8 8 3" xfId="42503" xr:uid="{00000000-0005-0000-0000-0000082B0000}"/>
    <cellStyle name="Normal 4 8 9" xfId="23322" xr:uid="{00000000-0005-0000-0000-0000092B0000}"/>
    <cellStyle name="Normal 4 9" xfId="4574" xr:uid="{00000000-0005-0000-0000-00000A2B0000}"/>
    <cellStyle name="Normal 4 9 2" xfId="6326" xr:uid="{00000000-0005-0000-0000-00000B2B0000}"/>
    <cellStyle name="Normal 4 9 2 2" xfId="25512" xr:uid="{00000000-0005-0000-0000-00000C2B0000}"/>
    <cellStyle name="Normal 4 9 2 3" xfId="35692" xr:uid="{00000000-0005-0000-0000-00000D2B0000}"/>
    <cellStyle name="Normal 4 9 2 4" xfId="15332" xr:uid="{00000000-0005-0000-0000-00000E2B0000}"/>
    <cellStyle name="Normal 4 9 3" xfId="8079" xr:uid="{00000000-0005-0000-0000-00000F2B0000}"/>
    <cellStyle name="Normal 4 9 3 2" xfId="27265" xr:uid="{00000000-0005-0000-0000-0000102B0000}"/>
    <cellStyle name="Normal 4 9 3 3" xfId="37445" xr:uid="{00000000-0005-0000-0000-0000112B0000}"/>
    <cellStyle name="Normal 4 9 3 4" xfId="17085" xr:uid="{00000000-0005-0000-0000-0000122B0000}"/>
    <cellStyle name="Normal 4 9 4" xfId="10072" xr:uid="{00000000-0005-0000-0000-0000132B0000}"/>
    <cellStyle name="Normal 4 9 4 2" xfId="29255" xr:uid="{00000000-0005-0000-0000-0000142B0000}"/>
    <cellStyle name="Normal 4 9 4 3" xfId="39435" xr:uid="{00000000-0005-0000-0000-0000152B0000}"/>
    <cellStyle name="Normal 4 9 4 4" xfId="19076" xr:uid="{00000000-0005-0000-0000-0000162B0000}"/>
    <cellStyle name="Normal 4 9 5" xfId="23760" xr:uid="{00000000-0005-0000-0000-0000172B0000}"/>
    <cellStyle name="Normal 4 9 6" xfId="33940" xr:uid="{00000000-0005-0000-0000-0000182B0000}"/>
    <cellStyle name="Normal 4 9 7" xfId="13580" xr:uid="{00000000-0005-0000-0000-0000192B0000}"/>
    <cellStyle name="Normal 5" xfId="219" xr:uid="{00000000-0005-0000-0000-00001A2B0000}"/>
    <cellStyle name="Normal 5 2" xfId="220" xr:uid="{00000000-0005-0000-0000-00001B2B0000}"/>
    <cellStyle name="Normal 5 2 10" xfId="11854" xr:uid="{00000000-0005-0000-0000-00001C2B0000}"/>
    <cellStyle name="Normal 5 2 10 2" xfId="31037" xr:uid="{00000000-0005-0000-0000-00001D2B0000}"/>
    <cellStyle name="Normal 5 2 10 3" xfId="41217" xr:uid="{00000000-0005-0000-0000-00001E2B0000}"/>
    <cellStyle name="Normal 5 2 10 4" xfId="20858" xr:uid="{00000000-0005-0000-0000-00001F2B0000}"/>
    <cellStyle name="Normal 5 2 11" xfId="21735" xr:uid="{00000000-0005-0000-0000-0000202B0000}"/>
    <cellStyle name="Normal 5 2 11 2" xfId="31914" xr:uid="{00000000-0005-0000-0000-0000212B0000}"/>
    <cellStyle name="Normal 5 2 11 3" xfId="42094" xr:uid="{00000000-0005-0000-0000-0000222B0000}"/>
    <cellStyle name="Normal 5 2 12" xfId="22627" xr:uid="{00000000-0005-0000-0000-0000232B0000}"/>
    <cellStyle name="Normal 5 2 12 2" xfId="32807" xr:uid="{00000000-0005-0000-0000-0000242B0000}"/>
    <cellStyle name="Normal 5 2 12 3" xfId="42987" xr:uid="{00000000-0005-0000-0000-0000252B0000}"/>
    <cellStyle name="Normal 5 2 13" xfId="22866" xr:uid="{00000000-0005-0000-0000-0000262B0000}"/>
    <cellStyle name="Normal 5 2 14" xfId="33046" xr:uid="{00000000-0005-0000-0000-0000272B0000}"/>
    <cellStyle name="Normal 5 2 15" xfId="43226" xr:uid="{00000000-0005-0000-0000-0000282B0000}"/>
    <cellStyle name="Normal 5 2 16" xfId="43465" xr:uid="{00000000-0005-0000-0000-0000292B0000}"/>
    <cellStyle name="Normal 5 2 17" xfId="12733" xr:uid="{00000000-0005-0000-0000-00002A2B0000}"/>
    <cellStyle name="Normal 5 2 18" xfId="3719" xr:uid="{00000000-0005-0000-0000-00002B2B0000}"/>
    <cellStyle name="Normal 5 2 2" xfId="221" xr:uid="{00000000-0005-0000-0000-00002C2B0000}"/>
    <cellStyle name="Normal 5 2 2 10" xfId="21849" xr:uid="{00000000-0005-0000-0000-00002D2B0000}"/>
    <cellStyle name="Normal 5 2 2 10 2" xfId="32029" xr:uid="{00000000-0005-0000-0000-00002E2B0000}"/>
    <cellStyle name="Normal 5 2 2 10 3" xfId="42209" xr:uid="{00000000-0005-0000-0000-00002F2B0000}"/>
    <cellStyle name="Normal 5 2 2 11" xfId="22745" xr:uid="{00000000-0005-0000-0000-0000302B0000}"/>
    <cellStyle name="Normal 5 2 2 11 2" xfId="32925" xr:uid="{00000000-0005-0000-0000-0000312B0000}"/>
    <cellStyle name="Normal 5 2 2 11 3" xfId="43105" xr:uid="{00000000-0005-0000-0000-0000322B0000}"/>
    <cellStyle name="Normal 5 2 2 12" xfId="22984" xr:uid="{00000000-0005-0000-0000-0000332B0000}"/>
    <cellStyle name="Normal 5 2 2 13" xfId="33164" xr:uid="{00000000-0005-0000-0000-0000342B0000}"/>
    <cellStyle name="Normal 5 2 2 14" xfId="43344" xr:uid="{00000000-0005-0000-0000-0000352B0000}"/>
    <cellStyle name="Normal 5 2 2 15" xfId="43583" xr:uid="{00000000-0005-0000-0000-0000362B0000}"/>
    <cellStyle name="Normal 5 2 2 16" xfId="12848" xr:uid="{00000000-0005-0000-0000-0000372B0000}"/>
    <cellStyle name="Normal 5 2 2 17" xfId="3840" xr:uid="{00000000-0005-0000-0000-0000382B0000}"/>
    <cellStyle name="Normal 5 2 2 2" xfId="4060" xr:uid="{00000000-0005-0000-0000-0000392B0000}"/>
    <cellStyle name="Normal 5 2 2 2 10" xfId="23247" xr:uid="{00000000-0005-0000-0000-00003A2B0000}"/>
    <cellStyle name="Normal 5 2 2 2 11" xfId="33427" xr:uid="{00000000-0005-0000-0000-00003B2B0000}"/>
    <cellStyle name="Normal 5 2 2 2 12" xfId="13067" xr:uid="{00000000-0005-0000-0000-00003C2B0000}"/>
    <cellStyle name="Normal 5 2 2 2 2" xfId="4498" xr:uid="{00000000-0005-0000-0000-00003D2B0000}"/>
    <cellStyle name="Normal 5 2 2 2 2 10" xfId="33865" xr:uid="{00000000-0005-0000-0000-00003E2B0000}"/>
    <cellStyle name="Normal 5 2 2 2 2 11" xfId="13505" xr:uid="{00000000-0005-0000-0000-00003F2B0000}"/>
    <cellStyle name="Normal 5 2 2 2 2 2" xfId="5375" xr:uid="{00000000-0005-0000-0000-0000402B0000}"/>
    <cellStyle name="Normal 5 2 2 2 2 2 2" xfId="7127" xr:uid="{00000000-0005-0000-0000-0000412B0000}"/>
    <cellStyle name="Normal 5 2 2 2 2 2 2 2" xfId="26313" xr:uid="{00000000-0005-0000-0000-0000422B0000}"/>
    <cellStyle name="Normal 5 2 2 2 2 2 2 3" xfId="36493" xr:uid="{00000000-0005-0000-0000-0000432B0000}"/>
    <cellStyle name="Normal 5 2 2 2 2 2 2 4" xfId="16133" xr:uid="{00000000-0005-0000-0000-0000442B0000}"/>
    <cellStyle name="Normal 5 2 2 2 2 2 3" xfId="8880" xr:uid="{00000000-0005-0000-0000-0000452B0000}"/>
    <cellStyle name="Normal 5 2 2 2 2 2 3 2" xfId="28066" xr:uid="{00000000-0005-0000-0000-0000462B0000}"/>
    <cellStyle name="Normal 5 2 2 2 2 2 3 3" xfId="38246" xr:uid="{00000000-0005-0000-0000-0000472B0000}"/>
    <cellStyle name="Normal 5 2 2 2 2 2 3 4" xfId="17886" xr:uid="{00000000-0005-0000-0000-0000482B0000}"/>
    <cellStyle name="Normal 5 2 2 2 2 2 4" xfId="10873" xr:uid="{00000000-0005-0000-0000-0000492B0000}"/>
    <cellStyle name="Normal 5 2 2 2 2 2 4 2" xfId="30056" xr:uid="{00000000-0005-0000-0000-00004A2B0000}"/>
    <cellStyle name="Normal 5 2 2 2 2 2 4 3" xfId="40236" xr:uid="{00000000-0005-0000-0000-00004B2B0000}"/>
    <cellStyle name="Normal 5 2 2 2 2 2 4 4" xfId="19877" xr:uid="{00000000-0005-0000-0000-00004C2B0000}"/>
    <cellStyle name="Normal 5 2 2 2 2 2 5" xfId="24561" xr:uid="{00000000-0005-0000-0000-00004D2B0000}"/>
    <cellStyle name="Normal 5 2 2 2 2 2 6" xfId="34741" xr:uid="{00000000-0005-0000-0000-00004E2B0000}"/>
    <cellStyle name="Normal 5 2 2 2 2 2 7" xfId="14381" xr:uid="{00000000-0005-0000-0000-00004F2B0000}"/>
    <cellStyle name="Normal 5 2 2 2 2 3" xfId="6251" xr:uid="{00000000-0005-0000-0000-0000502B0000}"/>
    <cellStyle name="Normal 5 2 2 2 2 3 2" xfId="25437" xr:uid="{00000000-0005-0000-0000-0000512B0000}"/>
    <cellStyle name="Normal 5 2 2 2 2 3 3" xfId="35617" xr:uid="{00000000-0005-0000-0000-0000522B0000}"/>
    <cellStyle name="Normal 5 2 2 2 2 3 4" xfId="15257" xr:uid="{00000000-0005-0000-0000-0000532B0000}"/>
    <cellStyle name="Normal 5 2 2 2 2 4" xfId="8004" xr:uid="{00000000-0005-0000-0000-0000542B0000}"/>
    <cellStyle name="Normal 5 2 2 2 2 4 2" xfId="27190" xr:uid="{00000000-0005-0000-0000-0000552B0000}"/>
    <cellStyle name="Normal 5 2 2 2 2 4 3" xfId="37370" xr:uid="{00000000-0005-0000-0000-0000562B0000}"/>
    <cellStyle name="Normal 5 2 2 2 2 4 4" xfId="17010" xr:uid="{00000000-0005-0000-0000-0000572B0000}"/>
    <cellStyle name="Normal 5 2 2 2 2 5" xfId="9997" xr:uid="{00000000-0005-0000-0000-0000582B0000}"/>
    <cellStyle name="Normal 5 2 2 2 2 5 2" xfId="29180" xr:uid="{00000000-0005-0000-0000-0000592B0000}"/>
    <cellStyle name="Normal 5 2 2 2 2 5 3" xfId="39360" xr:uid="{00000000-0005-0000-0000-00005A2B0000}"/>
    <cellStyle name="Normal 5 2 2 2 2 5 4" xfId="19001" xr:uid="{00000000-0005-0000-0000-00005B2B0000}"/>
    <cellStyle name="Normal 5 2 2 2 2 6" xfId="11750" xr:uid="{00000000-0005-0000-0000-00005C2B0000}"/>
    <cellStyle name="Normal 5 2 2 2 2 6 2" xfId="30933" xr:uid="{00000000-0005-0000-0000-00005D2B0000}"/>
    <cellStyle name="Normal 5 2 2 2 2 6 3" xfId="41113" xr:uid="{00000000-0005-0000-0000-00005E2B0000}"/>
    <cellStyle name="Normal 5 2 2 2 2 6 4" xfId="20754" xr:uid="{00000000-0005-0000-0000-00005F2B0000}"/>
    <cellStyle name="Normal 5 2 2 2 2 7" xfId="12626" xr:uid="{00000000-0005-0000-0000-0000602B0000}"/>
    <cellStyle name="Normal 5 2 2 2 2 7 2" xfId="31809" xr:uid="{00000000-0005-0000-0000-0000612B0000}"/>
    <cellStyle name="Normal 5 2 2 2 2 7 3" xfId="41989" xr:uid="{00000000-0005-0000-0000-0000622B0000}"/>
    <cellStyle name="Normal 5 2 2 2 2 7 4" xfId="21630" xr:uid="{00000000-0005-0000-0000-0000632B0000}"/>
    <cellStyle name="Normal 5 2 2 2 2 8" xfId="22506" xr:uid="{00000000-0005-0000-0000-0000642B0000}"/>
    <cellStyle name="Normal 5 2 2 2 2 8 2" xfId="32686" xr:uid="{00000000-0005-0000-0000-0000652B0000}"/>
    <cellStyle name="Normal 5 2 2 2 2 8 3" xfId="42866" xr:uid="{00000000-0005-0000-0000-0000662B0000}"/>
    <cellStyle name="Normal 5 2 2 2 2 9" xfId="23685" xr:uid="{00000000-0005-0000-0000-0000672B0000}"/>
    <cellStyle name="Normal 5 2 2 2 3" xfId="4937" xr:uid="{00000000-0005-0000-0000-0000682B0000}"/>
    <cellStyle name="Normal 5 2 2 2 3 2" xfId="6689" xr:uid="{00000000-0005-0000-0000-0000692B0000}"/>
    <cellStyle name="Normal 5 2 2 2 3 2 2" xfId="25875" xr:uid="{00000000-0005-0000-0000-00006A2B0000}"/>
    <cellStyle name="Normal 5 2 2 2 3 2 3" xfId="36055" xr:uid="{00000000-0005-0000-0000-00006B2B0000}"/>
    <cellStyle name="Normal 5 2 2 2 3 2 4" xfId="15695" xr:uid="{00000000-0005-0000-0000-00006C2B0000}"/>
    <cellStyle name="Normal 5 2 2 2 3 3" xfId="8442" xr:uid="{00000000-0005-0000-0000-00006D2B0000}"/>
    <cellStyle name="Normal 5 2 2 2 3 3 2" xfId="27628" xr:uid="{00000000-0005-0000-0000-00006E2B0000}"/>
    <cellStyle name="Normal 5 2 2 2 3 3 3" xfId="37808" xr:uid="{00000000-0005-0000-0000-00006F2B0000}"/>
    <cellStyle name="Normal 5 2 2 2 3 3 4" xfId="17448" xr:uid="{00000000-0005-0000-0000-0000702B0000}"/>
    <cellStyle name="Normal 5 2 2 2 3 4" xfId="10435" xr:uid="{00000000-0005-0000-0000-0000712B0000}"/>
    <cellStyle name="Normal 5 2 2 2 3 4 2" xfId="29618" xr:uid="{00000000-0005-0000-0000-0000722B0000}"/>
    <cellStyle name="Normal 5 2 2 2 3 4 3" xfId="39798" xr:uid="{00000000-0005-0000-0000-0000732B0000}"/>
    <cellStyle name="Normal 5 2 2 2 3 4 4" xfId="19439" xr:uid="{00000000-0005-0000-0000-0000742B0000}"/>
    <cellStyle name="Normal 5 2 2 2 3 5" xfId="24123" xr:uid="{00000000-0005-0000-0000-0000752B0000}"/>
    <cellStyle name="Normal 5 2 2 2 3 6" xfId="34303" xr:uid="{00000000-0005-0000-0000-0000762B0000}"/>
    <cellStyle name="Normal 5 2 2 2 3 7" xfId="13943" xr:uid="{00000000-0005-0000-0000-0000772B0000}"/>
    <cellStyle name="Normal 5 2 2 2 4" xfId="5813" xr:uid="{00000000-0005-0000-0000-0000782B0000}"/>
    <cellStyle name="Normal 5 2 2 2 4 2" xfId="24999" xr:uid="{00000000-0005-0000-0000-0000792B0000}"/>
    <cellStyle name="Normal 5 2 2 2 4 3" xfId="35179" xr:uid="{00000000-0005-0000-0000-00007A2B0000}"/>
    <cellStyle name="Normal 5 2 2 2 4 4" xfId="14819" xr:uid="{00000000-0005-0000-0000-00007B2B0000}"/>
    <cellStyle name="Normal 5 2 2 2 5" xfId="7566" xr:uid="{00000000-0005-0000-0000-00007C2B0000}"/>
    <cellStyle name="Normal 5 2 2 2 5 2" xfId="26752" xr:uid="{00000000-0005-0000-0000-00007D2B0000}"/>
    <cellStyle name="Normal 5 2 2 2 5 3" xfId="36932" xr:uid="{00000000-0005-0000-0000-00007E2B0000}"/>
    <cellStyle name="Normal 5 2 2 2 5 4" xfId="16572" xr:uid="{00000000-0005-0000-0000-00007F2B0000}"/>
    <cellStyle name="Normal 5 2 2 2 6" xfId="9559" xr:uid="{00000000-0005-0000-0000-0000802B0000}"/>
    <cellStyle name="Normal 5 2 2 2 6 2" xfId="28742" xr:uid="{00000000-0005-0000-0000-0000812B0000}"/>
    <cellStyle name="Normal 5 2 2 2 6 3" xfId="38922" xr:uid="{00000000-0005-0000-0000-0000822B0000}"/>
    <cellStyle name="Normal 5 2 2 2 6 4" xfId="18563" xr:uid="{00000000-0005-0000-0000-0000832B0000}"/>
    <cellStyle name="Normal 5 2 2 2 7" xfId="11312" xr:uid="{00000000-0005-0000-0000-0000842B0000}"/>
    <cellStyle name="Normal 5 2 2 2 7 2" xfId="30495" xr:uid="{00000000-0005-0000-0000-0000852B0000}"/>
    <cellStyle name="Normal 5 2 2 2 7 3" xfId="40675" xr:uid="{00000000-0005-0000-0000-0000862B0000}"/>
    <cellStyle name="Normal 5 2 2 2 7 4" xfId="20316" xr:uid="{00000000-0005-0000-0000-0000872B0000}"/>
    <cellStyle name="Normal 5 2 2 2 8" xfId="12188" xr:uid="{00000000-0005-0000-0000-0000882B0000}"/>
    <cellStyle name="Normal 5 2 2 2 8 2" xfId="31371" xr:uid="{00000000-0005-0000-0000-0000892B0000}"/>
    <cellStyle name="Normal 5 2 2 2 8 3" xfId="41551" xr:uid="{00000000-0005-0000-0000-00008A2B0000}"/>
    <cellStyle name="Normal 5 2 2 2 8 4" xfId="21192" xr:uid="{00000000-0005-0000-0000-00008B2B0000}"/>
    <cellStyle name="Normal 5 2 2 2 9" xfId="22068" xr:uid="{00000000-0005-0000-0000-00008C2B0000}"/>
    <cellStyle name="Normal 5 2 2 2 9 2" xfId="32248" xr:uid="{00000000-0005-0000-0000-00008D2B0000}"/>
    <cellStyle name="Normal 5 2 2 2 9 3" xfId="42428" xr:uid="{00000000-0005-0000-0000-00008E2B0000}"/>
    <cellStyle name="Normal 5 2 2 3" xfId="4279" xr:uid="{00000000-0005-0000-0000-00008F2B0000}"/>
    <cellStyle name="Normal 5 2 2 3 10" xfId="33646" xr:uid="{00000000-0005-0000-0000-0000902B0000}"/>
    <cellStyle name="Normal 5 2 2 3 11" xfId="13286" xr:uid="{00000000-0005-0000-0000-0000912B0000}"/>
    <cellStyle name="Normal 5 2 2 3 2" xfId="5156" xr:uid="{00000000-0005-0000-0000-0000922B0000}"/>
    <cellStyle name="Normal 5 2 2 3 2 2" xfId="6908" xr:uid="{00000000-0005-0000-0000-0000932B0000}"/>
    <cellStyle name="Normal 5 2 2 3 2 2 2" xfId="26094" xr:uid="{00000000-0005-0000-0000-0000942B0000}"/>
    <cellStyle name="Normal 5 2 2 3 2 2 3" xfId="36274" xr:uid="{00000000-0005-0000-0000-0000952B0000}"/>
    <cellStyle name="Normal 5 2 2 3 2 2 4" xfId="15914" xr:uid="{00000000-0005-0000-0000-0000962B0000}"/>
    <cellStyle name="Normal 5 2 2 3 2 3" xfId="8661" xr:uid="{00000000-0005-0000-0000-0000972B0000}"/>
    <cellStyle name="Normal 5 2 2 3 2 3 2" xfId="27847" xr:uid="{00000000-0005-0000-0000-0000982B0000}"/>
    <cellStyle name="Normal 5 2 2 3 2 3 3" xfId="38027" xr:uid="{00000000-0005-0000-0000-0000992B0000}"/>
    <cellStyle name="Normal 5 2 2 3 2 3 4" xfId="17667" xr:uid="{00000000-0005-0000-0000-00009A2B0000}"/>
    <cellStyle name="Normal 5 2 2 3 2 4" xfId="10654" xr:uid="{00000000-0005-0000-0000-00009B2B0000}"/>
    <cellStyle name="Normal 5 2 2 3 2 4 2" xfId="29837" xr:uid="{00000000-0005-0000-0000-00009C2B0000}"/>
    <cellStyle name="Normal 5 2 2 3 2 4 3" xfId="40017" xr:uid="{00000000-0005-0000-0000-00009D2B0000}"/>
    <cellStyle name="Normal 5 2 2 3 2 4 4" xfId="19658" xr:uid="{00000000-0005-0000-0000-00009E2B0000}"/>
    <cellStyle name="Normal 5 2 2 3 2 5" xfId="24342" xr:uid="{00000000-0005-0000-0000-00009F2B0000}"/>
    <cellStyle name="Normal 5 2 2 3 2 6" xfId="34522" xr:uid="{00000000-0005-0000-0000-0000A02B0000}"/>
    <cellStyle name="Normal 5 2 2 3 2 7" xfId="14162" xr:uid="{00000000-0005-0000-0000-0000A12B0000}"/>
    <cellStyle name="Normal 5 2 2 3 3" xfId="6032" xr:uid="{00000000-0005-0000-0000-0000A22B0000}"/>
    <cellStyle name="Normal 5 2 2 3 3 2" xfId="25218" xr:uid="{00000000-0005-0000-0000-0000A32B0000}"/>
    <cellStyle name="Normal 5 2 2 3 3 3" xfId="35398" xr:uid="{00000000-0005-0000-0000-0000A42B0000}"/>
    <cellStyle name="Normal 5 2 2 3 3 4" xfId="15038" xr:uid="{00000000-0005-0000-0000-0000A52B0000}"/>
    <cellStyle name="Normal 5 2 2 3 4" xfId="7785" xr:uid="{00000000-0005-0000-0000-0000A62B0000}"/>
    <cellStyle name="Normal 5 2 2 3 4 2" xfId="26971" xr:uid="{00000000-0005-0000-0000-0000A72B0000}"/>
    <cellStyle name="Normal 5 2 2 3 4 3" xfId="37151" xr:uid="{00000000-0005-0000-0000-0000A82B0000}"/>
    <cellStyle name="Normal 5 2 2 3 4 4" xfId="16791" xr:uid="{00000000-0005-0000-0000-0000A92B0000}"/>
    <cellStyle name="Normal 5 2 2 3 5" xfId="9778" xr:uid="{00000000-0005-0000-0000-0000AA2B0000}"/>
    <cellStyle name="Normal 5 2 2 3 5 2" xfId="28961" xr:uid="{00000000-0005-0000-0000-0000AB2B0000}"/>
    <cellStyle name="Normal 5 2 2 3 5 3" xfId="39141" xr:uid="{00000000-0005-0000-0000-0000AC2B0000}"/>
    <cellStyle name="Normal 5 2 2 3 5 4" xfId="18782" xr:uid="{00000000-0005-0000-0000-0000AD2B0000}"/>
    <cellStyle name="Normal 5 2 2 3 6" xfId="11531" xr:uid="{00000000-0005-0000-0000-0000AE2B0000}"/>
    <cellStyle name="Normal 5 2 2 3 6 2" xfId="30714" xr:uid="{00000000-0005-0000-0000-0000AF2B0000}"/>
    <cellStyle name="Normal 5 2 2 3 6 3" xfId="40894" xr:uid="{00000000-0005-0000-0000-0000B02B0000}"/>
    <cellStyle name="Normal 5 2 2 3 6 4" xfId="20535" xr:uid="{00000000-0005-0000-0000-0000B12B0000}"/>
    <cellStyle name="Normal 5 2 2 3 7" xfId="12407" xr:uid="{00000000-0005-0000-0000-0000B22B0000}"/>
    <cellStyle name="Normal 5 2 2 3 7 2" xfId="31590" xr:uid="{00000000-0005-0000-0000-0000B32B0000}"/>
    <cellStyle name="Normal 5 2 2 3 7 3" xfId="41770" xr:uid="{00000000-0005-0000-0000-0000B42B0000}"/>
    <cellStyle name="Normal 5 2 2 3 7 4" xfId="21411" xr:uid="{00000000-0005-0000-0000-0000B52B0000}"/>
    <cellStyle name="Normal 5 2 2 3 8" xfId="22287" xr:uid="{00000000-0005-0000-0000-0000B62B0000}"/>
    <cellStyle name="Normal 5 2 2 3 8 2" xfId="32467" xr:uid="{00000000-0005-0000-0000-0000B72B0000}"/>
    <cellStyle name="Normal 5 2 2 3 8 3" xfId="42647" xr:uid="{00000000-0005-0000-0000-0000B82B0000}"/>
    <cellStyle name="Normal 5 2 2 3 9" xfId="23466" xr:uid="{00000000-0005-0000-0000-0000B92B0000}"/>
    <cellStyle name="Normal 5 2 2 4" xfId="4718" xr:uid="{00000000-0005-0000-0000-0000BA2B0000}"/>
    <cellStyle name="Normal 5 2 2 4 2" xfId="6470" xr:uid="{00000000-0005-0000-0000-0000BB2B0000}"/>
    <cellStyle name="Normal 5 2 2 4 2 2" xfId="25656" xr:uid="{00000000-0005-0000-0000-0000BC2B0000}"/>
    <cellStyle name="Normal 5 2 2 4 2 3" xfId="35836" xr:uid="{00000000-0005-0000-0000-0000BD2B0000}"/>
    <cellStyle name="Normal 5 2 2 4 2 4" xfId="15476" xr:uid="{00000000-0005-0000-0000-0000BE2B0000}"/>
    <cellStyle name="Normal 5 2 2 4 3" xfId="8223" xr:uid="{00000000-0005-0000-0000-0000BF2B0000}"/>
    <cellStyle name="Normal 5 2 2 4 3 2" xfId="27409" xr:uid="{00000000-0005-0000-0000-0000C02B0000}"/>
    <cellStyle name="Normal 5 2 2 4 3 3" xfId="37589" xr:uid="{00000000-0005-0000-0000-0000C12B0000}"/>
    <cellStyle name="Normal 5 2 2 4 3 4" xfId="17229" xr:uid="{00000000-0005-0000-0000-0000C22B0000}"/>
    <cellStyle name="Normal 5 2 2 4 4" xfId="10216" xr:uid="{00000000-0005-0000-0000-0000C32B0000}"/>
    <cellStyle name="Normal 5 2 2 4 4 2" xfId="29399" xr:uid="{00000000-0005-0000-0000-0000C42B0000}"/>
    <cellStyle name="Normal 5 2 2 4 4 3" xfId="39579" xr:uid="{00000000-0005-0000-0000-0000C52B0000}"/>
    <cellStyle name="Normal 5 2 2 4 4 4" xfId="19220" xr:uid="{00000000-0005-0000-0000-0000C62B0000}"/>
    <cellStyle name="Normal 5 2 2 4 5" xfId="23904" xr:uid="{00000000-0005-0000-0000-0000C72B0000}"/>
    <cellStyle name="Normal 5 2 2 4 6" xfId="34084" xr:uid="{00000000-0005-0000-0000-0000C82B0000}"/>
    <cellStyle name="Normal 5 2 2 4 7" xfId="13724" xr:uid="{00000000-0005-0000-0000-0000C92B0000}"/>
    <cellStyle name="Normal 5 2 2 5" xfId="5594" xr:uid="{00000000-0005-0000-0000-0000CA2B0000}"/>
    <cellStyle name="Normal 5 2 2 5 2" xfId="9120" xr:uid="{00000000-0005-0000-0000-0000CB2B0000}"/>
    <cellStyle name="Normal 5 2 2 5 2 2" xfId="28303" xr:uid="{00000000-0005-0000-0000-0000CC2B0000}"/>
    <cellStyle name="Normal 5 2 2 5 2 3" xfId="38483" xr:uid="{00000000-0005-0000-0000-0000CD2B0000}"/>
    <cellStyle name="Normal 5 2 2 5 2 4" xfId="18124" xr:uid="{00000000-0005-0000-0000-0000CE2B0000}"/>
    <cellStyle name="Normal 5 2 2 5 3" xfId="24780" xr:uid="{00000000-0005-0000-0000-0000CF2B0000}"/>
    <cellStyle name="Normal 5 2 2 5 4" xfId="34960" xr:uid="{00000000-0005-0000-0000-0000D02B0000}"/>
    <cellStyle name="Normal 5 2 2 5 5" xfId="14600" xr:uid="{00000000-0005-0000-0000-0000D12B0000}"/>
    <cellStyle name="Normal 5 2 2 6" xfId="7347" xr:uid="{00000000-0005-0000-0000-0000D22B0000}"/>
    <cellStyle name="Normal 5 2 2 6 2" xfId="26533" xr:uid="{00000000-0005-0000-0000-0000D32B0000}"/>
    <cellStyle name="Normal 5 2 2 6 3" xfId="36713" xr:uid="{00000000-0005-0000-0000-0000D42B0000}"/>
    <cellStyle name="Normal 5 2 2 6 4" xfId="16353" xr:uid="{00000000-0005-0000-0000-0000D52B0000}"/>
    <cellStyle name="Normal 5 2 2 7" xfId="9340" xr:uid="{00000000-0005-0000-0000-0000D62B0000}"/>
    <cellStyle name="Normal 5 2 2 7 2" xfId="28523" xr:uid="{00000000-0005-0000-0000-0000D72B0000}"/>
    <cellStyle name="Normal 5 2 2 7 3" xfId="38703" xr:uid="{00000000-0005-0000-0000-0000D82B0000}"/>
    <cellStyle name="Normal 5 2 2 7 4" xfId="18344" xr:uid="{00000000-0005-0000-0000-0000D92B0000}"/>
    <cellStyle name="Normal 5 2 2 8" xfId="11093" xr:uid="{00000000-0005-0000-0000-0000DA2B0000}"/>
    <cellStyle name="Normal 5 2 2 8 2" xfId="30276" xr:uid="{00000000-0005-0000-0000-0000DB2B0000}"/>
    <cellStyle name="Normal 5 2 2 8 3" xfId="40456" xr:uid="{00000000-0005-0000-0000-0000DC2B0000}"/>
    <cellStyle name="Normal 5 2 2 8 4" xfId="20097" xr:uid="{00000000-0005-0000-0000-0000DD2B0000}"/>
    <cellStyle name="Normal 5 2 2 9" xfId="11969" xr:uid="{00000000-0005-0000-0000-0000DE2B0000}"/>
    <cellStyle name="Normal 5 2 2 9 2" xfId="31152" xr:uid="{00000000-0005-0000-0000-0000DF2B0000}"/>
    <cellStyle name="Normal 5 2 2 9 3" xfId="41332" xr:uid="{00000000-0005-0000-0000-0000E02B0000}"/>
    <cellStyle name="Normal 5 2 2 9 4" xfId="20973" xr:uid="{00000000-0005-0000-0000-0000E12B0000}"/>
    <cellStyle name="Normal 5 2 3" xfId="383" xr:uid="{00000000-0005-0000-0000-0000E22B0000}"/>
    <cellStyle name="Normal 5 2 3 10" xfId="23132" xr:uid="{00000000-0005-0000-0000-0000E32B0000}"/>
    <cellStyle name="Normal 5 2 3 11" xfId="33312" xr:uid="{00000000-0005-0000-0000-0000E42B0000}"/>
    <cellStyle name="Normal 5 2 3 12" xfId="12952" xr:uid="{00000000-0005-0000-0000-0000E52B0000}"/>
    <cellStyle name="Normal 5 2 3 13" xfId="3945" xr:uid="{00000000-0005-0000-0000-0000E62B0000}"/>
    <cellStyle name="Normal 5 2 3 2" xfId="549" xr:uid="{00000000-0005-0000-0000-0000E72B0000}"/>
    <cellStyle name="Normal 5 2 3 2 10" xfId="33750" xr:uid="{00000000-0005-0000-0000-0000E82B0000}"/>
    <cellStyle name="Normal 5 2 3 2 11" xfId="13390" xr:uid="{00000000-0005-0000-0000-0000E92B0000}"/>
    <cellStyle name="Normal 5 2 3 2 12" xfId="4383" xr:uid="{00000000-0005-0000-0000-0000EA2B0000}"/>
    <cellStyle name="Normal 5 2 3 2 2" xfId="884" xr:uid="{00000000-0005-0000-0000-0000EB2B0000}"/>
    <cellStyle name="Normal 5 2 3 2 2 2" xfId="1557" xr:uid="{00000000-0005-0000-0000-0000EC2B0000}"/>
    <cellStyle name="Normal 5 2 3 2 2 2 2" xfId="2907" xr:uid="{00000000-0005-0000-0000-0000ED2B0000}"/>
    <cellStyle name="Normal 5 2 3 2 2 2 2 2" xfId="26198" xr:uid="{00000000-0005-0000-0000-0000EE2B0000}"/>
    <cellStyle name="Normal 5 2 3 2 2 2 3" xfId="36378" xr:uid="{00000000-0005-0000-0000-0000EF2B0000}"/>
    <cellStyle name="Normal 5 2 3 2 2 2 4" xfId="16018" xr:uid="{00000000-0005-0000-0000-0000F02B0000}"/>
    <cellStyle name="Normal 5 2 3 2 2 2 5" xfId="7012" xr:uid="{00000000-0005-0000-0000-0000F12B0000}"/>
    <cellStyle name="Normal 5 2 3 2 2 3" xfId="2233" xr:uid="{00000000-0005-0000-0000-0000F22B0000}"/>
    <cellStyle name="Normal 5 2 3 2 2 3 2" xfId="27951" xr:uid="{00000000-0005-0000-0000-0000F32B0000}"/>
    <cellStyle name="Normal 5 2 3 2 2 3 3" xfId="38131" xr:uid="{00000000-0005-0000-0000-0000F42B0000}"/>
    <cellStyle name="Normal 5 2 3 2 2 3 4" xfId="17771" xr:uid="{00000000-0005-0000-0000-0000F52B0000}"/>
    <cellStyle name="Normal 5 2 3 2 2 3 5" xfId="8765" xr:uid="{00000000-0005-0000-0000-0000F62B0000}"/>
    <cellStyle name="Normal 5 2 3 2 2 4" xfId="3581" xr:uid="{00000000-0005-0000-0000-0000F72B0000}"/>
    <cellStyle name="Normal 5 2 3 2 2 4 2" xfId="29941" xr:uid="{00000000-0005-0000-0000-0000F82B0000}"/>
    <cellStyle name="Normal 5 2 3 2 2 4 3" xfId="40121" xr:uid="{00000000-0005-0000-0000-0000F92B0000}"/>
    <cellStyle name="Normal 5 2 3 2 2 4 4" xfId="19762" xr:uid="{00000000-0005-0000-0000-0000FA2B0000}"/>
    <cellStyle name="Normal 5 2 3 2 2 4 5" xfId="10758" xr:uid="{00000000-0005-0000-0000-0000FB2B0000}"/>
    <cellStyle name="Normal 5 2 3 2 2 5" xfId="24446" xr:uid="{00000000-0005-0000-0000-0000FC2B0000}"/>
    <cellStyle name="Normal 5 2 3 2 2 6" xfId="34626" xr:uid="{00000000-0005-0000-0000-0000FD2B0000}"/>
    <cellStyle name="Normal 5 2 3 2 2 7" xfId="14266" xr:uid="{00000000-0005-0000-0000-0000FE2B0000}"/>
    <cellStyle name="Normal 5 2 3 2 2 8" xfId="5260" xr:uid="{00000000-0005-0000-0000-0000FF2B0000}"/>
    <cellStyle name="Normal 5 2 3 2 3" xfId="1222" xr:uid="{00000000-0005-0000-0000-0000002C0000}"/>
    <cellStyle name="Normal 5 2 3 2 3 2" xfId="2572" xr:uid="{00000000-0005-0000-0000-0000012C0000}"/>
    <cellStyle name="Normal 5 2 3 2 3 2 2" xfId="25322" xr:uid="{00000000-0005-0000-0000-0000022C0000}"/>
    <cellStyle name="Normal 5 2 3 2 3 3" xfId="35502" xr:uid="{00000000-0005-0000-0000-0000032C0000}"/>
    <cellStyle name="Normal 5 2 3 2 3 4" xfId="15142" xr:uid="{00000000-0005-0000-0000-0000042C0000}"/>
    <cellStyle name="Normal 5 2 3 2 3 5" xfId="6136" xr:uid="{00000000-0005-0000-0000-0000052C0000}"/>
    <cellStyle name="Normal 5 2 3 2 4" xfId="1898" xr:uid="{00000000-0005-0000-0000-0000062C0000}"/>
    <cellStyle name="Normal 5 2 3 2 4 2" xfId="27075" xr:uid="{00000000-0005-0000-0000-0000072C0000}"/>
    <cellStyle name="Normal 5 2 3 2 4 3" xfId="37255" xr:uid="{00000000-0005-0000-0000-0000082C0000}"/>
    <cellStyle name="Normal 5 2 3 2 4 4" xfId="16895" xr:uid="{00000000-0005-0000-0000-0000092C0000}"/>
    <cellStyle name="Normal 5 2 3 2 4 5" xfId="7889" xr:uid="{00000000-0005-0000-0000-00000A2C0000}"/>
    <cellStyle name="Normal 5 2 3 2 5" xfId="3246" xr:uid="{00000000-0005-0000-0000-00000B2C0000}"/>
    <cellStyle name="Normal 5 2 3 2 5 2" xfId="29065" xr:uid="{00000000-0005-0000-0000-00000C2C0000}"/>
    <cellStyle name="Normal 5 2 3 2 5 3" xfId="39245" xr:uid="{00000000-0005-0000-0000-00000D2C0000}"/>
    <cellStyle name="Normal 5 2 3 2 5 4" xfId="18886" xr:uid="{00000000-0005-0000-0000-00000E2C0000}"/>
    <cellStyle name="Normal 5 2 3 2 5 5" xfId="9882" xr:uid="{00000000-0005-0000-0000-00000F2C0000}"/>
    <cellStyle name="Normal 5 2 3 2 6" xfId="11635" xr:uid="{00000000-0005-0000-0000-0000102C0000}"/>
    <cellStyle name="Normal 5 2 3 2 6 2" xfId="30818" xr:uid="{00000000-0005-0000-0000-0000112C0000}"/>
    <cellStyle name="Normal 5 2 3 2 6 3" xfId="40998" xr:uid="{00000000-0005-0000-0000-0000122C0000}"/>
    <cellStyle name="Normal 5 2 3 2 6 4" xfId="20639" xr:uid="{00000000-0005-0000-0000-0000132C0000}"/>
    <cellStyle name="Normal 5 2 3 2 7" xfId="12511" xr:uid="{00000000-0005-0000-0000-0000142C0000}"/>
    <cellStyle name="Normal 5 2 3 2 7 2" xfId="31694" xr:uid="{00000000-0005-0000-0000-0000152C0000}"/>
    <cellStyle name="Normal 5 2 3 2 7 3" xfId="41874" xr:uid="{00000000-0005-0000-0000-0000162C0000}"/>
    <cellStyle name="Normal 5 2 3 2 7 4" xfId="21515" xr:uid="{00000000-0005-0000-0000-0000172C0000}"/>
    <cellStyle name="Normal 5 2 3 2 8" xfId="22391" xr:uid="{00000000-0005-0000-0000-0000182C0000}"/>
    <cellStyle name="Normal 5 2 3 2 8 2" xfId="32571" xr:uid="{00000000-0005-0000-0000-0000192C0000}"/>
    <cellStyle name="Normal 5 2 3 2 8 3" xfId="42751" xr:uid="{00000000-0005-0000-0000-00001A2C0000}"/>
    <cellStyle name="Normal 5 2 3 2 9" xfId="23570" xr:uid="{00000000-0005-0000-0000-00001B2C0000}"/>
    <cellStyle name="Normal 5 2 3 3" xfId="718" xr:uid="{00000000-0005-0000-0000-00001C2C0000}"/>
    <cellStyle name="Normal 5 2 3 3 2" xfId="1391" xr:uid="{00000000-0005-0000-0000-00001D2C0000}"/>
    <cellStyle name="Normal 5 2 3 3 2 2" xfId="2741" xr:uid="{00000000-0005-0000-0000-00001E2C0000}"/>
    <cellStyle name="Normal 5 2 3 3 2 2 2" xfId="25760" xr:uid="{00000000-0005-0000-0000-00001F2C0000}"/>
    <cellStyle name="Normal 5 2 3 3 2 3" xfId="35940" xr:uid="{00000000-0005-0000-0000-0000202C0000}"/>
    <cellStyle name="Normal 5 2 3 3 2 4" xfId="15580" xr:uid="{00000000-0005-0000-0000-0000212C0000}"/>
    <cellStyle name="Normal 5 2 3 3 2 5" xfId="6574" xr:uid="{00000000-0005-0000-0000-0000222C0000}"/>
    <cellStyle name="Normal 5 2 3 3 3" xfId="2067" xr:uid="{00000000-0005-0000-0000-0000232C0000}"/>
    <cellStyle name="Normal 5 2 3 3 3 2" xfId="27513" xr:uid="{00000000-0005-0000-0000-0000242C0000}"/>
    <cellStyle name="Normal 5 2 3 3 3 3" xfId="37693" xr:uid="{00000000-0005-0000-0000-0000252C0000}"/>
    <cellStyle name="Normal 5 2 3 3 3 4" xfId="17333" xr:uid="{00000000-0005-0000-0000-0000262C0000}"/>
    <cellStyle name="Normal 5 2 3 3 3 5" xfId="8327" xr:uid="{00000000-0005-0000-0000-0000272C0000}"/>
    <cellStyle name="Normal 5 2 3 3 4" xfId="3415" xr:uid="{00000000-0005-0000-0000-0000282C0000}"/>
    <cellStyle name="Normal 5 2 3 3 4 2" xfId="29503" xr:uid="{00000000-0005-0000-0000-0000292C0000}"/>
    <cellStyle name="Normal 5 2 3 3 4 3" xfId="39683" xr:uid="{00000000-0005-0000-0000-00002A2C0000}"/>
    <cellStyle name="Normal 5 2 3 3 4 4" xfId="19324" xr:uid="{00000000-0005-0000-0000-00002B2C0000}"/>
    <cellStyle name="Normal 5 2 3 3 4 5" xfId="10320" xr:uid="{00000000-0005-0000-0000-00002C2C0000}"/>
    <cellStyle name="Normal 5 2 3 3 5" xfId="24008" xr:uid="{00000000-0005-0000-0000-00002D2C0000}"/>
    <cellStyle name="Normal 5 2 3 3 6" xfId="34188" xr:uid="{00000000-0005-0000-0000-00002E2C0000}"/>
    <cellStyle name="Normal 5 2 3 3 7" xfId="13828" xr:uid="{00000000-0005-0000-0000-00002F2C0000}"/>
    <cellStyle name="Normal 5 2 3 3 8" xfId="4822" xr:uid="{00000000-0005-0000-0000-0000302C0000}"/>
    <cellStyle name="Normal 5 2 3 4" xfId="1056" xr:uid="{00000000-0005-0000-0000-0000312C0000}"/>
    <cellStyle name="Normal 5 2 3 4 2" xfId="2406" xr:uid="{00000000-0005-0000-0000-0000322C0000}"/>
    <cellStyle name="Normal 5 2 3 4 2 2" xfId="24884" xr:uid="{00000000-0005-0000-0000-0000332C0000}"/>
    <cellStyle name="Normal 5 2 3 4 3" xfId="35064" xr:uid="{00000000-0005-0000-0000-0000342C0000}"/>
    <cellStyle name="Normal 5 2 3 4 4" xfId="14704" xr:uid="{00000000-0005-0000-0000-0000352C0000}"/>
    <cellStyle name="Normal 5 2 3 4 5" xfId="5698" xr:uid="{00000000-0005-0000-0000-0000362C0000}"/>
    <cellStyle name="Normal 5 2 3 5" xfId="1732" xr:uid="{00000000-0005-0000-0000-0000372C0000}"/>
    <cellStyle name="Normal 5 2 3 5 2" xfId="26637" xr:uid="{00000000-0005-0000-0000-0000382C0000}"/>
    <cellStyle name="Normal 5 2 3 5 3" xfId="36817" xr:uid="{00000000-0005-0000-0000-0000392C0000}"/>
    <cellStyle name="Normal 5 2 3 5 4" xfId="16457" xr:uid="{00000000-0005-0000-0000-00003A2C0000}"/>
    <cellStyle name="Normal 5 2 3 5 5" xfId="7451" xr:uid="{00000000-0005-0000-0000-00003B2C0000}"/>
    <cellStyle name="Normal 5 2 3 6" xfId="3080" xr:uid="{00000000-0005-0000-0000-00003C2C0000}"/>
    <cellStyle name="Normal 5 2 3 6 2" xfId="28627" xr:uid="{00000000-0005-0000-0000-00003D2C0000}"/>
    <cellStyle name="Normal 5 2 3 6 3" xfId="38807" xr:uid="{00000000-0005-0000-0000-00003E2C0000}"/>
    <cellStyle name="Normal 5 2 3 6 4" xfId="18448" xr:uid="{00000000-0005-0000-0000-00003F2C0000}"/>
    <cellStyle name="Normal 5 2 3 6 5" xfId="9444" xr:uid="{00000000-0005-0000-0000-0000402C0000}"/>
    <cellStyle name="Normal 5 2 3 7" xfId="11197" xr:uid="{00000000-0005-0000-0000-0000412C0000}"/>
    <cellStyle name="Normal 5 2 3 7 2" xfId="30380" xr:uid="{00000000-0005-0000-0000-0000422C0000}"/>
    <cellStyle name="Normal 5 2 3 7 3" xfId="40560" xr:uid="{00000000-0005-0000-0000-0000432C0000}"/>
    <cellStyle name="Normal 5 2 3 7 4" xfId="20201" xr:uid="{00000000-0005-0000-0000-0000442C0000}"/>
    <cellStyle name="Normal 5 2 3 8" xfId="12073" xr:uid="{00000000-0005-0000-0000-0000452C0000}"/>
    <cellStyle name="Normal 5 2 3 8 2" xfId="31256" xr:uid="{00000000-0005-0000-0000-0000462C0000}"/>
    <cellStyle name="Normal 5 2 3 8 3" xfId="41436" xr:uid="{00000000-0005-0000-0000-0000472C0000}"/>
    <cellStyle name="Normal 5 2 3 8 4" xfId="21077" xr:uid="{00000000-0005-0000-0000-0000482C0000}"/>
    <cellStyle name="Normal 5 2 3 9" xfId="21953" xr:uid="{00000000-0005-0000-0000-0000492C0000}"/>
    <cellStyle name="Normal 5 2 3 9 2" xfId="32133" xr:uid="{00000000-0005-0000-0000-00004A2C0000}"/>
    <cellStyle name="Normal 5 2 3 9 3" xfId="42313" xr:uid="{00000000-0005-0000-0000-00004B2C0000}"/>
    <cellStyle name="Normal 5 2 4" xfId="474" xr:uid="{00000000-0005-0000-0000-00004C2C0000}"/>
    <cellStyle name="Normal 5 2 4 10" xfId="33531" xr:uid="{00000000-0005-0000-0000-00004D2C0000}"/>
    <cellStyle name="Normal 5 2 4 11" xfId="13171" xr:uid="{00000000-0005-0000-0000-00004E2C0000}"/>
    <cellStyle name="Normal 5 2 4 12" xfId="4164" xr:uid="{00000000-0005-0000-0000-00004F2C0000}"/>
    <cellStyle name="Normal 5 2 4 2" xfId="809" xr:uid="{00000000-0005-0000-0000-0000502C0000}"/>
    <cellStyle name="Normal 5 2 4 2 2" xfId="1482" xr:uid="{00000000-0005-0000-0000-0000512C0000}"/>
    <cellStyle name="Normal 5 2 4 2 2 2" xfId="2832" xr:uid="{00000000-0005-0000-0000-0000522C0000}"/>
    <cellStyle name="Normal 5 2 4 2 2 2 2" xfId="25979" xr:uid="{00000000-0005-0000-0000-0000532C0000}"/>
    <cellStyle name="Normal 5 2 4 2 2 3" xfId="36159" xr:uid="{00000000-0005-0000-0000-0000542C0000}"/>
    <cellStyle name="Normal 5 2 4 2 2 4" xfId="15799" xr:uid="{00000000-0005-0000-0000-0000552C0000}"/>
    <cellStyle name="Normal 5 2 4 2 2 5" xfId="6793" xr:uid="{00000000-0005-0000-0000-0000562C0000}"/>
    <cellStyle name="Normal 5 2 4 2 3" xfId="2158" xr:uid="{00000000-0005-0000-0000-0000572C0000}"/>
    <cellStyle name="Normal 5 2 4 2 3 2" xfId="27732" xr:uid="{00000000-0005-0000-0000-0000582C0000}"/>
    <cellStyle name="Normal 5 2 4 2 3 3" xfId="37912" xr:uid="{00000000-0005-0000-0000-0000592C0000}"/>
    <cellStyle name="Normal 5 2 4 2 3 4" xfId="17552" xr:uid="{00000000-0005-0000-0000-00005A2C0000}"/>
    <cellStyle name="Normal 5 2 4 2 3 5" xfId="8546" xr:uid="{00000000-0005-0000-0000-00005B2C0000}"/>
    <cellStyle name="Normal 5 2 4 2 4" xfId="3506" xr:uid="{00000000-0005-0000-0000-00005C2C0000}"/>
    <cellStyle name="Normal 5 2 4 2 4 2" xfId="29722" xr:uid="{00000000-0005-0000-0000-00005D2C0000}"/>
    <cellStyle name="Normal 5 2 4 2 4 3" xfId="39902" xr:uid="{00000000-0005-0000-0000-00005E2C0000}"/>
    <cellStyle name="Normal 5 2 4 2 4 4" xfId="19543" xr:uid="{00000000-0005-0000-0000-00005F2C0000}"/>
    <cellStyle name="Normal 5 2 4 2 4 5" xfId="10539" xr:uid="{00000000-0005-0000-0000-0000602C0000}"/>
    <cellStyle name="Normal 5 2 4 2 5" xfId="24227" xr:uid="{00000000-0005-0000-0000-0000612C0000}"/>
    <cellStyle name="Normal 5 2 4 2 6" xfId="34407" xr:uid="{00000000-0005-0000-0000-0000622C0000}"/>
    <cellStyle name="Normal 5 2 4 2 7" xfId="14047" xr:uid="{00000000-0005-0000-0000-0000632C0000}"/>
    <cellStyle name="Normal 5 2 4 2 8" xfId="5041" xr:uid="{00000000-0005-0000-0000-0000642C0000}"/>
    <cellStyle name="Normal 5 2 4 3" xfId="1147" xr:uid="{00000000-0005-0000-0000-0000652C0000}"/>
    <cellStyle name="Normal 5 2 4 3 2" xfId="2497" xr:uid="{00000000-0005-0000-0000-0000662C0000}"/>
    <cellStyle name="Normal 5 2 4 3 2 2" xfId="25103" xr:uid="{00000000-0005-0000-0000-0000672C0000}"/>
    <cellStyle name="Normal 5 2 4 3 3" xfId="35283" xr:uid="{00000000-0005-0000-0000-0000682C0000}"/>
    <cellStyle name="Normal 5 2 4 3 4" xfId="14923" xr:uid="{00000000-0005-0000-0000-0000692C0000}"/>
    <cellStyle name="Normal 5 2 4 3 5" xfId="5917" xr:uid="{00000000-0005-0000-0000-00006A2C0000}"/>
    <cellStyle name="Normal 5 2 4 4" xfId="1823" xr:uid="{00000000-0005-0000-0000-00006B2C0000}"/>
    <cellStyle name="Normal 5 2 4 4 2" xfId="26856" xr:uid="{00000000-0005-0000-0000-00006C2C0000}"/>
    <cellStyle name="Normal 5 2 4 4 3" xfId="37036" xr:uid="{00000000-0005-0000-0000-00006D2C0000}"/>
    <cellStyle name="Normal 5 2 4 4 4" xfId="16676" xr:uid="{00000000-0005-0000-0000-00006E2C0000}"/>
    <cellStyle name="Normal 5 2 4 4 5" xfId="7670" xr:uid="{00000000-0005-0000-0000-00006F2C0000}"/>
    <cellStyle name="Normal 5 2 4 5" xfId="3171" xr:uid="{00000000-0005-0000-0000-0000702C0000}"/>
    <cellStyle name="Normal 5 2 4 5 2" xfId="28846" xr:uid="{00000000-0005-0000-0000-0000712C0000}"/>
    <cellStyle name="Normal 5 2 4 5 3" xfId="39026" xr:uid="{00000000-0005-0000-0000-0000722C0000}"/>
    <cellStyle name="Normal 5 2 4 5 4" xfId="18667" xr:uid="{00000000-0005-0000-0000-0000732C0000}"/>
    <cellStyle name="Normal 5 2 4 5 5" xfId="9663" xr:uid="{00000000-0005-0000-0000-0000742C0000}"/>
    <cellStyle name="Normal 5 2 4 6" xfId="11416" xr:uid="{00000000-0005-0000-0000-0000752C0000}"/>
    <cellStyle name="Normal 5 2 4 6 2" xfId="30599" xr:uid="{00000000-0005-0000-0000-0000762C0000}"/>
    <cellStyle name="Normal 5 2 4 6 3" xfId="40779" xr:uid="{00000000-0005-0000-0000-0000772C0000}"/>
    <cellStyle name="Normal 5 2 4 6 4" xfId="20420" xr:uid="{00000000-0005-0000-0000-0000782C0000}"/>
    <cellStyle name="Normal 5 2 4 7" xfId="12292" xr:uid="{00000000-0005-0000-0000-0000792C0000}"/>
    <cellStyle name="Normal 5 2 4 7 2" xfId="31475" xr:uid="{00000000-0005-0000-0000-00007A2C0000}"/>
    <cellStyle name="Normal 5 2 4 7 3" xfId="41655" xr:uid="{00000000-0005-0000-0000-00007B2C0000}"/>
    <cellStyle name="Normal 5 2 4 7 4" xfId="21296" xr:uid="{00000000-0005-0000-0000-00007C2C0000}"/>
    <cellStyle name="Normal 5 2 4 8" xfId="22172" xr:uid="{00000000-0005-0000-0000-00007D2C0000}"/>
    <cellStyle name="Normal 5 2 4 8 2" xfId="32352" xr:uid="{00000000-0005-0000-0000-00007E2C0000}"/>
    <cellStyle name="Normal 5 2 4 8 3" xfId="42532" xr:uid="{00000000-0005-0000-0000-00007F2C0000}"/>
    <cellStyle name="Normal 5 2 4 9" xfId="23351" xr:uid="{00000000-0005-0000-0000-0000802C0000}"/>
    <cellStyle name="Normal 5 2 5" xfId="643" xr:uid="{00000000-0005-0000-0000-0000812C0000}"/>
    <cellStyle name="Normal 5 2 5 2" xfId="1316" xr:uid="{00000000-0005-0000-0000-0000822C0000}"/>
    <cellStyle name="Normal 5 2 5 2 2" xfId="2666" xr:uid="{00000000-0005-0000-0000-0000832C0000}"/>
    <cellStyle name="Normal 5 2 5 2 2 2" xfId="25541" xr:uid="{00000000-0005-0000-0000-0000842C0000}"/>
    <cellStyle name="Normal 5 2 5 2 3" xfId="35721" xr:uid="{00000000-0005-0000-0000-0000852C0000}"/>
    <cellStyle name="Normal 5 2 5 2 4" xfId="15361" xr:uid="{00000000-0005-0000-0000-0000862C0000}"/>
    <cellStyle name="Normal 5 2 5 2 5" xfId="6355" xr:uid="{00000000-0005-0000-0000-0000872C0000}"/>
    <cellStyle name="Normal 5 2 5 3" xfId="1992" xr:uid="{00000000-0005-0000-0000-0000882C0000}"/>
    <cellStyle name="Normal 5 2 5 3 2" xfId="27294" xr:uid="{00000000-0005-0000-0000-0000892C0000}"/>
    <cellStyle name="Normal 5 2 5 3 3" xfId="37474" xr:uid="{00000000-0005-0000-0000-00008A2C0000}"/>
    <cellStyle name="Normal 5 2 5 3 4" xfId="17114" xr:uid="{00000000-0005-0000-0000-00008B2C0000}"/>
    <cellStyle name="Normal 5 2 5 3 5" xfId="8108" xr:uid="{00000000-0005-0000-0000-00008C2C0000}"/>
    <cellStyle name="Normal 5 2 5 4" xfId="3340" xr:uid="{00000000-0005-0000-0000-00008D2C0000}"/>
    <cellStyle name="Normal 5 2 5 4 2" xfId="29284" xr:uid="{00000000-0005-0000-0000-00008E2C0000}"/>
    <cellStyle name="Normal 5 2 5 4 3" xfId="39464" xr:uid="{00000000-0005-0000-0000-00008F2C0000}"/>
    <cellStyle name="Normal 5 2 5 4 4" xfId="19105" xr:uid="{00000000-0005-0000-0000-0000902C0000}"/>
    <cellStyle name="Normal 5 2 5 4 5" xfId="10101" xr:uid="{00000000-0005-0000-0000-0000912C0000}"/>
    <cellStyle name="Normal 5 2 5 5" xfId="23789" xr:uid="{00000000-0005-0000-0000-0000922C0000}"/>
    <cellStyle name="Normal 5 2 5 6" xfId="33969" xr:uid="{00000000-0005-0000-0000-0000932C0000}"/>
    <cellStyle name="Normal 5 2 5 7" xfId="13609" xr:uid="{00000000-0005-0000-0000-0000942C0000}"/>
    <cellStyle name="Normal 5 2 5 8" xfId="4603" xr:uid="{00000000-0005-0000-0000-0000952C0000}"/>
    <cellStyle name="Normal 5 2 6" xfId="981" xr:uid="{00000000-0005-0000-0000-0000962C0000}"/>
    <cellStyle name="Normal 5 2 6 2" xfId="2331" xr:uid="{00000000-0005-0000-0000-0000972C0000}"/>
    <cellStyle name="Normal 5 2 6 2 2" xfId="28185" xr:uid="{00000000-0005-0000-0000-0000982C0000}"/>
    <cellStyle name="Normal 5 2 6 2 3" xfId="38365" xr:uid="{00000000-0005-0000-0000-0000992C0000}"/>
    <cellStyle name="Normal 5 2 6 2 4" xfId="18006" xr:uid="{00000000-0005-0000-0000-00009A2C0000}"/>
    <cellStyle name="Normal 5 2 6 2 5" xfId="9002" xr:uid="{00000000-0005-0000-0000-00009B2C0000}"/>
    <cellStyle name="Normal 5 2 6 3" xfId="24665" xr:uid="{00000000-0005-0000-0000-00009C2C0000}"/>
    <cellStyle name="Normal 5 2 6 4" xfId="34845" xr:uid="{00000000-0005-0000-0000-00009D2C0000}"/>
    <cellStyle name="Normal 5 2 6 5" xfId="14485" xr:uid="{00000000-0005-0000-0000-00009E2C0000}"/>
    <cellStyle name="Normal 5 2 6 6" xfId="5479" xr:uid="{00000000-0005-0000-0000-00009F2C0000}"/>
    <cellStyle name="Normal 5 2 7" xfId="1657" xr:uid="{00000000-0005-0000-0000-0000A02C0000}"/>
    <cellStyle name="Normal 5 2 7 2" xfId="26418" xr:uid="{00000000-0005-0000-0000-0000A12C0000}"/>
    <cellStyle name="Normal 5 2 7 3" xfId="36598" xr:uid="{00000000-0005-0000-0000-0000A22C0000}"/>
    <cellStyle name="Normal 5 2 7 4" xfId="16238" xr:uid="{00000000-0005-0000-0000-0000A32C0000}"/>
    <cellStyle name="Normal 5 2 7 5" xfId="7232" xr:uid="{00000000-0005-0000-0000-0000A42C0000}"/>
    <cellStyle name="Normal 5 2 8" xfId="3005" xr:uid="{00000000-0005-0000-0000-0000A52C0000}"/>
    <cellStyle name="Normal 5 2 8 2" xfId="28408" xr:uid="{00000000-0005-0000-0000-0000A62C0000}"/>
    <cellStyle name="Normal 5 2 8 3" xfId="38588" xr:uid="{00000000-0005-0000-0000-0000A72C0000}"/>
    <cellStyle name="Normal 5 2 8 4" xfId="18229" xr:uid="{00000000-0005-0000-0000-0000A82C0000}"/>
    <cellStyle name="Normal 5 2 8 5" xfId="9225" xr:uid="{00000000-0005-0000-0000-0000A92C0000}"/>
    <cellStyle name="Normal 5 2 9" xfId="10978" xr:uid="{00000000-0005-0000-0000-0000AA2C0000}"/>
    <cellStyle name="Normal 5 2 9 2" xfId="30161" xr:uid="{00000000-0005-0000-0000-0000AB2C0000}"/>
    <cellStyle name="Normal 5 2 9 3" xfId="40341" xr:uid="{00000000-0005-0000-0000-0000AC2C0000}"/>
    <cellStyle name="Normal 5 2 9 4" xfId="19982" xr:uid="{00000000-0005-0000-0000-0000AD2C0000}"/>
    <cellStyle name="Normal 5 3" xfId="222" xr:uid="{00000000-0005-0000-0000-0000AE2C0000}"/>
    <cellStyle name="Normal 5 4" xfId="223" xr:uid="{00000000-0005-0000-0000-0000AF2C0000}"/>
    <cellStyle name="Normal 5 4 2" xfId="384" xr:uid="{00000000-0005-0000-0000-0000B02C0000}"/>
    <cellStyle name="Normal 5 4 2 2" xfId="550" xr:uid="{00000000-0005-0000-0000-0000B12C0000}"/>
    <cellStyle name="Normal 5 4 2 2 2" xfId="885" xr:uid="{00000000-0005-0000-0000-0000B22C0000}"/>
    <cellStyle name="Normal 5 4 2 2 2 2" xfId="1558" xr:uid="{00000000-0005-0000-0000-0000B32C0000}"/>
    <cellStyle name="Normal 5 4 2 2 2 2 2" xfId="2908" xr:uid="{00000000-0005-0000-0000-0000B42C0000}"/>
    <cellStyle name="Normal 5 4 2 2 2 3" xfId="2234" xr:uid="{00000000-0005-0000-0000-0000B52C0000}"/>
    <cellStyle name="Normal 5 4 2 2 2 4" xfId="3582" xr:uid="{00000000-0005-0000-0000-0000B62C0000}"/>
    <cellStyle name="Normal 5 4 2 2 3" xfId="1223" xr:uid="{00000000-0005-0000-0000-0000B72C0000}"/>
    <cellStyle name="Normal 5 4 2 2 3 2" xfId="2573" xr:uid="{00000000-0005-0000-0000-0000B82C0000}"/>
    <cellStyle name="Normal 5 4 2 2 4" xfId="1899" xr:uid="{00000000-0005-0000-0000-0000B92C0000}"/>
    <cellStyle name="Normal 5 4 2 2 5" xfId="3247" xr:uid="{00000000-0005-0000-0000-0000BA2C0000}"/>
    <cellStyle name="Normal 5 4 2 3" xfId="719" xr:uid="{00000000-0005-0000-0000-0000BB2C0000}"/>
    <cellStyle name="Normal 5 4 2 3 2" xfId="1392" xr:uid="{00000000-0005-0000-0000-0000BC2C0000}"/>
    <cellStyle name="Normal 5 4 2 3 2 2" xfId="2742" xr:uid="{00000000-0005-0000-0000-0000BD2C0000}"/>
    <cellStyle name="Normal 5 4 2 3 3" xfId="2068" xr:uid="{00000000-0005-0000-0000-0000BE2C0000}"/>
    <cellStyle name="Normal 5 4 2 3 4" xfId="3416" xr:uid="{00000000-0005-0000-0000-0000BF2C0000}"/>
    <cellStyle name="Normal 5 4 2 4" xfId="1057" xr:uid="{00000000-0005-0000-0000-0000C02C0000}"/>
    <cellStyle name="Normal 5 4 2 4 2" xfId="2407" xr:uid="{00000000-0005-0000-0000-0000C12C0000}"/>
    <cellStyle name="Normal 5 4 2 5" xfId="1733" xr:uid="{00000000-0005-0000-0000-0000C22C0000}"/>
    <cellStyle name="Normal 5 4 2 6" xfId="3081" xr:uid="{00000000-0005-0000-0000-0000C32C0000}"/>
    <cellStyle name="Normal 5 4 3" xfId="475" xr:uid="{00000000-0005-0000-0000-0000C42C0000}"/>
    <cellStyle name="Normal 5 4 3 2" xfId="810" xr:uid="{00000000-0005-0000-0000-0000C52C0000}"/>
    <cellStyle name="Normal 5 4 3 2 2" xfId="1483" xr:uid="{00000000-0005-0000-0000-0000C62C0000}"/>
    <cellStyle name="Normal 5 4 3 2 2 2" xfId="2833" xr:uid="{00000000-0005-0000-0000-0000C72C0000}"/>
    <cellStyle name="Normal 5 4 3 2 3" xfId="2159" xr:uid="{00000000-0005-0000-0000-0000C82C0000}"/>
    <cellStyle name="Normal 5 4 3 2 4" xfId="3507" xr:uid="{00000000-0005-0000-0000-0000C92C0000}"/>
    <cellStyle name="Normal 5 4 3 3" xfId="1148" xr:uid="{00000000-0005-0000-0000-0000CA2C0000}"/>
    <cellStyle name="Normal 5 4 3 3 2" xfId="2498" xr:uid="{00000000-0005-0000-0000-0000CB2C0000}"/>
    <cellStyle name="Normal 5 4 3 4" xfId="1824" xr:uid="{00000000-0005-0000-0000-0000CC2C0000}"/>
    <cellStyle name="Normal 5 4 3 5" xfId="3172" xr:uid="{00000000-0005-0000-0000-0000CD2C0000}"/>
    <cellStyle name="Normal 5 4 4" xfId="644" xr:uid="{00000000-0005-0000-0000-0000CE2C0000}"/>
    <cellStyle name="Normal 5 4 4 2" xfId="1317" xr:uid="{00000000-0005-0000-0000-0000CF2C0000}"/>
    <cellStyle name="Normal 5 4 4 2 2" xfId="2667" xr:uid="{00000000-0005-0000-0000-0000D02C0000}"/>
    <cellStyle name="Normal 5 4 4 3" xfId="1993" xr:uid="{00000000-0005-0000-0000-0000D12C0000}"/>
    <cellStyle name="Normal 5 4 4 4" xfId="3341" xr:uid="{00000000-0005-0000-0000-0000D22C0000}"/>
    <cellStyle name="Normal 5 4 5" xfId="982" xr:uid="{00000000-0005-0000-0000-0000D32C0000}"/>
    <cellStyle name="Normal 5 4 5 2" xfId="2332" xr:uid="{00000000-0005-0000-0000-0000D42C0000}"/>
    <cellStyle name="Normal 5 4 6" xfId="1658" xr:uid="{00000000-0005-0000-0000-0000D52C0000}"/>
    <cellStyle name="Normal 5 4 7" xfId="3006" xr:uid="{00000000-0005-0000-0000-0000D62C0000}"/>
    <cellStyle name="Normal 5 5" xfId="224" xr:uid="{00000000-0005-0000-0000-0000D72C0000}"/>
    <cellStyle name="Normal 5 5 2" xfId="385" xr:uid="{00000000-0005-0000-0000-0000D82C0000}"/>
    <cellStyle name="Normal 5 5 2 2" xfId="551" xr:uid="{00000000-0005-0000-0000-0000D92C0000}"/>
    <cellStyle name="Normal 5 5 2 2 2" xfId="886" xr:uid="{00000000-0005-0000-0000-0000DA2C0000}"/>
    <cellStyle name="Normal 5 5 2 2 2 2" xfId="1559" xr:uid="{00000000-0005-0000-0000-0000DB2C0000}"/>
    <cellStyle name="Normal 5 5 2 2 2 2 2" xfId="2909" xr:uid="{00000000-0005-0000-0000-0000DC2C0000}"/>
    <cellStyle name="Normal 5 5 2 2 2 3" xfId="2235" xr:uid="{00000000-0005-0000-0000-0000DD2C0000}"/>
    <cellStyle name="Normal 5 5 2 2 2 4" xfId="3583" xr:uid="{00000000-0005-0000-0000-0000DE2C0000}"/>
    <cellStyle name="Normal 5 5 2 2 3" xfId="1224" xr:uid="{00000000-0005-0000-0000-0000DF2C0000}"/>
    <cellStyle name="Normal 5 5 2 2 3 2" xfId="2574" xr:uid="{00000000-0005-0000-0000-0000E02C0000}"/>
    <cellStyle name="Normal 5 5 2 2 4" xfId="1900" xr:uid="{00000000-0005-0000-0000-0000E12C0000}"/>
    <cellStyle name="Normal 5 5 2 2 5" xfId="3248" xr:uid="{00000000-0005-0000-0000-0000E22C0000}"/>
    <cellStyle name="Normal 5 5 2 3" xfId="720" xr:uid="{00000000-0005-0000-0000-0000E32C0000}"/>
    <cellStyle name="Normal 5 5 2 3 2" xfId="1393" xr:uid="{00000000-0005-0000-0000-0000E42C0000}"/>
    <cellStyle name="Normal 5 5 2 3 2 2" xfId="2743" xr:uid="{00000000-0005-0000-0000-0000E52C0000}"/>
    <cellStyle name="Normal 5 5 2 3 3" xfId="2069" xr:uid="{00000000-0005-0000-0000-0000E62C0000}"/>
    <cellStyle name="Normal 5 5 2 3 4" xfId="3417" xr:uid="{00000000-0005-0000-0000-0000E72C0000}"/>
    <cellStyle name="Normal 5 5 2 4" xfId="1058" xr:uid="{00000000-0005-0000-0000-0000E82C0000}"/>
    <cellStyle name="Normal 5 5 2 4 2" xfId="2408" xr:uid="{00000000-0005-0000-0000-0000E92C0000}"/>
    <cellStyle name="Normal 5 5 2 5" xfId="1734" xr:uid="{00000000-0005-0000-0000-0000EA2C0000}"/>
    <cellStyle name="Normal 5 5 2 6" xfId="3082" xr:uid="{00000000-0005-0000-0000-0000EB2C0000}"/>
    <cellStyle name="Normal 5 5 3" xfId="476" xr:uid="{00000000-0005-0000-0000-0000EC2C0000}"/>
    <cellStyle name="Normal 5 5 3 2" xfId="811" xr:uid="{00000000-0005-0000-0000-0000ED2C0000}"/>
    <cellStyle name="Normal 5 5 3 2 2" xfId="1484" xr:uid="{00000000-0005-0000-0000-0000EE2C0000}"/>
    <cellStyle name="Normal 5 5 3 2 2 2" xfId="2834" xr:uid="{00000000-0005-0000-0000-0000EF2C0000}"/>
    <cellStyle name="Normal 5 5 3 2 3" xfId="2160" xr:uid="{00000000-0005-0000-0000-0000F02C0000}"/>
    <cellStyle name="Normal 5 5 3 2 4" xfId="3508" xr:uid="{00000000-0005-0000-0000-0000F12C0000}"/>
    <cellStyle name="Normal 5 5 3 3" xfId="1149" xr:uid="{00000000-0005-0000-0000-0000F22C0000}"/>
    <cellStyle name="Normal 5 5 3 3 2" xfId="2499" xr:uid="{00000000-0005-0000-0000-0000F32C0000}"/>
    <cellStyle name="Normal 5 5 3 4" xfId="1825" xr:uid="{00000000-0005-0000-0000-0000F42C0000}"/>
    <cellStyle name="Normal 5 5 3 5" xfId="3173" xr:uid="{00000000-0005-0000-0000-0000F52C0000}"/>
    <cellStyle name="Normal 5 5 4" xfId="645" xr:uid="{00000000-0005-0000-0000-0000F62C0000}"/>
    <cellStyle name="Normal 5 5 4 2" xfId="1318" xr:uid="{00000000-0005-0000-0000-0000F72C0000}"/>
    <cellStyle name="Normal 5 5 4 2 2" xfId="2668" xr:uid="{00000000-0005-0000-0000-0000F82C0000}"/>
    <cellStyle name="Normal 5 5 4 3" xfId="1994" xr:uid="{00000000-0005-0000-0000-0000F92C0000}"/>
    <cellStyle name="Normal 5 5 4 4" xfId="3342" xr:uid="{00000000-0005-0000-0000-0000FA2C0000}"/>
    <cellStyle name="Normal 5 5 5" xfId="983" xr:uid="{00000000-0005-0000-0000-0000FB2C0000}"/>
    <cellStyle name="Normal 5 5 5 2" xfId="2333" xr:uid="{00000000-0005-0000-0000-0000FC2C0000}"/>
    <cellStyle name="Normal 5 5 6" xfId="1659" xr:uid="{00000000-0005-0000-0000-0000FD2C0000}"/>
    <cellStyle name="Normal 5 5 7" xfId="3007" xr:uid="{00000000-0005-0000-0000-0000FE2C0000}"/>
    <cellStyle name="Normal 5 6" xfId="3660" xr:uid="{00000000-0005-0000-0000-0000FF2C0000}"/>
    <cellStyle name="Normal 6" xfId="225" xr:uid="{00000000-0005-0000-0000-0000002D0000}"/>
    <cellStyle name="Normal 6 10" xfId="7198" xr:uid="{00000000-0005-0000-0000-0000012D0000}"/>
    <cellStyle name="Normal 6 10 2" xfId="26384" xr:uid="{00000000-0005-0000-0000-0000022D0000}"/>
    <cellStyle name="Normal 6 10 3" xfId="36564" xr:uid="{00000000-0005-0000-0000-0000032D0000}"/>
    <cellStyle name="Normal 6 10 4" xfId="16204" xr:uid="{00000000-0005-0000-0000-0000042D0000}"/>
    <cellStyle name="Normal 6 11" xfId="9191" xr:uid="{00000000-0005-0000-0000-0000052D0000}"/>
    <cellStyle name="Normal 6 11 2" xfId="28374" xr:uid="{00000000-0005-0000-0000-0000062D0000}"/>
    <cellStyle name="Normal 6 11 3" xfId="38554" xr:uid="{00000000-0005-0000-0000-0000072D0000}"/>
    <cellStyle name="Normal 6 11 4" xfId="18195" xr:uid="{00000000-0005-0000-0000-0000082D0000}"/>
    <cellStyle name="Normal 6 12" xfId="10944" xr:uid="{00000000-0005-0000-0000-0000092D0000}"/>
    <cellStyle name="Normal 6 12 2" xfId="30127" xr:uid="{00000000-0005-0000-0000-00000A2D0000}"/>
    <cellStyle name="Normal 6 12 3" xfId="40307" xr:uid="{00000000-0005-0000-0000-00000B2D0000}"/>
    <cellStyle name="Normal 6 12 4" xfId="19948" xr:uid="{00000000-0005-0000-0000-00000C2D0000}"/>
    <cellStyle name="Normal 6 13" xfId="11820" xr:uid="{00000000-0005-0000-0000-00000D2D0000}"/>
    <cellStyle name="Normal 6 13 2" xfId="31003" xr:uid="{00000000-0005-0000-0000-00000E2D0000}"/>
    <cellStyle name="Normal 6 13 3" xfId="41183" xr:uid="{00000000-0005-0000-0000-00000F2D0000}"/>
    <cellStyle name="Normal 6 13 4" xfId="20824" xr:uid="{00000000-0005-0000-0000-0000102D0000}"/>
    <cellStyle name="Normal 6 14" xfId="21701" xr:uid="{00000000-0005-0000-0000-0000112D0000}"/>
    <cellStyle name="Normal 6 14 2" xfId="31880" xr:uid="{00000000-0005-0000-0000-0000122D0000}"/>
    <cellStyle name="Normal 6 14 3" xfId="42060" xr:uid="{00000000-0005-0000-0000-0000132D0000}"/>
    <cellStyle name="Normal 6 15" xfId="22586" xr:uid="{00000000-0005-0000-0000-0000142D0000}"/>
    <cellStyle name="Normal 6 15 2" xfId="32766" xr:uid="{00000000-0005-0000-0000-0000152D0000}"/>
    <cellStyle name="Normal 6 15 3" xfId="42946" xr:uid="{00000000-0005-0000-0000-0000162D0000}"/>
    <cellStyle name="Normal 6 16" xfId="22825" xr:uid="{00000000-0005-0000-0000-0000172D0000}"/>
    <cellStyle name="Normal 6 17" xfId="33005" xr:uid="{00000000-0005-0000-0000-0000182D0000}"/>
    <cellStyle name="Normal 6 18" xfId="43185" xr:uid="{00000000-0005-0000-0000-0000192D0000}"/>
    <cellStyle name="Normal 6 19" xfId="43424" xr:uid="{00000000-0005-0000-0000-00001A2D0000}"/>
    <cellStyle name="Normal 6 2" xfId="226" xr:uid="{00000000-0005-0000-0000-00001B2D0000}"/>
    <cellStyle name="Normal 6 2 10" xfId="11856" xr:uid="{00000000-0005-0000-0000-00001C2D0000}"/>
    <cellStyle name="Normal 6 2 10 2" xfId="31039" xr:uid="{00000000-0005-0000-0000-00001D2D0000}"/>
    <cellStyle name="Normal 6 2 10 3" xfId="41219" xr:uid="{00000000-0005-0000-0000-00001E2D0000}"/>
    <cellStyle name="Normal 6 2 10 4" xfId="20860" xr:uid="{00000000-0005-0000-0000-00001F2D0000}"/>
    <cellStyle name="Normal 6 2 11" xfId="21737" xr:uid="{00000000-0005-0000-0000-0000202D0000}"/>
    <cellStyle name="Normal 6 2 11 2" xfId="31916" xr:uid="{00000000-0005-0000-0000-0000212D0000}"/>
    <cellStyle name="Normal 6 2 11 3" xfId="42096" xr:uid="{00000000-0005-0000-0000-0000222D0000}"/>
    <cellStyle name="Normal 6 2 12" xfId="22629" xr:uid="{00000000-0005-0000-0000-0000232D0000}"/>
    <cellStyle name="Normal 6 2 12 2" xfId="32809" xr:uid="{00000000-0005-0000-0000-0000242D0000}"/>
    <cellStyle name="Normal 6 2 12 3" xfId="42989" xr:uid="{00000000-0005-0000-0000-0000252D0000}"/>
    <cellStyle name="Normal 6 2 13" xfId="22868" xr:uid="{00000000-0005-0000-0000-0000262D0000}"/>
    <cellStyle name="Normal 6 2 14" xfId="33048" xr:uid="{00000000-0005-0000-0000-0000272D0000}"/>
    <cellStyle name="Normal 6 2 15" xfId="43228" xr:uid="{00000000-0005-0000-0000-0000282D0000}"/>
    <cellStyle name="Normal 6 2 16" xfId="43467" xr:uid="{00000000-0005-0000-0000-0000292D0000}"/>
    <cellStyle name="Normal 6 2 17" xfId="12735" xr:uid="{00000000-0005-0000-0000-00002A2D0000}"/>
    <cellStyle name="Normal 6 2 18" xfId="3721" xr:uid="{00000000-0005-0000-0000-00002B2D0000}"/>
    <cellStyle name="Normal 6 2 2" xfId="3842" xr:uid="{00000000-0005-0000-0000-00002C2D0000}"/>
    <cellStyle name="Normal 6 2 2 10" xfId="21851" xr:uid="{00000000-0005-0000-0000-00002D2D0000}"/>
    <cellStyle name="Normal 6 2 2 10 2" xfId="32031" xr:uid="{00000000-0005-0000-0000-00002E2D0000}"/>
    <cellStyle name="Normal 6 2 2 10 3" xfId="42211" xr:uid="{00000000-0005-0000-0000-00002F2D0000}"/>
    <cellStyle name="Normal 6 2 2 11" xfId="22747" xr:uid="{00000000-0005-0000-0000-0000302D0000}"/>
    <cellStyle name="Normal 6 2 2 11 2" xfId="32927" xr:uid="{00000000-0005-0000-0000-0000312D0000}"/>
    <cellStyle name="Normal 6 2 2 11 3" xfId="43107" xr:uid="{00000000-0005-0000-0000-0000322D0000}"/>
    <cellStyle name="Normal 6 2 2 12" xfId="22986" xr:uid="{00000000-0005-0000-0000-0000332D0000}"/>
    <cellStyle name="Normal 6 2 2 13" xfId="33166" xr:uid="{00000000-0005-0000-0000-0000342D0000}"/>
    <cellStyle name="Normal 6 2 2 14" xfId="43346" xr:uid="{00000000-0005-0000-0000-0000352D0000}"/>
    <cellStyle name="Normal 6 2 2 15" xfId="43585" xr:uid="{00000000-0005-0000-0000-0000362D0000}"/>
    <cellStyle name="Normal 6 2 2 16" xfId="12850" xr:uid="{00000000-0005-0000-0000-0000372D0000}"/>
    <cellStyle name="Normal 6 2 2 2" xfId="4062" xr:uid="{00000000-0005-0000-0000-0000382D0000}"/>
    <cellStyle name="Normal 6 2 2 2 10" xfId="23249" xr:uid="{00000000-0005-0000-0000-0000392D0000}"/>
    <cellStyle name="Normal 6 2 2 2 11" xfId="33429" xr:uid="{00000000-0005-0000-0000-00003A2D0000}"/>
    <cellStyle name="Normal 6 2 2 2 12" xfId="13069" xr:uid="{00000000-0005-0000-0000-00003B2D0000}"/>
    <cellStyle name="Normal 6 2 2 2 2" xfId="4500" xr:uid="{00000000-0005-0000-0000-00003C2D0000}"/>
    <cellStyle name="Normal 6 2 2 2 2 10" xfId="33867" xr:uid="{00000000-0005-0000-0000-00003D2D0000}"/>
    <cellStyle name="Normal 6 2 2 2 2 11" xfId="13507" xr:uid="{00000000-0005-0000-0000-00003E2D0000}"/>
    <cellStyle name="Normal 6 2 2 2 2 2" xfId="5377" xr:uid="{00000000-0005-0000-0000-00003F2D0000}"/>
    <cellStyle name="Normal 6 2 2 2 2 2 2" xfId="7129" xr:uid="{00000000-0005-0000-0000-0000402D0000}"/>
    <cellStyle name="Normal 6 2 2 2 2 2 2 2" xfId="26315" xr:uid="{00000000-0005-0000-0000-0000412D0000}"/>
    <cellStyle name="Normal 6 2 2 2 2 2 2 3" xfId="36495" xr:uid="{00000000-0005-0000-0000-0000422D0000}"/>
    <cellStyle name="Normal 6 2 2 2 2 2 2 4" xfId="16135" xr:uid="{00000000-0005-0000-0000-0000432D0000}"/>
    <cellStyle name="Normal 6 2 2 2 2 2 3" xfId="8882" xr:uid="{00000000-0005-0000-0000-0000442D0000}"/>
    <cellStyle name="Normal 6 2 2 2 2 2 3 2" xfId="28068" xr:uid="{00000000-0005-0000-0000-0000452D0000}"/>
    <cellStyle name="Normal 6 2 2 2 2 2 3 3" xfId="38248" xr:uid="{00000000-0005-0000-0000-0000462D0000}"/>
    <cellStyle name="Normal 6 2 2 2 2 2 3 4" xfId="17888" xr:uid="{00000000-0005-0000-0000-0000472D0000}"/>
    <cellStyle name="Normal 6 2 2 2 2 2 4" xfId="10875" xr:uid="{00000000-0005-0000-0000-0000482D0000}"/>
    <cellStyle name="Normal 6 2 2 2 2 2 4 2" xfId="30058" xr:uid="{00000000-0005-0000-0000-0000492D0000}"/>
    <cellStyle name="Normal 6 2 2 2 2 2 4 3" xfId="40238" xr:uid="{00000000-0005-0000-0000-00004A2D0000}"/>
    <cellStyle name="Normal 6 2 2 2 2 2 4 4" xfId="19879" xr:uid="{00000000-0005-0000-0000-00004B2D0000}"/>
    <cellStyle name="Normal 6 2 2 2 2 2 5" xfId="24563" xr:uid="{00000000-0005-0000-0000-00004C2D0000}"/>
    <cellStyle name="Normal 6 2 2 2 2 2 6" xfId="34743" xr:uid="{00000000-0005-0000-0000-00004D2D0000}"/>
    <cellStyle name="Normal 6 2 2 2 2 2 7" xfId="14383" xr:uid="{00000000-0005-0000-0000-00004E2D0000}"/>
    <cellStyle name="Normal 6 2 2 2 2 3" xfId="6253" xr:uid="{00000000-0005-0000-0000-00004F2D0000}"/>
    <cellStyle name="Normal 6 2 2 2 2 3 2" xfId="25439" xr:uid="{00000000-0005-0000-0000-0000502D0000}"/>
    <cellStyle name="Normal 6 2 2 2 2 3 3" xfId="35619" xr:uid="{00000000-0005-0000-0000-0000512D0000}"/>
    <cellStyle name="Normal 6 2 2 2 2 3 4" xfId="15259" xr:uid="{00000000-0005-0000-0000-0000522D0000}"/>
    <cellStyle name="Normal 6 2 2 2 2 4" xfId="8006" xr:uid="{00000000-0005-0000-0000-0000532D0000}"/>
    <cellStyle name="Normal 6 2 2 2 2 4 2" xfId="27192" xr:uid="{00000000-0005-0000-0000-0000542D0000}"/>
    <cellStyle name="Normal 6 2 2 2 2 4 3" xfId="37372" xr:uid="{00000000-0005-0000-0000-0000552D0000}"/>
    <cellStyle name="Normal 6 2 2 2 2 4 4" xfId="17012" xr:uid="{00000000-0005-0000-0000-0000562D0000}"/>
    <cellStyle name="Normal 6 2 2 2 2 5" xfId="9999" xr:uid="{00000000-0005-0000-0000-0000572D0000}"/>
    <cellStyle name="Normal 6 2 2 2 2 5 2" xfId="29182" xr:uid="{00000000-0005-0000-0000-0000582D0000}"/>
    <cellStyle name="Normal 6 2 2 2 2 5 3" xfId="39362" xr:uid="{00000000-0005-0000-0000-0000592D0000}"/>
    <cellStyle name="Normal 6 2 2 2 2 5 4" xfId="19003" xr:uid="{00000000-0005-0000-0000-00005A2D0000}"/>
    <cellStyle name="Normal 6 2 2 2 2 6" xfId="11752" xr:uid="{00000000-0005-0000-0000-00005B2D0000}"/>
    <cellStyle name="Normal 6 2 2 2 2 6 2" xfId="30935" xr:uid="{00000000-0005-0000-0000-00005C2D0000}"/>
    <cellStyle name="Normal 6 2 2 2 2 6 3" xfId="41115" xr:uid="{00000000-0005-0000-0000-00005D2D0000}"/>
    <cellStyle name="Normal 6 2 2 2 2 6 4" xfId="20756" xr:uid="{00000000-0005-0000-0000-00005E2D0000}"/>
    <cellStyle name="Normal 6 2 2 2 2 7" xfId="12628" xr:uid="{00000000-0005-0000-0000-00005F2D0000}"/>
    <cellStyle name="Normal 6 2 2 2 2 7 2" xfId="31811" xr:uid="{00000000-0005-0000-0000-0000602D0000}"/>
    <cellStyle name="Normal 6 2 2 2 2 7 3" xfId="41991" xr:uid="{00000000-0005-0000-0000-0000612D0000}"/>
    <cellStyle name="Normal 6 2 2 2 2 7 4" xfId="21632" xr:uid="{00000000-0005-0000-0000-0000622D0000}"/>
    <cellStyle name="Normal 6 2 2 2 2 8" xfId="22508" xr:uid="{00000000-0005-0000-0000-0000632D0000}"/>
    <cellStyle name="Normal 6 2 2 2 2 8 2" xfId="32688" xr:uid="{00000000-0005-0000-0000-0000642D0000}"/>
    <cellStyle name="Normal 6 2 2 2 2 8 3" xfId="42868" xr:uid="{00000000-0005-0000-0000-0000652D0000}"/>
    <cellStyle name="Normal 6 2 2 2 2 9" xfId="23687" xr:uid="{00000000-0005-0000-0000-0000662D0000}"/>
    <cellStyle name="Normal 6 2 2 2 3" xfId="4939" xr:uid="{00000000-0005-0000-0000-0000672D0000}"/>
    <cellStyle name="Normal 6 2 2 2 3 2" xfId="6691" xr:uid="{00000000-0005-0000-0000-0000682D0000}"/>
    <cellStyle name="Normal 6 2 2 2 3 2 2" xfId="25877" xr:uid="{00000000-0005-0000-0000-0000692D0000}"/>
    <cellStyle name="Normal 6 2 2 2 3 2 3" xfId="36057" xr:uid="{00000000-0005-0000-0000-00006A2D0000}"/>
    <cellStyle name="Normal 6 2 2 2 3 2 4" xfId="15697" xr:uid="{00000000-0005-0000-0000-00006B2D0000}"/>
    <cellStyle name="Normal 6 2 2 2 3 3" xfId="8444" xr:uid="{00000000-0005-0000-0000-00006C2D0000}"/>
    <cellStyle name="Normal 6 2 2 2 3 3 2" xfId="27630" xr:uid="{00000000-0005-0000-0000-00006D2D0000}"/>
    <cellStyle name="Normal 6 2 2 2 3 3 3" xfId="37810" xr:uid="{00000000-0005-0000-0000-00006E2D0000}"/>
    <cellStyle name="Normal 6 2 2 2 3 3 4" xfId="17450" xr:uid="{00000000-0005-0000-0000-00006F2D0000}"/>
    <cellStyle name="Normal 6 2 2 2 3 4" xfId="10437" xr:uid="{00000000-0005-0000-0000-0000702D0000}"/>
    <cellStyle name="Normal 6 2 2 2 3 4 2" xfId="29620" xr:uid="{00000000-0005-0000-0000-0000712D0000}"/>
    <cellStyle name="Normal 6 2 2 2 3 4 3" xfId="39800" xr:uid="{00000000-0005-0000-0000-0000722D0000}"/>
    <cellStyle name="Normal 6 2 2 2 3 4 4" xfId="19441" xr:uid="{00000000-0005-0000-0000-0000732D0000}"/>
    <cellStyle name="Normal 6 2 2 2 3 5" xfId="24125" xr:uid="{00000000-0005-0000-0000-0000742D0000}"/>
    <cellStyle name="Normal 6 2 2 2 3 6" xfId="34305" xr:uid="{00000000-0005-0000-0000-0000752D0000}"/>
    <cellStyle name="Normal 6 2 2 2 3 7" xfId="13945" xr:uid="{00000000-0005-0000-0000-0000762D0000}"/>
    <cellStyle name="Normal 6 2 2 2 4" xfId="5815" xr:uid="{00000000-0005-0000-0000-0000772D0000}"/>
    <cellStyle name="Normal 6 2 2 2 4 2" xfId="25001" xr:uid="{00000000-0005-0000-0000-0000782D0000}"/>
    <cellStyle name="Normal 6 2 2 2 4 3" xfId="35181" xr:uid="{00000000-0005-0000-0000-0000792D0000}"/>
    <cellStyle name="Normal 6 2 2 2 4 4" xfId="14821" xr:uid="{00000000-0005-0000-0000-00007A2D0000}"/>
    <cellStyle name="Normal 6 2 2 2 5" xfId="7568" xr:uid="{00000000-0005-0000-0000-00007B2D0000}"/>
    <cellStyle name="Normal 6 2 2 2 5 2" xfId="26754" xr:uid="{00000000-0005-0000-0000-00007C2D0000}"/>
    <cellStyle name="Normal 6 2 2 2 5 3" xfId="36934" xr:uid="{00000000-0005-0000-0000-00007D2D0000}"/>
    <cellStyle name="Normal 6 2 2 2 5 4" xfId="16574" xr:uid="{00000000-0005-0000-0000-00007E2D0000}"/>
    <cellStyle name="Normal 6 2 2 2 6" xfId="9561" xr:uid="{00000000-0005-0000-0000-00007F2D0000}"/>
    <cellStyle name="Normal 6 2 2 2 6 2" xfId="28744" xr:uid="{00000000-0005-0000-0000-0000802D0000}"/>
    <cellStyle name="Normal 6 2 2 2 6 3" xfId="38924" xr:uid="{00000000-0005-0000-0000-0000812D0000}"/>
    <cellStyle name="Normal 6 2 2 2 6 4" xfId="18565" xr:uid="{00000000-0005-0000-0000-0000822D0000}"/>
    <cellStyle name="Normal 6 2 2 2 7" xfId="11314" xr:uid="{00000000-0005-0000-0000-0000832D0000}"/>
    <cellStyle name="Normal 6 2 2 2 7 2" xfId="30497" xr:uid="{00000000-0005-0000-0000-0000842D0000}"/>
    <cellStyle name="Normal 6 2 2 2 7 3" xfId="40677" xr:uid="{00000000-0005-0000-0000-0000852D0000}"/>
    <cellStyle name="Normal 6 2 2 2 7 4" xfId="20318" xr:uid="{00000000-0005-0000-0000-0000862D0000}"/>
    <cellStyle name="Normal 6 2 2 2 8" xfId="12190" xr:uid="{00000000-0005-0000-0000-0000872D0000}"/>
    <cellStyle name="Normal 6 2 2 2 8 2" xfId="31373" xr:uid="{00000000-0005-0000-0000-0000882D0000}"/>
    <cellStyle name="Normal 6 2 2 2 8 3" xfId="41553" xr:uid="{00000000-0005-0000-0000-0000892D0000}"/>
    <cellStyle name="Normal 6 2 2 2 8 4" xfId="21194" xr:uid="{00000000-0005-0000-0000-00008A2D0000}"/>
    <cellStyle name="Normal 6 2 2 2 9" xfId="22070" xr:uid="{00000000-0005-0000-0000-00008B2D0000}"/>
    <cellStyle name="Normal 6 2 2 2 9 2" xfId="32250" xr:uid="{00000000-0005-0000-0000-00008C2D0000}"/>
    <cellStyle name="Normal 6 2 2 2 9 3" xfId="42430" xr:uid="{00000000-0005-0000-0000-00008D2D0000}"/>
    <cellStyle name="Normal 6 2 2 3" xfId="4281" xr:uid="{00000000-0005-0000-0000-00008E2D0000}"/>
    <cellStyle name="Normal 6 2 2 3 10" xfId="33648" xr:uid="{00000000-0005-0000-0000-00008F2D0000}"/>
    <cellStyle name="Normal 6 2 2 3 11" xfId="13288" xr:uid="{00000000-0005-0000-0000-0000902D0000}"/>
    <cellStyle name="Normal 6 2 2 3 2" xfId="5158" xr:uid="{00000000-0005-0000-0000-0000912D0000}"/>
    <cellStyle name="Normal 6 2 2 3 2 2" xfId="6910" xr:uid="{00000000-0005-0000-0000-0000922D0000}"/>
    <cellStyle name="Normal 6 2 2 3 2 2 2" xfId="26096" xr:uid="{00000000-0005-0000-0000-0000932D0000}"/>
    <cellStyle name="Normal 6 2 2 3 2 2 3" xfId="36276" xr:uid="{00000000-0005-0000-0000-0000942D0000}"/>
    <cellStyle name="Normal 6 2 2 3 2 2 4" xfId="15916" xr:uid="{00000000-0005-0000-0000-0000952D0000}"/>
    <cellStyle name="Normal 6 2 2 3 2 3" xfId="8663" xr:uid="{00000000-0005-0000-0000-0000962D0000}"/>
    <cellStyle name="Normal 6 2 2 3 2 3 2" xfId="27849" xr:uid="{00000000-0005-0000-0000-0000972D0000}"/>
    <cellStyle name="Normal 6 2 2 3 2 3 3" xfId="38029" xr:uid="{00000000-0005-0000-0000-0000982D0000}"/>
    <cellStyle name="Normal 6 2 2 3 2 3 4" xfId="17669" xr:uid="{00000000-0005-0000-0000-0000992D0000}"/>
    <cellStyle name="Normal 6 2 2 3 2 4" xfId="10656" xr:uid="{00000000-0005-0000-0000-00009A2D0000}"/>
    <cellStyle name="Normal 6 2 2 3 2 4 2" xfId="29839" xr:uid="{00000000-0005-0000-0000-00009B2D0000}"/>
    <cellStyle name="Normal 6 2 2 3 2 4 3" xfId="40019" xr:uid="{00000000-0005-0000-0000-00009C2D0000}"/>
    <cellStyle name="Normal 6 2 2 3 2 4 4" xfId="19660" xr:uid="{00000000-0005-0000-0000-00009D2D0000}"/>
    <cellStyle name="Normal 6 2 2 3 2 5" xfId="24344" xr:uid="{00000000-0005-0000-0000-00009E2D0000}"/>
    <cellStyle name="Normal 6 2 2 3 2 6" xfId="34524" xr:uid="{00000000-0005-0000-0000-00009F2D0000}"/>
    <cellStyle name="Normal 6 2 2 3 2 7" xfId="14164" xr:uid="{00000000-0005-0000-0000-0000A02D0000}"/>
    <cellStyle name="Normal 6 2 2 3 3" xfId="6034" xr:uid="{00000000-0005-0000-0000-0000A12D0000}"/>
    <cellStyle name="Normal 6 2 2 3 3 2" xfId="25220" xr:uid="{00000000-0005-0000-0000-0000A22D0000}"/>
    <cellStyle name="Normal 6 2 2 3 3 3" xfId="35400" xr:uid="{00000000-0005-0000-0000-0000A32D0000}"/>
    <cellStyle name="Normal 6 2 2 3 3 4" xfId="15040" xr:uid="{00000000-0005-0000-0000-0000A42D0000}"/>
    <cellStyle name="Normal 6 2 2 3 4" xfId="7787" xr:uid="{00000000-0005-0000-0000-0000A52D0000}"/>
    <cellStyle name="Normal 6 2 2 3 4 2" xfId="26973" xr:uid="{00000000-0005-0000-0000-0000A62D0000}"/>
    <cellStyle name="Normal 6 2 2 3 4 3" xfId="37153" xr:uid="{00000000-0005-0000-0000-0000A72D0000}"/>
    <cellStyle name="Normal 6 2 2 3 4 4" xfId="16793" xr:uid="{00000000-0005-0000-0000-0000A82D0000}"/>
    <cellStyle name="Normal 6 2 2 3 5" xfId="9780" xr:uid="{00000000-0005-0000-0000-0000A92D0000}"/>
    <cellStyle name="Normal 6 2 2 3 5 2" xfId="28963" xr:uid="{00000000-0005-0000-0000-0000AA2D0000}"/>
    <cellStyle name="Normal 6 2 2 3 5 3" xfId="39143" xr:uid="{00000000-0005-0000-0000-0000AB2D0000}"/>
    <cellStyle name="Normal 6 2 2 3 5 4" xfId="18784" xr:uid="{00000000-0005-0000-0000-0000AC2D0000}"/>
    <cellStyle name="Normal 6 2 2 3 6" xfId="11533" xr:uid="{00000000-0005-0000-0000-0000AD2D0000}"/>
    <cellStyle name="Normal 6 2 2 3 6 2" xfId="30716" xr:uid="{00000000-0005-0000-0000-0000AE2D0000}"/>
    <cellStyle name="Normal 6 2 2 3 6 3" xfId="40896" xr:uid="{00000000-0005-0000-0000-0000AF2D0000}"/>
    <cellStyle name="Normal 6 2 2 3 6 4" xfId="20537" xr:uid="{00000000-0005-0000-0000-0000B02D0000}"/>
    <cellStyle name="Normal 6 2 2 3 7" xfId="12409" xr:uid="{00000000-0005-0000-0000-0000B12D0000}"/>
    <cellStyle name="Normal 6 2 2 3 7 2" xfId="31592" xr:uid="{00000000-0005-0000-0000-0000B22D0000}"/>
    <cellStyle name="Normal 6 2 2 3 7 3" xfId="41772" xr:uid="{00000000-0005-0000-0000-0000B32D0000}"/>
    <cellStyle name="Normal 6 2 2 3 7 4" xfId="21413" xr:uid="{00000000-0005-0000-0000-0000B42D0000}"/>
    <cellStyle name="Normal 6 2 2 3 8" xfId="22289" xr:uid="{00000000-0005-0000-0000-0000B52D0000}"/>
    <cellStyle name="Normal 6 2 2 3 8 2" xfId="32469" xr:uid="{00000000-0005-0000-0000-0000B62D0000}"/>
    <cellStyle name="Normal 6 2 2 3 8 3" xfId="42649" xr:uid="{00000000-0005-0000-0000-0000B72D0000}"/>
    <cellStyle name="Normal 6 2 2 3 9" xfId="23468" xr:uid="{00000000-0005-0000-0000-0000B82D0000}"/>
    <cellStyle name="Normal 6 2 2 4" xfId="4720" xr:uid="{00000000-0005-0000-0000-0000B92D0000}"/>
    <cellStyle name="Normal 6 2 2 4 2" xfId="6472" xr:uid="{00000000-0005-0000-0000-0000BA2D0000}"/>
    <cellStyle name="Normal 6 2 2 4 2 2" xfId="25658" xr:uid="{00000000-0005-0000-0000-0000BB2D0000}"/>
    <cellStyle name="Normal 6 2 2 4 2 3" xfId="35838" xr:uid="{00000000-0005-0000-0000-0000BC2D0000}"/>
    <cellStyle name="Normal 6 2 2 4 2 4" xfId="15478" xr:uid="{00000000-0005-0000-0000-0000BD2D0000}"/>
    <cellStyle name="Normal 6 2 2 4 3" xfId="8225" xr:uid="{00000000-0005-0000-0000-0000BE2D0000}"/>
    <cellStyle name="Normal 6 2 2 4 3 2" xfId="27411" xr:uid="{00000000-0005-0000-0000-0000BF2D0000}"/>
    <cellStyle name="Normal 6 2 2 4 3 3" xfId="37591" xr:uid="{00000000-0005-0000-0000-0000C02D0000}"/>
    <cellStyle name="Normal 6 2 2 4 3 4" xfId="17231" xr:uid="{00000000-0005-0000-0000-0000C12D0000}"/>
    <cellStyle name="Normal 6 2 2 4 4" xfId="10218" xr:uid="{00000000-0005-0000-0000-0000C22D0000}"/>
    <cellStyle name="Normal 6 2 2 4 4 2" xfId="29401" xr:uid="{00000000-0005-0000-0000-0000C32D0000}"/>
    <cellStyle name="Normal 6 2 2 4 4 3" xfId="39581" xr:uid="{00000000-0005-0000-0000-0000C42D0000}"/>
    <cellStyle name="Normal 6 2 2 4 4 4" xfId="19222" xr:uid="{00000000-0005-0000-0000-0000C52D0000}"/>
    <cellStyle name="Normal 6 2 2 4 5" xfId="23906" xr:uid="{00000000-0005-0000-0000-0000C62D0000}"/>
    <cellStyle name="Normal 6 2 2 4 6" xfId="34086" xr:uid="{00000000-0005-0000-0000-0000C72D0000}"/>
    <cellStyle name="Normal 6 2 2 4 7" xfId="13726" xr:uid="{00000000-0005-0000-0000-0000C82D0000}"/>
    <cellStyle name="Normal 6 2 2 5" xfId="5596" xr:uid="{00000000-0005-0000-0000-0000C92D0000}"/>
    <cellStyle name="Normal 6 2 2 5 2" xfId="9122" xr:uid="{00000000-0005-0000-0000-0000CA2D0000}"/>
    <cellStyle name="Normal 6 2 2 5 2 2" xfId="28305" xr:uid="{00000000-0005-0000-0000-0000CB2D0000}"/>
    <cellStyle name="Normal 6 2 2 5 2 3" xfId="38485" xr:uid="{00000000-0005-0000-0000-0000CC2D0000}"/>
    <cellStyle name="Normal 6 2 2 5 2 4" xfId="18126" xr:uid="{00000000-0005-0000-0000-0000CD2D0000}"/>
    <cellStyle name="Normal 6 2 2 5 3" xfId="24782" xr:uid="{00000000-0005-0000-0000-0000CE2D0000}"/>
    <cellStyle name="Normal 6 2 2 5 4" xfId="34962" xr:uid="{00000000-0005-0000-0000-0000CF2D0000}"/>
    <cellStyle name="Normal 6 2 2 5 5" xfId="14602" xr:uid="{00000000-0005-0000-0000-0000D02D0000}"/>
    <cellStyle name="Normal 6 2 2 6" xfId="7349" xr:uid="{00000000-0005-0000-0000-0000D12D0000}"/>
    <cellStyle name="Normal 6 2 2 6 2" xfId="26535" xr:uid="{00000000-0005-0000-0000-0000D22D0000}"/>
    <cellStyle name="Normal 6 2 2 6 3" xfId="36715" xr:uid="{00000000-0005-0000-0000-0000D32D0000}"/>
    <cellStyle name="Normal 6 2 2 6 4" xfId="16355" xr:uid="{00000000-0005-0000-0000-0000D42D0000}"/>
    <cellStyle name="Normal 6 2 2 7" xfId="9342" xr:uid="{00000000-0005-0000-0000-0000D52D0000}"/>
    <cellStyle name="Normal 6 2 2 7 2" xfId="28525" xr:uid="{00000000-0005-0000-0000-0000D62D0000}"/>
    <cellStyle name="Normal 6 2 2 7 3" xfId="38705" xr:uid="{00000000-0005-0000-0000-0000D72D0000}"/>
    <cellStyle name="Normal 6 2 2 7 4" xfId="18346" xr:uid="{00000000-0005-0000-0000-0000D82D0000}"/>
    <cellStyle name="Normal 6 2 2 8" xfId="11095" xr:uid="{00000000-0005-0000-0000-0000D92D0000}"/>
    <cellStyle name="Normal 6 2 2 8 2" xfId="30278" xr:uid="{00000000-0005-0000-0000-0000DA2D0000}"/>
    <cellStyle name="Normal 6 2 2 8 3" xfId="40458" xr:uid="{00000000-0005-0000-0000-0000DB2D0000}"/>
    <cellStyle name="Normal 6 2 2 8 4" xfId="20099" xr:uid="{00000000-0005-0000-0000-0000DC2D0000}"/>
    <cellStyle name="Normal 6 2 2 9" xfId="11971" xr:uid="{00000000-0005-0000-0000-0000DD2D0000}"/>
    <cellStyle name="Normal 6 2 2 9 2" xfId="31154" xr:uid="{00000000-0005-0000-0000-0000DE2D0000}"/>
    <cellStyle name="Normal 6 2 2 9 3" xfId="41334" xr:uid="{00000000-0005-0000-0000-0000DF2D0000}"/>
    <cellStyle name="Normal 6 2 2 9 4" xfId="20975" xr:uid="{00000000-0005-0000-0000-0000E02D0000}"/>
    <cellStyle name="Normal 6 2 3" xfId="3947" xr:uid="{00000000-0005-0000-0000-0000E12D0000}"/>
    <cellStyle name="Normal 6 2 3 10" xfId="23134" xr:uid="{00000000-0005-0000-0000-0000E22D0000}"/>
    <cellStyle name="Normal 6 2 3 11" xfId="33314" xr:uid="{00000000-0005-0000-0000-0000E32D0000}"/>
    <cellStyle name="Normal 6 2 3 12" xfId="12954" xr:uid="{00000000-0005-0000-0000-0000E42D0000}"/>
    <cellStyle name="Normal 6 2 3 2" xfId="4385" xr:uid="{00000000-0005-0000-0000-0000E52D0000}"/>
    <cellStyle name="Normal 6 2 3 2 10" xfId="33752" xr:uid="{00000000-0005-0000-0000-0000E62D0000}"/>
    <cellStyle name="Normal 6 2 3 2 11" xfId="13392" xr:uid="{00000000-0005-0000-0000-0000E72D0000}"/>
    <cellStyle name="Normal 6 2 3 2 2" xfId="5262" xr:uid="{00000000-0005-0000-0000-0000E82D0000}"/>
    <cellStyle name="Normal 6 2 3 2 2 2" xfId="7014" xr:uid="{00000000-0005-0000-0000-0000E92D0000}"/>
    <cellStyle name="Normal 6 2 3 2 2 2 2" xfId="26200" xr:uid="{00000000-0005-0000-0000-0000EA2D0000}"/>
    <cellStyle name="Normal 6 2 3 2 2 2 3" xfId="36380" xr:uid="{00000000-0005-0000-0000-0000EB2D0000}"/>
    <cellStyle name="Normal 6 2 3 2 2 2 4" xfId="16020" xr:uid="{00000000-0005-0000-0000-0000EC2D0000}"/>
    <cellStyle name="Normal 6 2 3 2 2 3" xfId="8767" xr:uid="{00000000-0005-0000-0000-0000ED2D0000}"/>
    <cellStyle name="Normal 6 2 3 2 2 3 2" xfId="27953" xr:uid="{00000000-0005-0000-0000-0000EE2D0000}"/>
    <cellStyle name="Normal 6 2 3 2 2 3 3" xfId="38133" xr:uid="{00000000-0005-0000-0000-0000EF2D0000}"/>
    <cellStyle name="Normal 6 2 3 2 2 3 4" xfId="17773" xr:uid="{00000000-0005-0000-0000-0000F02D0000}"/>
    <cellStyle name="Normal 6 2 3 2 2 4" xfId="10760" xr:uid="{00000000-0005-0000-0000-0000F12D0000}"/>
    <cellStyle name="Normal 6 2 3 2 2 4 2" xfId="29943" xr:uid="{00000000-0005-0000-0000-0000F22D0000}"/>
    <cellStyle name="Normal 6 2 3 2 2 4 3" xfId="40123" xr:uid="{00000000-0005-0000-0000-0000F32D0000}"/>
    <cellStyle name="Normal 6 2 3 2 2 4 4" xfId="19764" xr:uid="{00000000-0005-0000-0000-0000F42D0000}"/>
    <cellStyle name="Normal 6 2 3 2 2 5" xfId="24448" xr:uid="{00000000-0005-0000-0000-0000F52D0000}"/>
    <cellStyle name="Normal 6 2 3 2 2 6" xfId="34628" xr:uid="{00000000-0005-0000-0000-0000F62D0000}"/>
    <cellStyle name="Normal 6 2 3 2 2 7" xfId="14268" xr:uid="{00000000-0005-0000-0000-0000F72D0000}"/>
    <cellStyle name="Normal 6 2 3 2 3" xfId="6138" xr:uid="{00000000-0005-0000-0000-0000F82D0000}"/>
    <cellStyle name="Normal 6 2 3 2 3 2" xfId="25324" xr:uid="{00000000-0005-0000-0000-0000F92D0000}"/>
    <cellStyle name="Normal 6 2 3 2 3 3" xfId="35504" xr:uid="{00000000-0005-0000-0000-0000FA2D0000}"/>
    <cellStyle name="Normal 6 2 3 2 3 4" xfId="15144" xr:uid="{00000000-0005-0000-0000-0000FB2D0000}"/>
    <cellStyle name="Normal 6 2 3 2 4" xfId="7891" xr:uid="{00000000-0005-0000-0000-0000FC2D0000}"/>
    <cellStyle name="Normal 6 2 3 2 4 2" xfId="27077" xr:uid="{00000000-0005-0000-0000-0000FD2D0000}"/>
    <cellStyle name="Normal 6 2 3 2 4 3" xfId="37257" xr:uid="{00000000-0005-0000-0000-0000FE2D0000}"/>
    <cellStyle name="Normal 6 2 3 2 4 4" xfId="16897" xr:uid="{00000000-0005-0000-0000-0000FF2D0000}"/>
    <cellStyle name="Normal 6 2 3 2 5" xfId="9884" xr:uid="{00000000-0005-0000-0000-0000002E0000}"/>
    <cellStyle name="Normal 6 2 3 2 5 2" xfId="29067" xr:uid="{00000000-0005-0000-0000-0000012E0000}"/>
    <cellStyle name="Normal 6 2 3 2 5 3" xfId="39247" xr:uid="{00000000-0005-0000-0000-0000022E0000}"/>
    <cellStyle name="Normal 6 2 3 2 5 4" xfId="18888" xr:uid="{00000000-0005-0000-0000-0000032E0000}"/>
    <cellStyle name="Normal 6 2 3 2 6" xfId="11637" xr:uid="{00000000-0005-0000-0000-0000042E0000}"/>
    <cellStyle name="Normal 6 2 3 2 6 2" xfId="30820" xr:uid="{00000000-0005-0000-0000-0000052E0000}"/>
    <cellStyle name="Normal 6 2 3 2 6 3" xfId="41000" xr:uid="{00000000-0005-0000-0000-0000062E0000}"/>
    <cellStyle name="Normal 6 2 3 2 6 4" xfId="20641" xr:uid="{00000000-0005-0000-0000-0000072E0000}"/>
    <cellStyle name="Normal 6 2 3 2 7" xfId="12513" xr:uid="{00000000-0005-0000-0000-0000082E0000}"/>
    <cellStyle name="Normal 6 2 3 2 7 2" xfId="31696" xr:uid="{00000000-0005-0000-0000-0000092E0000}"/>
    <cellStyle name="Normal 6 2 3 2 7 3" xfId="41876" xr:uid="{00000000-0005-0000-0000-00000A2E0000}"/>
    <cellStyle name="Normal 6 2 3 2 7 4" xfId="21517" xr:uid="{00000000-0005-0000-0000-00000B2E0000}"/>
    <cellStyle name="Normal 6 2 3 2 8" xfId="22393" xr:uid="{00000000-0005-0000-0000-00000C2E0000}"/>
    <cellStyle name="Normal 6 2 3 2 8 2" xfId="32573" xr:uid="{00000000-0005-0000-0000-00000D2E0000}"/>
    <cellStyle name="Normal 6 2 3 2 8 3" xfId="42753" xr:uid="{00000000-0005-0000-0000-00000E2E0000}"/>
    <cellStyle name="Normal 6 2 3 2 9" xfId="23572" xr:uid="{00000000-0005-0000-0000-00000F2E0000}"/>
    <cellStyle name="Normal 6 2 3 3" xfId="4824" xr:uid="{00000000-0005-0000-0000-0000102E0000}"/>
    <cellStyle name="Normal 6 2 3 3 2" xfId="6576" xr:uid="{00000000-0005-0000-0000-0000112E0000}"/>
    <cellStyle name="Normal 6 2 3 3 2 2" xfId="25762" xr:uid="{00000000-0005-0000-0000-0000122E0000}"/>
    <cellStyle name="Normal 6 2 3 3 2 3" xfId="35942" xr:uid="{00000000-0005-0000-0000-0000132E0000}"/>
    <cellStyle name="Normal 6 2 3 3 2 4" xfId="15582" xr:uid="{00000000-0005-0000-0000-0000142E0000}"/>
    <cellStyle name="Normal 6 2 3 3 3" xfId="8329" xr:uid="{00000000-0005-0000-0000-0000152E0000}"/>
    <cellStyle name="Normal 6 2 3 3 3 2" xfId="27515" xr:uid="{00000000-0005-0000-0000-0000162E0000}"/>
    <cellStyle name="Normal 6 2 3 3 3 3" xfId="37695" xr:uid="{00000000-0005-0000-0000-0000172E0000}"/>
    <cellStyle name="Normal 6 2 3 3 3 4" xfId="17335" xr:uid="{00000000-0005-0000-0000-0000182E0000}"/>
    <cellStyle name="Normal 6 2 3 3 4" xfId="10322" xr:uid="{00000000-0005-0000-0000-0000192E0000}"/>
    <cellStyle name="Normal 6 2 3 3 4 2" xfId="29505" xr:uid="{00000000-0005-0000-0000-00001A2E0000}"/>
    <cellStyle name="Normal 6 2 3 3 4 3" xfId="39685" xr:uid="{00000000-0005-0000-0000-00001B2E0000}"/>
    <cellStyle name="Normal 6 2 3 3 4 4" xfId="19326" xr:uid="{00000000-0005-0000-0000-00001C2E0000}"/>
    <cellStyle name="Normal 6 2 3 3 5" xfId="24010" xr:uid="{00000000-0005-0000-0000-00001D2E0000}"/>
    <cellStyle name="Normal 6 2 3 3 6" xfId="34190" xr:uid="{00000000-0005-0000-0000-00001E2E0000}"/>
    <cellStyle name="Normal 6 2 3 3 7" xfId="13830" xr:uid="{00000000-0005-0000-0000-00001F2E0000}"/>
    <cellStyle name="Normal 6 2 3 4" xfId="5700" xr:uid="{00000000-0005-0000-0000-0000202E0000}"/>
    <cellStyle name="Normal 6 2 3 4 2" xfId="24886" xr:uid="{00000000-0005-0000-0000-0000212E0000}"/>
    <cellStyle name="Normal 6 2 3 4 3" xfId="35066" xr:uid="{00000000-0005-0000-0000-0000222E0000}"/>
    <cellStyle name="Normal 6 2 3 4 4" xfId="14706" xr:uid="{00000000-0005-0000-0000-0000232E0000}"/>
    <cellStyle name="Normal 6 2 3 5" xfId="7453" xr:uid="{00000000-0005-0000-0000-0000242E0000}"/>
    <cellStyle name="Normal 6 2 3 5 2" xfId="26639" xr:uid="{00000000-0005-0000-0000-0000252E0000}"/>
    <cellStyle name="Normal 6 2 3 5 3" xfId="36819" xr:uid="{00000000-0005-0000-0000-0000262E0000}"/>
    <cellStyle name="Normal 6 2 3 5 4" xfId="16459" xr:uid="{00000000-0005-0000-0000-0000272E0000}"/>
    <cellStyle name="Normal 6 2 3 6" xfId="9446" xr:uid="{00000000-0005-0000-0000-0000282E0000}"/>
    <cellStyle name="Normal 6 2 3 6 2" xfId="28629" xr:uid="{00000000-0005-0000-0000-0000292E0000}"/>
    <cellStyle name="Normal 6 2 3 6 3" xfId="38809" xr:uid="{00000000-0005-0000-0000-00002A2E0000}"/>
    <cellStyle name="Normal 6 2 3 6 4" xfId="18450" xr:uid="{00000000-0005-0000-0000-00002B2E0000}"/>
    <cellStyle name="Normal 6 2 3 7" xfId="11199" xr:uid="{00000000-0005-0000-0000-00002C2E0000}"/>
    <cellStyle name="Normal 6 2 3 7 2" xfId="30382" xr:uid="{00000000-0005-0000-0000-00002D2E0000}"/>
    <cellStyle name="Normal 6 2 3 7 3" xfId="40562" xr:uid="{00000000-0005-0000-0000-00002E2E0000}"/>
    <cellStyle name="Normal 6 2 3 7 4" xfId="20203" xr:uid="{00000000-0005-0000-0000-00002F2E0000}"/>
    <cellStyle name="Normal 6 2 3 8" xfId="12075" xr:uid="{00000000-0005-0000-0000-0000302E0000}"/>
    <cellStyle name="Normal 6 2 3 8 2" xfId="31258" xr:uid="{00000000-0005-0000-0000-0000312E0000}"/>
    <cellStyle name="Normal 6 2 3 8 3" xfId="41438" xr:uid="{00000000-0005-0000-0000-0000322E0000}"/>
    <cellStyle name="Normal 6 2 3 8 4" xfId="21079" xr:uid="{00000000-0005-0000-0000-0000332E0000}"/>
    <cellStyle name="Normal 6 2 3 9" xfId="21955" xr:uid="{00000000-0005-0000-0000-0000342E0000}"/>
    <cellStyle name="Normal 6 2 3 9 2" xfId="32135" xr:uid="{00000000-0005-0000-0000-0000352E0000}"/>
    <cellStyle name="Normal 6 2 3 9 3" xfId="42315" xr:uid="{00000000-0005-0000-0000-0000362E0000}"/>
    <cellStyle name="Normal 6 2 4" xfId="4166" xr:uid="{00000000-0005-0000-0000-0000372E0000}"/>
    <cellStyle name="Normal 6 2 4 10" xfId="33533" xr:uid="{00000000-0005-0000-0000-0000382E0000}"/>
    <cellStyle name="Normal 6 2 4 11" xfId="13173" xr:uid="{00000000-0005-0000-0000-0000392E0000}"/>
    <cellStyle name="Normal 6 2 4 2" xfId="5043" xr:uid="{00000000-0005-0000-0000-00003A2E0000}"/>
    <cellStyle name="Normal 6 2 4 2 2" xfId="6795" xr:uid="{00000000-0005-0000-0000-00003B2E0000}"/>
    <cellStyle name="Normal 6 2 4 2 2 2" xfId="25981" xr:uid="{00000000-0005-0000-0000-00003C2E0000}"/>
    <cellStyle name="Normal 6 2 4 2 2 3" xfId="36161" xr:uid="{00000000-0005-0000-0000-00003D2E0000}"/>
    <cellStyle name="Normal 6 2 4 2 2 4" xfId="15801" xr:uid="{00000000-0005-0000-0000-00003E2E0000}"/>
    <cellStyle name="Normal 6 2 4 2 3" xfId="8548" xr:uid="{00000000-0005-0000-0000-00003F2E0000}"/>
    <cellStyle name="Normal 6 2 4 2 3 2" xfId="27734" xr:uid="{00000000-0005-0000-0000-0000402E0000}"/>
    <cellStyle name="Normal 6 2 4 2 3 3" xfId="37914" xr:uid="{00000000-0005-0000-0000-0000412E0000}"/>
    <cellStyle name="Normal 6 2 4 2 3 4" xfId="17554" xr:uid="{00000000-0005-0000-0000-0000422E0000}"/>
    <cellStyle name="Normal 6 2 4 2 4" xfId="10541" xr:uid="{00000000-0005-0000-0000-0000432E0000}"/>
    <cellStyle name="Normal 6 2 4 2 4 2" xfId="29724" xr:uid="{00000000-0005-0000-0000-0000442E0000}"/>
    <cellStyle name="Normal 6 2 4 2 4 3" xfId="39904" xr:uid="{00000000-0005-0000-0000-0000452E0000}"/>
    <cellStyle name="Normal 6 2 4 2 4 4" xfId="19545" xr:uid="{00000000-0005-0000-0000-0000462E0000}"/>
    <cellStyle name="Normal 6 2 4 2 5" xfId="24229" xr:uid="{00000000-0005-0000-0000-0000472E0000}"/>
    <cellStyle name="Normal 6 2 4 2 6" xfId="34409" xr:uid="{00000000-0005-0000-0000-0000482E0000}"/>
    <cellStyle name="Normal 6 2 4 2 7" xfId="14049" xr:uid="{00000000-0005-0000-0000-0000492E0000}"/>
    <cellStyle name="Normal 6 2 4 3" xfId="5919" xr:uid="{00000000-0005-0000-0000-00004A2E0000}"/>
    <cellStyle name="Normal 6 2 4 3 2" xfId="25105" xr:uid="{00000000-0005-0000-0000-00004B2E0000}"/>
    <cellStyle name="Normal 6 2 4 3 3" xfId="35285" xr:uid="{00000000-0005-0000-0000-00004C2E0000}"/>
    <cellStyle name="Normal 6 2 4 3 4" xfId="14925" xr:uid="{00000000-0005-0000-0000-00004D2E0000}"/>
    <cellStyle name="Normal 6 2 4 4" xfId="7672" xr:uid="{00000000-0005-0000-0000-00004E2E0000}"/>
    <cellStyle name="Normal 6 2 4 4 2" xfId="26858" xr:uid="{00000000-0005-0000-0000-00004F2E0000}"/>
    <cellStyle name="Normal 6 2 4 4 3" xfId="37038" xr:uid="{00000000-0005-0000-0000-0000502E0000}"/>
    <cellStyle name="Normal 6 2 4 4 4" xfId="16678" xr:uid="{00000000-0005-0000-0000-0000512E0000}"/>
    <cellStyle name="Normal 6 2 4 5" xfId="9665" xr:uid="{00000000-0005-0000-0000-0000522E0000}"/>
    <cellStyle name="Normal 6 2 4 5 2" xfId="28848" xr:uid="{00000000-0005-0000-0000-0000532E0000}"/>
    <cellStyle name="Normal 6 2 4 5 3" xfId="39028" xr:uid="{00000000-0005-0000-0000-0000542E0000}"/>
    <cellStyle name="Normal 6 2 4 5 4" xfId="18669" xr:uid="{00000000-0005-0000-0000-0000552E0000}"/>
    <cellStyle name="Normal 6 2 4 6" xfId="11418" xr:uid="{00000000-0005-0000-0000-0000562E0000}"/>
    <cellStyle name="Normal 6 2 4 6 2" xfId="30601" xr:uid="{00000000-0005-0000-0000-0000572E0000}"/>
    <cellStyle name="Normal 6 2 4 6 3" xfId="40781" xr:uid="{00000000-0005-0000-0000-0000582E0000}"/>
    <cellStyle name="Normal 6 2 4 6 4" xfId="20422" xr:uid="{00000000-0005-0000-0000-0000592E0000}"/>
    <cellStyle name="Normal 6 2 4 7" xfId="12294" xr:uid="{00000000-0005-0000-0000-00005A2E0000}"/>
    <cellStyle name="Normal 6 2 4 7 2" xfId="31477" xr:uid="{00000000-0005-0000-0000-00005B2E0000}"/>
    <cellStyle name="Normal 6 2 4 7 3" xfId="41657" xr:uid="{00000000-0005-0000-0000-00005C2E0000}"/>
    <cellStyle name="Normal 6 2 4 7 4" xfId="21298" xr:uid="{00000000-0005-0000-0000-00005D2E0000}"/>
    <cellStyle name="Normal 6 2 4 8" xfId="22174" xr:uid="{00000000-0005-0000-0000-00005E2E0000}"/>
    <cellStyle name="Normal 6 2 4 8 2" xfId="32354" xr:uid="{00000000-0005-0000-0000-00005F2E0000}"/>
    <cellStyle name="Normal 6 2 4 8 3" xfId="42534" xr:uid="{00000000-0005-0000-0000-0000602E0000}"/>
    <cellStyle name="Normal 6 2 4 9" xfId="23353" xr:uid="{00000000-0005-0000-0000-0000612E0000}"/>
    <cellStyle name="Normal 6 2 5" xfId="4605" xr:uid="{00000000-0005-0000-0000-0000622E0000}"/>
    <cellStyle name="Normal 6 2 5 2" xfId="6357" xr:uid="{00000000-0005-0000-0000-0000632E0000}"/>
    <cellStyle name="Normal 6 2 5 2 2" xfId="25543" xr:uid="{00000000-0005-0000-0000-0000642E0000}"/>
    <cellStyle name="Normal 6 2 5 2 3" xfId="35723" xr:uid="{00000000-0005-0000-0000-0000652E0000}"/>
    <cellStyle name="Normal 6 2 5 2 4" xfId="15363" xr:uid="{00000000-0005-0000-0000-0000662E0000}"/>
    <cellStyle name="Normal 6 2 5 3" xfId="8110" xr:uid="{00000000-0005-0000-0000-0000672E0000}"/>
    <cellStyle name="Normal 6 2 5 3 2" xfId="27296" xr:uid="{00000000-0005-0000-0000-0000682E0000}"/>
    <cellStyle name="Normal 6 2 5 3 3" xfId="37476" xr:uid="{00000000-0005-0000-0000-0000692E0000}"/>
    <cellStyle name="Normal 6 2 5 3 4" xfId="17116" xr:uid="{00000000-0005-0000-0000-00006A2E0000}"/>
    <cellStyle name="Normal 6 2 5 4" xfId="10103" xr:uid="{00000000-0005-0000-0000-00006B2E0000}"/>
    <cellStyle name="Normal 6 2 5 4 2" xfId="29286" xr:uid="{00000000-0005-0000-0000-00006C2E0000}"/>
    <cellStyle name="Normal 6 2 5 4 3" xfId="39466" xr:uid="{00000000-0005-0000-0000-00006D2E0000}"/>
    <cellStyle name="Normal 6 2 5 4 4" xfId="19107" xr:uid="{00000000-0005-0000-0000-00006E2E0000}"/>
    <cellStyle name="Normal 6 2 5 5" xfId="23791" xr:uid="{00000000-0005-0000-0000-00006F2E0000}"/>
    <cellStyle name="Normal 6 2 5 6" xfId="33971" xr:uid="{00000000-0005-0000-0000-0000702E0000}"/>
    <cellStyle name="Normal 6 2 5 7" xfId="13611" xr:uid="{00000000-0005-0000-0000-0000712E0000}"/>
    <cellStyle name="Normal 6 2 6" xfId="5481" xr:uid="{00000000-0005-0000-0000-0000722E0000}"/>
    <cellStyle name="Normal 6 2 6 2" xfId="9004" xr:uid="{00000000-0005-0000-0000-0000732E0000}"/>
    <cellStyle name="Normal 6 2 6 2 2" xfId="28187" xr:uid="{00000000-0005-0000-0000-0000742E0000}"/>
    <cellStyle name="Normal 6 2 6 2 3" xfId="38367" xr:uid="{00000000-0005-0000-0000-0000752E0000}"/>
    <cellStyle name="Normal 6 2 6 2 4" xfId="18008" xr:uid="{00000000-0005-0000-0000-0000762E0000}"/>
    <cellStyle name="Normal 6 2 6 3" xfId="24667" xr:uid="{00000000-0005-0000-0000-0000772E0000}"/>
    <cellStyle name="Normal 6 2 6 4" xfId="34847" xr:uid="{00000000-0005-0000-0000-0000782E0000}"/>
    <cellStyle name="Normal 6 2 6 5" xfId="14487" xr:uid="{00000000-0005-0000-0000-0000792E0000}"/>
    <cellStyle name="Normal 6 2 7" xfId="7234" xr:uid="{00000000-0005-0000-0000-00007A2E0000}"/>
    <cellStyle name="Normal 6 2 7 2" xfId="26420" xr:uid="{00000000-0005-0000-0000-00007B2E0000}"/>
    <cellStyle name="Normal 6 2 7 3" xfId="36600" xr:uid="{00000000-0005-0000-0000-00007C2E0000}"/>
    <cellStyle name="Normal 6 2 7 4" xfId="16240" xr:uid="{00000000-0005-0000-0000-00007D2E0000}"/>
    <cellStyle name="Normal 6 2 8" xfId="9227" xr:uid="{00000000-0005-0000-0000-00007E2E0000}"/>
    <cellStyle name="Normal 6 2 8 2" xfId="28410" xr:uid="{00000000-0005-0000-0000-00007F2E0000}"/>
    <cellStyle name="Normal 6 2 8 3" xfId="38590" xr:uid="{00000000-0005-0000-0000-0000802E0000}"/>
    <cellStyle name="Normal 6 2 8 4" xfId="18231" xr:uid="{00000000-0005-0000-0000-0000812E0000}"/>
    <cellStyle name="Normal 6 2 9" xfId="10980" xr:uid="{00000000-0005-0000-0000-0000822E0000}"/>
    <cellStyle name="Normal 6 2 9 2" xfId="30163" xr:uid="{00000000-0005-0000-0000-0000832E0000}"/>
    <cellStyle name="Normal 6 2 9 3" xfId="40343" xr:uid="{00000000-0005-0000-0000-0000842E0000}"/>
    <cellStyle name="Normal 6 2 9 4" xfId="19984" xr:uid="{00000000-0005-0000-0000-0000852E0000}"/>
    <cellStyle name="Normal 6 20" xfId="12698" xr:uid="{00000000-0005-0000-0000-0000862E0000}"/>
    <cellStyle name="Normal 6 21" xfId="3670" xr:uid="{00000000-0005-0000-0000-0000872E0000}"/>
    <cellStyle name="Normal 6 3" xfId="227" xr:uid="{00000000-0005-0000-0000-0000882E0000}"/>
    <cellStyle name="Normal 6 3 10" xfId="11857" xr:uid="{00000000-0005-0000-0000-0000892E0000}"/>
    <cellStyle name="Normal 6 3 10 2" xfId="31040" xr:uid="{00000000-0005-0000-0000-00008A2E0000}"/>
    <cellStyle name="Normal 6 3 10 3" xfId="41220" xr:uid="{00000000-0005-0000-0000-00008B2E0000}"/>
    <cellStyle name="Normal 6 3 10 4" xfId="20861" xr:uid="{00000000-0005-0000-0000-00008C2E0000}"/>
    <cellStyle name="Normal 6 3 11" xfId="21738" xr:uid="{00000000-0005-0000-0000-00008D2E0000}"/>
    <cellStyle name="Normal 6 3 11 2" xfId="31917" xr:uid="{00000000-0005-0000-0000-00008E2E0000}"/>
    <cellStyle name="Normal 6 3 11 3" xfId="42097" xr:uid="{00000000-0005-0000-0000-00008F2E0000}"/>
    <cellStyle name="Normal 6 3 12" xfId="22630" xr:uid="{00000000-0005-0000-0000-0000902E0000}"/>
    <cellStyle name="Normal 6 3 12 2" xfId="32810" xr:uid="{00000000-0005-0000-0000-0000912E0000}"/>
    <cellStyle name="Normal 6 3 12 3" xfId="42990" xr:uid="{00000000-0005-0000-0000-0000922E0000}"/>
    <cellStyle name="Normal 6 3 13" xfId="22869" xr:uid="{00000000-0005-0000-0000-0000932E0000}"/>
    <cellStyle name="Normal 6 3 14" xfId="33049" xr:uid="{00000000-0005-0000-0000-0000942E0000}"/>
    <cellStyle name="Normal 6 3 15" xfId="43229" xr:uid="{00000000-0005-0000-0000-0000952E0000}"/>
    <cellStyle name="Normal 6 3 16" xfId="43468" xr:uid="{00000000-0005-0000-0000-0000962E0000}"/>
    <cellStyle name="Normal 6 3 17" xfId="12736" xr:uid="{00000000-0005-0000-0000-0000972E0000}"/>
    <cellStyle name="Normal 6 3 18" xfId="3722" xr:uid="{00000000-0005-0000-0000-0000982E0000}"/>
    <cellStyle name="Normal 6 3 2" xfId="386" xr:uid="{00000000-0005-0000-0000-0000992E0000}"/>
    <cellStyle name="Normal 6 3 2 10" xfId="21852" xr:uid="{00000000-0005-0000-0000-00009A2E0000}"/>
    <cellStyle name="Normal 6 3 2 10 2" xfId="32032" xr:uid="{00000000-0005-0000-0000-00009B2E0000}"/>
    <cellStyle name="Normal 6 3 2 10 3" xfId="42212" xr:uid="{00000000-0005-0000-0000-00009C2E0000}"/>
    <cellStyle name="Normal 6 3 2 11" xfId="22748" xr:uid="{00000000-0005-0000-0000-00009D2E0000}"/>
    <cellStyle name="Normal 6 3 2 11 2" xfId="32928" xr:uid="{00000000-0005-0000-0000-00009E2E0000}"/>
    <cellStyle name="Normal 6 3 2 11 3" xfId="43108" xr:uid="{00000000-0005-0000-0000-00009F2E0000}"/>
    <cellStyle name="Normal 6 3 2 12" xfId="22987" xr:uid="{00000000-0005-0000-0000-0000A02E0000}"/>
    <cellStyle name="Normal 6 3 2 13" xfId="33167" xr:uid="{00000000-0005-0000-0000-0000A12E0000}"/>
    <cellStyle name="Normal 6 3 2 14" xfId="43347" xr:uid="{00000000-0005-0000-0000-0000A22E0000}"/>
    <cellStyle name="Normal 6 3 2 15" xfId="43586" xr:uid="{00000000-0005-0000-0000-0000A32E0000}"/>
    <cellStyle name="Normal 6 3 2 16" xfId="12851" xr:uid="{00000000-0005-0000-0000-0000A42E0000}"/>
    <cellStyle name="Normal 6 3 2 17" xfId="3843" xr:uid="{00000000-0005-0000-0000-0000A52E0000}"/>
    <cellStyle name="Normal 6 3 2 2" xfId="552" xr:uid="{00000000-0005-0000-0000-0000A62E0000}"/>
    <cellStyle name="Normal 6 3 2 2 10" xfId="23250" xr:uid="{00000000-0005-0000-0000-0000A72E0000}"/>
    <cellStyle name="Normal 6 3 2 2 11" xfId="33430" xr:uid="{00000000-0005-0000-0000-0000A82E0000}"/>
    <cellStyle name="Normal 6 3 2 2 12" xfId="13070" xr:uid="{00000000-0005-0000-0000-0000A92E0000}"/>
    <cellStyle name="Normal 6 3 2 2 13" xfId="4063" xr:uid="{00000000-0005-0000-0000-0000AA2E0000}"/>
    <cellStyle name="Normal 6 3 2 2 2" xfId="887" xr:uid="{00000000-0005-0000-0000-0000AB2E0000}"/>
    <cellStyle name="Normal 6 3 2 2 2 10" xfId="33868" xr:uid="{00000000-0005-0000-0000-0000AC2E0000}"/>
    <cellStyle name="Normal 6 3 2 2 2 11" xfId="13508" xr:uid="{00000000-0005-0000-0000-0000AD2E0000}"/>
    <cellStyle name="Normal 6 3 2 2 2 12" xfId="4501" xr:uid="{00000000-0005-0000-0000-0000AE2E0000}"/>
    <cellStyle name="Normal 6 3 2 2 2 2" xfId="1560" xr:uid="{00000000-0005-0000-0000-0000AF2E0000}"/>
    <cellStyle name="Normal 6 3 2 2 2 2 2" xfId="2910" xr:uid="{00000000-0005-0000-0000-0000B02E0000}"/>
    <cellStyle name="Normal 6 3 2 2 2 2 2 2" xfId="26316" xr:uid="{00000000-0005-0000-0000-0000B12E0000}"/>
    <cellStyle name="Normal 6 3 2 2 2 2 2 3" xfId="36496" xr:uid="{00000000-0005-0000-0000-0000B22E0000}"/>
    <cellStyle name="Normal 6 3 2 2 2 2 2 4" xfId="16136" xr:uid="{00000000-0005-0000-0000-0000B32E0000}"/>
    <cellStyle name="Normal 6 3 2 2 2 2 2 5" xfId="7130" xr:uid="{00000000-0005-0000-0000-0000B42E0000}"/>
    <cellStyle name="Normal 6 3 2 2 2 2 3" xfId="8883" xr:uid="{00000000-0005-0000-0000-0000B52E0000}"/>
    <cellStyle name="Normal 6 3 2 2 2 2 3 2" xfId="28069" xr:uid="{00000000-0005-0000-0000-0000B62E0000}"/>
    <cellStyle name="Normal 6 3 2 2 2 2 3 3" xfId="38249" xr:uid="{00000000-0005-0000-0000-0000B72E0000}"/>
    <cellStyle name="Normal 6 3 2 2 2 2 3 4" xfId="17889" xr:uid="{00000000-0005-0000-0000-0000B82E0000}"/>
    <cellStyle name="Normal 6 3 2 2 2 2 4" xfId="10876" xr:uid="{00000000-0005-0000-0000-0000B92E0000}"/>
    <cellStyle name="Normal 6 3 2 2 2 2 4 2" xfId="30059" xr:uid="{00000000-0005-0000-0000-0000BA2E0000}"/>
    <cellStyle name="Normal 6 3 2 2 2 2 4 3" xfId="40239" xr:uid="{00000000-0005-0000-0000-0000BB2E0000}"/>
    <cellStyle name="Normal 6 3 2 2 2 2 4 4" xfId="19880" xr:uid="{00000000-0005-0000-0000-0000BC2E0000}"/>
    <cellStyle name="Normal 6 3 2 2 2 2 5" xfId="24564" xr:uid="{00000000-0005-0000-0000-0000BD2E0000}"/>
    <cellStyle name="Normal 6 3 2 2 2 2 6" xfId="34744" xr:uid="{00000000-0005-0000-0000-0000BE2E0000}"/>
    <cellStyle name="Normal 6 3 2 2 2 2 7" xfId="14384" xr:uid="{00000000-0005-0000-0000-0000BF2E0000}"/>
    <cellStyle name="Normal 6 3 2 2 2 2 8" xfId="5378" xr:uid="{00000000-0005-0000-0000-0000C02E0000}"/>
    <cellStyle name="Normal 6 3 2 2 2 3" xfId="2236" xr:uid="{00000000-0005-0000-0000-0000C12E0000}"/>
    <cellStyle name="Normal 6 3 2 2 2 3 2" xfId="25440" xr:uid="{00000000-0005-0000-0000-0000C22E0000}"/>
    <cellStyle name="Normal 6 3 2 2 2 3 3" xfId="35620" xr:uid="{00000000-0005-0000-0000-0000C32E0000}"/>
    <cellStyle name="Normal 6 3 2 2 2 3 4" xfId="15260" xr:uid="{00000000-0005-0000-0000-0000C42E0000}"/>
    <cellStyle name="Normal 6 3 2 2 2 3 5" xfId="6254" xr:uid="{00000000-0005-0000-0000-0000C52E0000}"/>
    <cellStyle name="Normal 6 3 2 2 2 4" xfId="3584" xr:uid="{00000000-0005-0000-0000-0000C62E0000}"/>
    <cellStyle name="Normal 6 3 2 2 2 4 2" xfId="27193" xr:uid="{00000000-0005-0000-0000-0000C72E0000}"/>
    <cellStyle name="Normal 6 3 2 2 2 4 3" xfId="37373" xr:uid="{00000000-0005-0000-0000-0000C82E0000}"/>
    <cellStyle name="Normal 6 3 2 2 2 4 4" xfId="17013" xr:uid="{00000000-0005-0000-0000-0000C92E0000}"/>
    <cellStyle name="Normal 6 3 2 2 2 4 5" xfId="8007" xr:uid="{00000000-0005-0000-0000-0000CA2E0000}"/>
    <cellStyle name="Normal 6 3 2 2 2 5" xfId="10000" xr:uid="{00000000-0005-0000-0000-0000CB2E0000}"/>
    <cellStyle name="Normal 6 3 2 2 2 5 2" xfId="29183" xr:uid="{00000000-0005-0000-0000-0000CC2E0000}"/>
    <cellStyle name="Normal 6 3 2 2 2 5 3" xfId="39363" xr:uid="{00000000-0005-0000-0000-0000CD2E0000}"/>
    <cellStyle name="Normal 6 3 2 2 2 5 4" xfId="19004" xr:uid="{00000000-0005-0000-0000-0000CE2E0000}"/>
    <cellStyle name="Normal 6 3 2 2 2 6" xfId="11753" xr:uid="{00000000-0005-0000-0000-0000CF2E0000}"/>
    <cellStyle name="Normal 6 3 2 2 2 6 2" xfId="30936" xr:uid="{00000000-0005-0000-0000-0000D02E0000}"/>
    <cellStyle name="Normal 6 3 2 2 2 6 3" xfId="41116" xr:uid="{00000000-0005-0000-0000-0000D12E0000}"/>
    <cellStyle name="Normal 6 3 2 2 2 6 4" xfId="20757" xr:uid="{00000000-0005-0000-0000-0000D22E0000}"/>
    <cellStyle name="Normal 6 3 2 2 2 7" xfId="12629" xr:uid="{00000000-0005-0000-0000-0000D32E0000}"/>
    <cellStyle name="Normal 6 3 2 2 2 7 2" xfId="31812" xr:uid="{00000000-0005-0000-0000-0000D42E0000}"/>
    <cellStyle name="Normal 6 3 2 2 2 7 3" xfId="41992" xr:uid="{00000000-0005-0000-0000-0000D52E0000}"/>
    <cellStyle name="Normal 6 3 2 2 2 7 4" xfId="21633" xr:uid="{00000000-0005-0000-0000-0000D62E0000}"/>
    <cellStyle name="Normal 6 3 2 2 2 8" xfId="22509" xr:uid="{00000000-0005-0000-0000-0000D72E0000}"/>
    <cellStyle name="Normal 6 3 2 2 2 8 2" xfId="32689" xr:uid="{00000000-0005-0000-0000-0000D82E0000}"/>
    <cellStyle name="Normal 6 3 2 2 2 8 3" xfId="42869" xr:uid="{00000000-0005-0000-0000-0000D92E0000}"/>
    <cellStyle name="Normal 6 3 2 2 2 9" xfId="23688" xr:uid="{00000000-0005-0000-0000-0000DA2E0000}"/>
    <cellStyle name="Normal 6 3 2 2 3" xfId="1225" xr:uid="{00000000-0005-0000-0000-0000DB2E0000}"/>
    <cellStyle name="Normal 6 3 2 2 3 2" xfId="2575" xr:uid="{00000000-0005-0000-0000-0000DC2E0000}"/>
    <cellStyle name="Normal 6 3 2 2 3 2 2" xfId="25878" xr:uid="{00000000-0005-0000-0000-0000DD2E0000}"/>
    <cellStyle name="Normal 6 3 2 2 3 2 3" xfId="36058" xr:uid="{00000000-0005-0000-0000-0000DE2E0000}"/>
    <cellStyle name="Normal 6 3 2 2 3 2 4" xfId="15698" xr:uid="{00000000-0005-0000-0000-0000DF2E0000}"/>
    <cellStyle name="Normal 6 3 2 2 3 2 5" xfId="6692" xr:uid="{00000000-0005-0000-0000-0000E02E0000}"/>
    <cellStyle name="Normal 6 3 2 2 3 3" xfId="8445" xr:uid="{00000000-0005-0000-0000-0000E12E0000}"/>
    <cellStyle name="Normal 6 3 2 2 3 3 2" xfId="27631" xr:uid="{00000000-0005-0000-0000-0000E22E0000}"/>
    <cellStyle name="Normal 6 3 2 2 3 3 3" xfId="37811" xr:uid="{00000000-0005-0000-0000-0000E32E0000}"/>
    <cellStyle name="Normal 6 3 2 2 3 3 4" xfId="17451" xr:uid="{00000000-0005-0000-0000-0000E42E0000}"/>
    <cellStyle name="Normal 6 3 2 2 3 4" xfId="10438" xr:uid="{00000000-0005-0000-0000-0000E52E0000}"/>
    <cellStyle name="Normal 6 3 2 2 3 4 2" xfId="29621" xr:uid="{00000000-0005-0000-0000-0000E62E0000}"/>
    <cellStyle name="Normal 6 3 2 2 3 4 3" xfId="39801" xr:uid="{00000000-0005-0000-0000-0000E72E0000}"/>
    <cellStyle name="Normal 6 3 2 2 3 4 4" xfId="19442" xr:uid="{00000000-0005-0000-0000-0000E82E0000}"/>
    <cellStyle name="Normal 6 3 2 2 3 5" xfId="24126" xr:uid="{00000000-0005-0000-0000-0000E92E0000}"/>
    <cellStyle name="Normal 6 3 2 2 3 6" xfId="34306" xr:uid="{00000000-0005-0000-0000-0000EA2E0000}"/>
    <cellStyle name="Normal 6 3 2 2 3 7" xfId="13946" xr:uid="{00000000-0005-0000-0000-0000EB2E0000}"/>
    <cellStyle name="Normal 6 3 2 2 3 8" xfId="4940" xr:uid="{00000000-0005-0000-0000-0000EC2E0000}"/>
    <cellStyle name="Normal 6 3 2 2 4" xfId="1901" xr:uid="{00000000-0005-0000-0000-0000ED2E0000}"/>
    <cellStyle name="Normal 6 3 2 2 4 2" xfId="25002" xr:uid="{00000000-0005-0000-0000-0000EE2E0000}"/>
    <cellStyle name="Normal 6 3 2 2 4 3" xfId="35182" xr:uid="{00000000-0005-0000-0000-0000EF2E0000}"/>
    <cellStyle name="Normal 6 3 2 2 4 4" xfId="14822" xr:uid="{00000000-0005-0000-0000-0000F02E0000}"/>
    <cellStyle name="Normal 6 3 2 2 4 5" xfId="5816" xr:uid="{00000000-0005-0000-0000-0000F12E0000}"/>
    <cellStyle name="Normal 6 3 2 2 5" xfId="3249" xr:uid="{00000000-0005-0000-0000-0000F22E0000}"/>
    <cellStyle name="Normal 6 3 2 2 5 2" xfId="26755" xr:uid="{00000000-0005-0000-0000-0000F32E0000}"/>
    <cellStyle name="Normal 6 3 2 2 5 3" xfId="36935" xr:uid="{00000000-0005-0000-0000-0000F42E0000}"/>
    <cellStyle name="Normal 6 3 2 2 5 4" xfId="16575" xr:uid="{00000000-0005-0000-0000-0000F52E0000}"/>
    <cellStyle name="Normal 6 3 2 2 5 5" xfId="7569" xr:uid="{00000000-0005-0000-0000-0000F62E0000}"/>
    <cellStyle name="Normal 6 3 2 2 6" xfId="9562" xr:uid="{00000000-0005-0000-0000-0000F72E0000}"/>
    <cellStyle name="Normal 6 3 2 2 6 2" xfId="28745" xr:uid="{00000000-0005-0000-0000-0000F82E0000}"/>
    <cellStyle name="Normal 6 3 2 2 6 3" xfId="38925" xr:uid="{00000000-0005-0000-0000-0000F92E0000}"/>
    <cellStyle name="Normal 6 3 2 2 6 4" xfId="18566" xr:uid="{00000000-0005-0000-0000-0000FA2E0000}"/>
    <cellStyle name="Normal 6 3 2 2 7" xfId="11315" xr:uid="{00000000-0005-0000-0000-0000FB2E0000}"/>
    <cellStyle name="Normal 6 3 2 2 7 2" xfId="30498" xr:uid="{00000000-0005-0000-0000-0000FC2E0000}"/>
    <cellStyle name="Normal 6 3 2 2 7 3" xfId="40678" xr:uid="{00000000-0005-0000-0000-0000FD2E0000}"/>
    <cellStyle name="Normal 6 3 2 2 7 4" xfId="20319" xr:uid="{00000000-0005-0000-0000-0000FE2E0000}"/>
    <cellStyle name="Normal 6 3 2 2 8" xfId="12191" xr:uid="{00000000-0005-0000-0000-0000FF2E0000}"/>
    <cellStyle name="Normal 6 3 2 2 8 2" xfId="31374" xr:uid="{00000000-0005-0000-0000-0000002F0000}"/>
    <cellStyle name="Normal 6 3 2 2 8 3" xfId="41554" xr:uid="{00000000-0005-0000-0000-0000012F0000}"/>
    <cellStyle name="Normal 6 3 2 2 8 4" xfId="21195" xr:uid="{00000000-0005-0000-0000-0000022F0000}"/>
    <cellStyle name="Normal 6 3 2 2 9" xfId="22071" xr:uid="{00000000-0005-0000-0000-0000032F0000}"/>
    <cellStyle name="Normal 6 3 2 2 9 2" xfId="32251" xr:uid="{00000000-0005-0000-0000-0000042F0000}"/>
    <cellStyle name="Normal 6 3 2 2 9 3" xfId="42431" xr:uid="{00000000-0005-0000-0000-0000052F0000}"/>
    <cellStyle name="Normal 6 3 2 3" xfId="721" xr:uid="{00000000-0005-0000-0000-0000062F0000}"/>
    <cellStyle name="Normal 6 3 2 3 10" xfId="33649" xr:uid="{00000000-0005-0000-0000-0000072F0000}"/>
    <cellStyle name="Normal 6 3 2 3 11" xfId="13289" xr:uid="{00000000-0005-0000-0000-0000082F0000}"/>
    <cellStyle name="Normal 6 3 2 3 12" xfId="4282" xr:uid="{00000000-0005-0000-0000-0000092F0000}"/>
    <cellStyle name="Normal 6 3 2 3 2" xfId="1394" xr:uid="{00000000-0005-0000-0000-00000A2F0000}"/>
    <cellStyle name="Normal 6 3 2 3 2 2" xfId="2744" xr:uid="{00000000-0005-0000-0000-00000B2F0000}"/>
    <cellStyle name="Normal 6 3 2 3 2 2 2" xfId="26097" xr:uid="{00000000-0005-0000-0000-00000C2F0000}"/>
    <cellStyle name="Normal 6 3 2 3 2 2 3" xfId="36277" xr:uid="{00000000-0005-0000-0000-00000D2F0000}"/>
    <cellStyle name="Normal 6 3 2 3 2 2 4" xfId="15917" xr:uid="{00000000-0005-0000-0000-00000E2F0000}"/>
    <cellStyle name="Normal 6 3 2 3 2 2 5" xfId="6911" xr:uid="{00000000-0005-0000-0000-00000F2F0000}"/>
    <cellStyle name="Normal 6 3 2 3 2 3" xfId="8664" xr:uid="{00000000-0005-0000-0000-0000102F0000}"/>
    <cellStyle name="Normal 6 3 2 3 2 3 2" xfId="27850" xr:uid="{00000000-0005-0000-0000-0000112F0000}"/>
    <cellStyle name="Normal 6 3 2 3 2 3 3" xfId="38030" xr:uid="{00000000-0005-0000-0000-0000122F0000}"/>
    <cellStyle name="Normal 6 3 2 3 2 3 4" xfId="17670" xr:uid="{00000000-0005-0000-0000-0000132F0000}"/>
    <cellStyle name="Normal 6 3 2 3 2 4" xfId="10657" xr:uid="{00000000-0005-0000-0000-0000142F0000}"/>
    <cellStyle name="Normal 6 3 2 3 2 4 2" xfId="29840" xr:uid="{00000000-0005-0000-0000-0000152F0000}"/>
    <cellStyle name="Normal 6 3 2 3 2 4 3" xfId="40020" xr:uid="{00000000-0005-0000-0000-0000162F0000}"/>
    <cellStyle name="Normal 6 3 2 3 2 4 4" xfId="19661" xr:uid="{00000000-0005-0000-0000-0000172F0000}"/>
    <cellStyle name="Normal 6 3 2 3 2 5" xfId="24345" xr:uid="{00000000-0005-0000-0000-0000182F0000}"/>
    <cellStyle name="Normal 6 3 2 3 2 6" xfId="34525" xr:uid="{00000000-0005-0000-0000-0000192F0000}"/>
    <cellStyle name="Normal 6 3 2 3 2 7" xfId="14165" xr:uid="{00000000-0005-0000-0000-00001A2F0000}"/>
    <cellStyle name="Normal 6 3 2 3 2 8" xfId="5159" xr:uid="{00000000-0005-0000-0000-00001B2F0000}"/>
    <cellStyle name="Normal 6 3 2 3 3" xfId="2070" xr:uid="{00000000-0005-0000-0000-00001C2F0000}"/>
    <cellStyle name="Normal 6 3 2 3 3 2" xfId="25221" xr:uid="{00000000-0005-0000-0000-00001D2F0000}"/>
    <cellStyle name="Normal 6 3 2 3 3 3" xfId="35401" xr:uid="{00000000-0005-0000-0000-00001E2F0000}"/>
    <cellStyle name="Normal 6 3 2 3 3 4" xfId="15041" xr:uid="{00000000-0005-0000-0000-00001F2F0000}"/>
    <cellStyle name="Normal 6 3 2 3 3 5" xfId="6035" xr:uid="{00000000-0005-0000-0000-0000202F0000}"/>
    <cellStyle name="Normal 6 3 2 3 4" xfId="3418" xr:uid="{00000000-0005-0000-0000-0000212F0000}"/>
    <cellStyle name="Normal 6 3 2 3 4 2" xfId="26974" xr:uid="{00000000-0005-0000-0000-0000222F0000}"/>
    <cellStyle name="Normal 6 3 2 3 4 3" xfId="37154" xr:uid="{00000000-0005-0000-0000-0000232F0000}"/>
    <cellStyle name="Normal 6 3 2 3 4 4" xfId="16794" xr:uid="{00000000-0005-0000-0000-0000242F0000}"/>
    <cellStyle name="Normal 6 3 2 3 4 5" xfId="7788" xr:uid="{00000000-0005-0000-0000-0000252F0000}"/>
    <cellStyle name="Normal 6 3 2 3 5" xfId="9781" xr:uid="{00000000-0005-0000-0000-0000262F0000}"/>
    <cellStyle name="Normal 6 3 2 3 5 2" xfId="28964" xr:uid="{00000000-0005-0000-0000-0000272F0000}"/>
    <cellStyle name="Normal 6 3 2 3 5 3" xfId="39144" xr:uid="{00000000-0005-0000-0000-0000282F0000}"/>
    <cellStyle name="Normal 6 3 2 3 5 4" xfId="18785" xr:uid="{00000000-0005-0000-0000-0000292F0000}"/>
    <cellStyle name="Normal 6 3 2 3 6" xfId="11534" xr:uid="{00000000-0005-0000-0000-00002A2F0000}"/>
    <cellStyle name="Normal 6 3 2 3 6 2" xfId="30717" xr:uid="{00000000-0005-0000-0000-00002B2F0000}"/>
    <cellStyle name="Normal 6 3 2 3 6 3" xfId="40897" xr:uid="{00000000-0005-0000-0000-00002C2F0000}"/>
    <cellStyle name="Normal 6 3 2 3 6 4" xfId="20538" xr:uid="{00000000-0005-0000-0000-00002D2F0000}"/>
    <cellStyle name="Normal 6 3 2 3 7" xfId="12410" xr:uid="{00000000-0005-0000-0000-00002E2F0000}"/>
    <cellStyle name="Normal 6 3 2 3 7 2" xfId="31593" xr:uid="{00000000-0005-0000-0000-00002F2F0000}"/>
    <cellStyle name="Normal 6 3 2 3 7 3" xfId="41773" xr:uid="{00000000-0005-0000-0000-0000302F0000}"/>
    <cellStyle name="Normal 6 3 2 3 7 4" xfId="21414" xr:uid="{00000000-0005-0000-0000-0000312F0000}"/>
    <cellStyle name="Normal 6 3 2 3 8" xfId="22290" xr:uid="{00000000-0005-0000-0000-0000322F0000}"/>
    <cellStyle name="Normal 6 3 2 3 8 2" xfId="32470" xr:uid="{00000000-0005-0000-0000-0000332F0000}"/>
    <cellStyle name="Normal 6 3 2 3 8 3" xfId="42650" xr:uid="{00000000-0005-0000-0000-0000342F0000}"/>
    <cellStyle name="Normal 6 3 2 3 9" xfId="23469" xr:uid="{00000000-0005-0000-0000-0000352F0000}"/>
    <cellStyle name="Normal 6 3 2 4" xfId="1059" xr:uid="{00000000-0005-0000-0000-0000362F0000}"/>
    <cellStyle name="Normal 6 3 2 4 2" xfId="2409" xr:uid="{00000000-0005-0000-0000-0000372F0000}"/>
    <cellStyle name="Normal 6 3 2 4 2 2" xfId="25659" xr:uid="{00000000-0005-0000-0000-0000382F0000}"/>
    <cellStyle name="Normal 6 3 2 4 2 3" xfId="35839" xr:uid="{00000000-0005-0000-0000-0000392F0000}"/>
    <cellStyle name="Normal 6 3 2 4 2 4" xfId="15479" xr:uid="{00000000-0005-0000-0000-00003A2F0000}"/>
    <cellStyle name="Normal 6 3 2 4 2 5" xfId="6473" xr:uid="{00000000-0005-0000-0000-00003B2F0000}"/>
    <cellStyle name="Normal 6 3 2 4 3" xfId="8226" xr:uid="{00000000-0005-0000-0000-00003C2F0000}"/>
    <cellStyle name="Normal 6 3 2 4 3 2" xfId="27412" xr:uid="{00000000-0005-0000-0000-00003D2F0000}"/>
    <cellStyle name="Normal 6 3 2 4 3 3" xfId="37592" xr:uid="{00000000-0005-0000-0000-00003E2F0000}"/>
    <cellStyle name="Normal 6 3 2 4 3 4" xfId="17232" xr:uid="{00000000-0005-0000-0000-00003F2F0000}"/>
    <cellStyle name="Normal 6 3 2 4 4" xfId="10219" xr:uid="{00000000-0005-0000-0000-0000402F0000}"/>
    <cellStyle name="Normal 6 3 2 4 4 2" xfId="29402" xr:uid="{00000000-0005-0000-0000-0000412F0000}"/>
    <cellStyle name="Normal 6 3 2 4 4 3" xfId="39582" xr:uid="{00000000-0005-0000-0000-0000422F0000}"/>
    <cellStyle name="Normal 6 3 2 4 4 4" xfId="19223" xr:uid="{00000000-0005-0000-0000-0000432F0000}"/>
    <cellStyle name="Normal 6 3 2 4 5" xfId="23907" xr:uid="{00000000-0005-0000-0000-0000442F0000}"/>
    <cellStyle name="Normal 6 3 2 4 6" xfId="34087" xr:uid="{00000000-0005-0000-0000-0000452F0000}"/>
    <cellStyle name="Normal 6 3 2 4 7" xfId="13727" xr:uid="{00000000-0005-0000-0000-0000462F0000}"/>
    <cellStyle name="Normal 6 3 2 4 8" xfId="4721" xr:uid="{00000000-0005-0000-0000-0000472F0000}"/>
    <cellStyle name="Normal 6 3 2 5" xfId="1735" xr:uid="{00000000-0005-0000-0000-0000482F0000}"/>
    <cellStyle name="Normal 6 3 2 5 2" xfId="9123" xr:uid="{00000000-0005-0000-0000-0000492F0000}"/>
    <cellStyle name="Normal 6 3 2 5 2 2" xfId="28306" xr:uid="{00000000-0005-0000-0000-00004A2F0000}"/>
    <cellStyle name="Normal 6 3 2 5 2 3" xfId="38486" xr:uid="{00000000-0005-0000-0000-00004B2F0000}"/>
    <cellStyle name="Normal 6 3 2 5 2 4" xfId="18127" xr:uid="{00000000-0005-0000-0000-00004C2F0000}"/>
    <cellStyle name="Normal 6 3 2 5 3" xfId="24783" xr:uid="{00000000-0005-0000-0000-00004D2F0000}"/>
    <cellStyle name="Normal 6 3 2 5 4" xfId="34963" xr:uid="{00000000-0005-0000-0000-00004E2F0000}"/>
    <cellStyle name="Normal 6 3 2 5 5" xfId="14603" xr:uid="{00000000-0005-0000-0000-00004F2F0000}"/>
    <cellStyle name="Normal 6 3 2 5 6" xfId="5597" xr:uid="{00000000-0005-0000-0000-0000502F0000}"/>
    <cellStyle name="Normal 6 3 2 6" xfId="3083" xr:uid="{00000000-0005-0000-0000-0000512F0000}"/>
    <cellStyle name="Normal 6 3 2 6 2" xfId="26536" xr:uid="{00000000-0005-0000-0000-0000522F0000}"/>
    <cellStyle name="Normal 6 3 2 6 3" xfId="36716" xr:uid="{00000000-0005-0000-0000-0000532F0000}"/>
    <cellStyle name="Normal 6 3 2 6 4" xfId="16356" xr:uid="{00000000-0005-0000-0000-0000542F0000}"/>
    <cellStyle name="Normal 6 3 2 6 5" xfId="7350" xr:uid="{00000000-0005-0000-0000-0000552F0000}"/>
    <cellStyle name="Normal 6 3 2 7" xfId="9343" xr:uid="{00000000-0005-0000-0000-0000562F0000}"/>
    <cellStyle name="Normal 6 3 2 7 2" xfId="28526" xr:uid="{00000000-0005-0000-0000-0000572F0000}"/>
    <cellStyle name="Normal 6 3 2 7 3" xfId="38706" xr:uid="{00000000-0005-0000-0000-0000582F0000}"/>
    <cellStyle name="Normal 6 3 2 7 4" xfId="18347" xr:uid="{00000000-0005-0000-0000-0000592F0000}"/>
    <cellStyle name="Normal 6 3 2 8" xfId="11096" xr:uid="{00000000-0005-0000-0000-00005A2F0000}"/>
    <cellStyle name="Normal 6 3 2 8 2" xfId="30279" xr:uid="{00000000-0005-0000-0000-00005B2F0000}"/>
    <cellStyle name="Normal 6 3 2 8 3" xfId="40459" xr:uid="{00000000-0005-0000-0000-00005C2F0000}"/>
    <cellStyle name="Normal 6 3 2 8 4" xfId="20100" xr:uid="{00000000-0005-0000-0000-00005D2F0000}"/>
    <cellStyle name="Normal 6 3 2 9" xfId="11972" xr:uid="{00000000-0005-0000-0000-00005E2F0000}"/>
    <cellStyle name="Normal 6 3 2 9 2" xfId="31155" xr:uid="{00000000-0005-0000-0000-00005F2F0000}"/>
    <cellStyle name="Normal 6 3 2 9 3" xfId="41335" xr:uid="{00000000-0005-0000-0000-0000602F0000}"/>
    <cellStyle name="Normal 6 3 2 9 4" xfId="20976" xr:uid="{00000000-0005-0000-0000-0000612F0000}"/>
    <cellStyle name="Normal 6 3 3" xfId="477" xr:uid="{00000000-0005-0000-0000-0000622F0000}"/>
    <cellStyle name="Normal 6 3 3 10" xfId="23135" xr:uid="{00000000-0005-0000-0000-0000632F0000}"/>
    <cellStyle name="Normal 6 3 3 11" xfId="33315" xr:uid="{00000000-0005-0000-0000-0000642F0000}"/>
    <cellStyle name="Normal 6 3 3 12" xfId="12955" xr:uid="{00000000-0005-0000-0000-0000652F0000}"/>
    <cellStyle name="Normal 6 3 3 13" xfId="3948" xr:uid="{00000000-0005-0000-0000-0000662F0000}"/>
    <cellStyle name="Normal 6 3 3 2" xfId="812" xr:uid="{00000000-0005-0000-0000-0000672F0000}"/>
    <cellStyle name="Normal 6 3 3 2 10" xfId="33753" xr:uid="{00000000-0005-0000-0000-0000682F0000}"/>
    <cellStyle name="Normal 6 3 3 2 11" xfId="13393" xr:uid="{00000000-0005-0000-0000-0000692F0000}"/>
    <cellStyle name="Normal 6 3 3 2 12" xfId="4386" xr:uid="{00000000-0005-0000-0000-00006A2F0000}"/>
    <cellStyle name="Normal 6 3 3 2 2" xfId="1485" xr:uid="{00000000-0005-0000-0000-00006B2F0000}"/>
    <cellStyle name="Normal 6 3 3 2 2 2" xfId="2835" xr:uid="{00000000-0005-0000-0000-00006C2F0000}"/>
    <cellStyle name="Normal 6 3 3 2 2 2 2" xfId="26201" xr:uid="{00000000-0005-0000-0000-00006D2F0000}"/>
    <cellStyle name="Normal 6 3 3 2 2 2 3" xfId="36381" xr:uid="{00000000-0005-0000-0000-00006E2F0000}"/>
    <cellStyle name="Normal 6 3 3 2 2 2 4" xfId="16021" xr:uid="{00000000-0005-0000-0000-00006F2F0000}"/>
    <cellStyle name="Normal 6 3 3 2 2 2 5" xfId="7015" xr:uid="{00000000-0005-0000-0000-0000702F0000}"/>
    <cellStyle name="Normal 6 3 3 2 2 3" xfId="8768" xr:uid="{00000000-0005-0000-0000-0000712F0000}"/>
    <cellStyle name="Normal 6 3 3 2 2 3 2" xfId="27954" xr:uid="{00000000-0005-0000-0000-0000722F0000}"/>
    <cellStyle name="Normal 6 3 3 2 2 3 3" xfId="38134" xr:uid="{00000000-0005-0000-0000-0000732F0000}"/>
    <cellStyle name="Normal 6 3 3 2 2 3 4" xfId="17774" xr:uid="{00000000-0005-0000-0000-0000742F0000}"/>
    <cellStyle name="Normal 6 3 3 2 2 4" xfId="10761" xr:uid="{00000000-0005-0000-0000-0000752F0000}"/>
    <cellStyle name="Normal 6 3 3 2 2 4 2" xfId="29944" xr:uid="{00000000-0005-0000-0000-0000762F0000}"/>
    <cellStyle name="Normal 6 3 3 2 2 4 3" xfId="40124" xr:uid="{00000000-0005-0000-0000-0000772F0000}"/>
    <cellStyle name="Normal 6 3 3 2 2 4 4" xfId="19765" xr:uid="{00000000-0005-0000-0000-0000782F0000}"/>
    <cellStyle name="Normal 6 3 3 2 2 5" xfId="24449" xr:uid="{00000000-0005-0000-0000-0000792F0000}"/>
    <cellStyle name="Normal 6 3 3 2 2 6" xfId="34629" xr:uid="{00000000-0005-0000-0000-00007A2F0000}"/>
    <cellStyle name="Normal 6 3 3 2 2 7" xfId="14269" xr:uid="{00000000-0005-0000-0000-00007B2F0000}"/>
    <cellStyle name="Normal 6 3 3 2 2 8" xfId="5263" xr:uid="{00000000-0005-0000-0000-00007C2F0000}"/>
    <cellStyle name="Normal 6 3 3 2 3" xfId="2161" xr:uid="{00000000-0005-0000-0000-00007D2F0000}"/>
    <cellStyle name="Normal 6 3 3 2 3 2" xfId="25325" xr:uid="{00000000-0005-0000-0000-00007E2F0000}"/>
    <cellStyle name="Normal 6 3 3 2 3 3" xfId="35505" xr:uid="{00000000-0005-0000-0000-00007F2F0000}"/>
    <cellStyle name="Normal 6 3 3 2 3 4" xfId="15145" xr:uid="{00000000-0005-0000-0000-0000802F0000}"/>
    <cellStyle name="Normal 6 3 3 2 3 5" xfId="6139" xr:uid="{00000000-0005-0000-0000-0000812F0000}"/>
    <cellStyle name="Normal 6 3 3 2 4" xfId="3509" xr:uid="{00000000-0005-0000-0000-0000822F0000}"/>
    <cellStyle name="Normal 6 3 3 2 4 2" xfId="27078" xr:uid="{00000000-0005-0000-0000-0000832F0000}"/>
    <cellStyle name="Normal 6 3 3 2 4 3" xfId="37258" xr:uid="{00000000-0005-0000-0000-0000842F0000}"/>
    <cellStyle name="Normal 6 3 3 2 4 4" xfId="16898" xr:uid="{00000000-0005-0000-0000-0000852F0000}"/>
    <cellStyle name="Normal 6 3 3 2 4 5" xfId="7892" xr:uid="{00000000-0005-0000-0000-0000862F0000}"/>
    <cellStyle name="Normal 6 3 3 2 5" xfId="9885" xr:uid="{00000000-0005-0000-0000-0000872F0000}"/>
    <cellStyle name="Normal 6 3 3 2 5 2" xfId="29068" xr:uid="{00000000-0005-0000-0000-0000882F0000}"/>
    <cellStyle name="Normal 6 3 3 2 5 3" xfId="39248" xr:uid="{00000000-0005-0000-0000-0000892F0000}"/>
    <cellStyle name="Normal 6 3 3 2 5 4" xfId="18889" xr:uid="{00000000-0005-0000-0000-00008A2F0000}"/>
    <cellStyle name="Normal 6 3 3 2 6" xfId="11638" xr:uid="{00000000-0005-0000-0000-00008B2F0000}"/>
    <cellStyle name="Normal 6 3 3 2 6 2" xfId="30821" xr:uid="{00000000-0005-0000-0000-00008C2F0000}"/>
    <cellStyle name="Normal 6 3 3 2 6 3" xfId="41001" xr:uid="{00000000-0005-0000-0000-00008D2F0000}"/>
    <cellStyle name="Normal 6 3 3 2 6 4" xfId="20642" xr:uid="{00000000-0005-0000-0000-00008E2F0000}"/>
    <cellStyle name="Normal 6 3 3 2 7" xfId="12514" xr:uid="{00000000-0005-0000-0000-00008F2F0000}"/>
    <cellStyle name="Normal 6 3 3 2 7 2" xfId="31697" xr:uid="{00000000-0005-0000-0000-0000902F0000}"/>
    <cellStyle name="Normal 6 3 3 2 7 3" xfId="41877" xr:uid="{00000000-0005-0000-0000-0000912F0000}"/>
    <cellStyle name="Normal 6 3 3 2 7 4" xfId="21518" xr:uid="{00000000-0005-0000-0000-0000922F0000}"/>
    <cellStyle name="Normal 6 3 3 2 8" xfId="22394" xr:uid="{00000000-0005-0000-0000-0000932F0000}"/>
    <cellStyle name="Normal 6 3 3 2 8 2" xfId="32574" xr:uid="{00000000-0005-0000-0000-0000942F0000}"/>
    <cellStyle name="Normal 6 3 3 2 8 3" xfId="42754" xr:uid="{00000000-0005-0000-0000-0000952F0000}"/>
    <cellStyle name="Normal 6 3 3 2 9" xfId="23573" xr:uid="{00000000-0005-0000-0000-0000962F0000}"/>
    <cellStyle name="Normal 6 3 3 3" xfId="1150" xr:uid="{00000000-0005-0000-0000-0000972F0000}"/>
    <cellStyle name="Normal 6 3 3 3 2" xfId="2500" xr:uid="{00000000-0005-0000-0000-0000982F0000}"/>
    <cellStyle name="Normal 6 3 3 3 2 2" xfId="25763" xr:uid="{00000000-0005-0000-0000-0000992F0000}"/>
    <cellStyle name="Normal 6 3 3 3 2 3" xfId="35943" xr:uid="{00000000-0005-0000-0000-00009A2F0000}"/>
    <cellStyle name="Normal 6 3 3 3 2 4" xfId="15583" xr:uid="{00000000-0005-0000-0000-00009B2F0000}"/>
    <cellStyle name="Normal 6 3 3 3 2 5" xfId="6577" xr:uid="{00000000-0005-0000-0000-00009C2F0000}"/>
    <cellStyle name="Normal 6 3 3 3 3" xfId="8330" xr:uid="{00000000-0005-0000-0000-00009D2F0000}"/>
    <cellStyle name="Normal 6 3 3 3 3 2" xfId="27516" xr:uid="{00000000-0005-0000-0000-00009E2F0000}"/>
    <cellStyle name="Normal 6 3 3 3 3 3" xfId="37696" xr:uid="{00000000-0005-0000-0000-00009F2F0000}"/>
    <cellStyle name="Normal 6 3 3 3 3 4" xfId="17336" xr:uid="{00000000-0005-0000-0000-0000A02F0000}"/>
    <cellStyle name="Normal 6 3 3 3 4" xfId="10323" xr:uid="{00000000-0005-0000-0000-0000A12F0000}"/>
    <cellStyle name="Normal 6 3 3 3 4 2" xfId="29506" xr:uid="{00000000-0005-0000-0000-0000A22F0000}"/>
    <cellStyle name="Normal 6 3 3 3 4 3" xfId="39686" xr:uid="{00000000-0005-0000-0000-0000A32F0000}"/>
    <cellStyle name="Normal 6 3 3 3 4 4" xfId="19327" xr:uid="{00000000-0005-0000-0000-0000A42F0000}"/>
    <cellStyle name="Normal 6 3 3 3 5" xfId="24011" xr:uid="{00000000-0005-0000-0000-0000A52F0000}"/>
    <cellStyle name="Normal 6 3 3 3 6" xfId="34191" xr:uid="{00000000-0005-0000-0000-0000A62F0000}"/>
    <cellStyle name="Normal 6 3 3 3 7" xfId="13831" xr:uid="{00000000-0005-0000-0000-0000A72F0000}"/>
    <cellStyle name="Normal 6 3 3 3 8" xfId="4825" xr:uid="{00000000-0005-0000-0000-0000A82F0000}"/>
    <cellStyle name="Normal 6 3 3 4" xfId="1826" xr:uid="{00000000-0005-0000-0000-0000A92F0000}"/>
    <cellStyle name="Normal 6 3 3 4 2" xfId="24887" xr:uid="{00000000-0005-0000-0000-0000AA2F0000}"/>
    <cellStyle name="Normal 6 3 3 4 3" xfId="35067" xr:uid="{00000000-0005-0000-0000-0000AB2F0000}"/>
    <cellStyle name="Normal 6 3 3 4 4" xfId="14707" xr:uid="{00000000-0005-0000-0000-0000AC2F0000}"/>
    <cellStyle name="Normal 6 3 3 4 5" xfId="5701" xr:uid="{00000000-0005-0000-0000-0000AD2F0000}"/>
    <cellStyle name="Normal 6 3 3 5" xfId="3174" xr:uid="{00000000-0005-0000-0000-0000AE2F0000}"/>
    <cellStyle name="Normal 6 3 3 5 2" xfId="26640" xr:uid="{00000000-0005-0000-0000-0000AF2F0000}"/>
    <cellStyle name="Normal 6 3 3 5 3" xfId="36820" xr:uid="{00000000-0005-0000-0000-0000B02F0000}"/>
    <cellStyle name="Normal 6 3 3 5 4" xfId="16460" xr:uid="{00000000-0005-0000-0000-0000B12F0000}"/>
    <cellStyle name="Normal 6 3 3 5 5" xfId="7454" xr:uid="{00000000-0005-0000-0000-0000B22F0000}"/>
    <cellStyle name="Normal 6 3 3 6" xfId="9447" xr:uid="{00000000-0005-0000-0000-0000B32F0000}"/>
    <cellStyle name="Normal 6 3 3 6 2" xfId="28630" xr:uid="{00000000-0005-0000-0000-0000B42F0000}"/>
    <cellStyle name="Normal 6 3 3 6 3" xfId="38810" xr:uid="{00000000-0005-0000-0000-0000B52F0000}"/>
    <cellStyle name="Normal 6 3 3 6 4" xfId="18451" xr:uid="{00000000-0005-0000-0000-0000B62F0000}"/>
    <cellStyle name="Normal 6 3 3 7" xfId="11200" xr:uid="{00000000-0005-0000-0000-0000B72F0000}"/>
    <cellStyle name="Normal 6 3 3 7 2" xfId="30383" xr:uid="{00000000-0005-0000-0000-0000B82F0000}"/>
    <cellStyle name="Normal 6 3 3 7 3" xfId="40563" xr:uid="{00000000-0005-0000-0000-0000B92F0000}"/>
    <cellStyle name="Normal 6 3 3 7 4" xfId="20204" xr:uid="{00000000-0005-0000-0000-0000BA2F0000}"/>
    <cellStyle name="Normal 6 3 3 8" xfId="12076" xr:uid="{00000000-0005-0000-0000-0000BB2F0000}"/>
    <cellStyle name="Normal 6 3 3 8 2" xfId="31259" xr:uid="{00000000-0005-0000-0000-0000BC2F0000}"/>
    <cellStyle name="Normal 6 3 3 8 3" xfId="41439" xr:uid="{00000000-0005-0000-0000-0000BD2F0000}"/>
    <cellStyle name="Normal 6 3 3 8 4" xfId="21080" xr:uid="{00000000-0005-0000-0000-0000BE2F0000}"/>
    <cellStyle name="Normal 6 3 3 9" xfId="21956" xr:uid="{00000000-0005-0000-0000-0000BF2F0000}"/>
    <cellStyle name="Normal 6 3 3 9 2" xfId="32136" xr:uid="{00000000-0005-0000-0000-0000C02F0000}"/>
    <cellStyle name="Normal 6 3 3 9 3" xfId="42316" xr:uid="{00000000-0005-0000-0000-0000C12F0000}"/>
    <cellStyle name="Normal 6 3 4" xfId="646" xr:uid="{00000000-0005-0000-0000-0000C22F0000}"/>
    <cellStyle name="Normal 6 3 4 10" xfId="33534" xr:uid="{00000000-0005-0000-0000-0000C32F0000}"/>
    <cellStyle name="Normal 6 3 4 11" xfId="13174" xr:uid="{00000000-0005-0000-0000-0000C42F0000}"/>
    <cellStyle name="Normal 6 3 4 12" xfId="4167" xr:uid="{00000000-0005-0000-0000-0000C52F0000}"/>
    <cellStyle name="Normal 6 3 4 2" xfId="1319" xr:uid="{00000000-0005-0000-0000-0000C62F0000}"/>
    <cellStyle name="Normal 6 3 4 2 2" xfId="2669" xr:uid="{00000000-0005-0000-0000-0000C72F0000}"/>
    <cellStyle name="Normal 6 3 4 2 2 2" xfId="25982" xr:uid="{00000000-0005-0000-0000-0000C82F0000}"/>
    <cellStyle name="Normal 6 3 4 2 2 3" xfId="36162" xr:uid="{00000000-0005-0000-0000-0000C92F0000}"/>
    <cellStyle name="Normal 6 3 4 2 2 4" xfId="15802" xr:uid="{00000000-0005-0000-0000-0000CA2F0000}"/>
    <cellStyle name="Normal 6 3 4 2 2 5" xfId="6796" xr:uid="{00000000-0005-0000-0000-0000CB2F0000}"/>
    <cellStyle name="Normal 6 3 4 2 3" xfId="8549" xr:uid="{00000000-0005-0000-0000-0000CC2F0000}"/>
    <cellStyle name="Normal 6 3 4 2 3 2" xfId="27735" xr:uid="{00000000-0005-0000-0000-0000CD2F0000}"/>
    <cellStyle name="Normal 6 3 4 2 3 3" xfId="37915" xr:uid="{00000000-0005-0000-0000-0000CE2F0000}"/>
    <cellStyle name="Normal 6 3 4 2 3 4" xfId="17555" xr:uid="{00000000-0005-0000-0000-0000CF2F0000}"/>
    <cellStyle name="Normal 6 3 4 2 4" xfId="10542" xr:uid="{00000000-0005-0000-0000-0000D02F0000}"/>
    <cellStyle name="Normal 6 3 4 2 4 2" xfId="29725" xr:uid="{00000000-0005-0000-0000-0000D12F0000}"/>
    <cellStyle name="Normal 6 3 4 2 4 3" xfId="39905" xr:uid="{00000000-0005-0000-0000-0000D22F0000}"/>
    <cellStyle name="Normal 6 3 4 2 4 4" xfId="19546" xr:uid="{00000000-0005-0000-0000-0000D32F0000}"/>
    <cellStyle name="Normal 6 3 4 2 5" xfId="24230" xr:uid="{00000000-0005-0000-0000-0000D42F0000}"/>
    <cellStyle name="Normal 6 3 4 2 6" xfId="34410" xr:uid="{00000000-0005-0000-0000-0000D52F0000}"/>
    <cellStyle name="Normal 6 3 4 2 7" xfId="14050" xr:uid="{00000000-0005-0000-0000-0000D62F0000}"/>
    <cellStyle name="Normal 6 3 4 2 8" xfId="5044" xr:uid="{00000000-0005-0000-0000-0000D72F0000}"/>
    <cellStyle name="Normal 6 3 4 3" xfId="1995" xr:uid="{00000000-0005-0000-0000-0000D82F0000}"/>
    <cellStyle name="Normal 6 3 4 3 2" xfId="25106" xr:uid="{00000000-0005-0000-0000-0000D92F0000}"/>
    <cellStyle name="Normal 6 3 4 3 3" xfId="35286" xr:uid="{00000000-0005-0000-0000-0000DA2F0000}"/>
    <cellStyle name="Normal 6 3 4 3 4" xfId="14926" xr:uid="{00000000-0005-0000-0000-0000DB2F0000}"/>
    <cellStyle name="Normal 6 3 4 3 5" xfId="5920" xr:uid="{00000000-0005-0000-0000-0000DC2F0000}"/>
    <cellStyle name="Normal 6 3 4 4" xfId="3343" xr:uid="{00000000-0005-0000-0000-0000DD2F0000}"/>
    <cellStyle name="Normal 6 3 4 4 2" xfId="26859" xr:uid="{00000000-0005-0000-0000-0000DE2F0000}"/>
    <cellStyle name="Normal 6 3 4 4 3" xfId="37039" xr:uid="{00000000-0005-0000-0000-0000DF2F0000}"/>
    <cellStyle name="Normal 6 3 4 4 4" xfId="16679" xr:uid="{00000000-0005-0000-0000-0000E02F0000}"/>
    <cellStyle name="Normal 6 3 4 4 5" xfId="7673" xr:uid="{00000000-0005-0000-0000-0000E12F0000}"/>
    <cellStyle name="Normal 6 3 4 5" xfId="9666" xr:uid="{00000000-0005-0000-0000-0000E22F0000}"/>
    <cellStyle name="Normal 6 3 4 5 2" xfId="28849" xr:uid="{00000000-0005-0000-0000-0000E32F0000}"/>
    <cellStyle name="Normal 6 3 4 5 3" xfId="39029" xr:uid="{00000000-0005-0000-0000-0000E42F0000}"/>
    <cellStyle name="Normal 6 3 4 5 4" xfId="18670" xr:uid="{00000000-0005-0000-0000-0000E52F0000}"/>
    <cellStyle name="Normal 6 3 4 6" xfId="11419" xr:uid="{00000000-0005-0000-0000-0000E62F0000}"/>
    <cellStyle name="Normal 6 3 4 6 2" xfId="30602" xr:uid="{00000000-0005-0000-0000-0000E72F0000}"/>
    <cellStyle name="Normal 6 3 4 6 3" xfId="40782" xr:uid="{00000000-0005-0000-0000-0000E82F0000}"/>
    <cellStyle name="Normal 6 3 4 6 4" xfId="20423" xr:uid="{00000000-0005-0000-0000-0000E92F0000}"/>
    <cellStyle name="Normal 6 3 4 7" xfId="12295" xr:uid="{00000000-0005-0000-0000-0000EA2F0000}"/>
    <cellStyle name="Normal 6 3 4 7 2" xfId="31478" xr:uid="{00000000-0005-0000-0000-0000EB2F0000}"/>
    <cellStyle name="Normal 6 3 4 7 3" xfId="41658" xr:uid="{00000000-0005-0000-0000-0000EC2F0000}"/>
    <cellStyle name="Normal 6 3 4 7 4" xfId="21299" xr:uid="{00000000-0005-0000-0000-0000ED2F0000}"/>
    <cellStyle name="Normal 6 3 4 8" xfId="22175" xr:uid="{00000000-0005-0000-0000-0000EE2F0000}"/>
    <cellStyle name="Normal 6 3 4 8 2" xfId="32355" xr:uid="{00000000-0005-0000-0000-0000EF2F0000}"/>
    <cellStyle name="Normal 6 3 4 8 3" xfId="42535" xr:uid="{00000000-0005-0000-0000-0000F02F0000}"/>
    <cellStyle name="Normal 6 3 4 9" xfId="23354" xr:uid="{00000000-0005-0000-0000-0000F12F0000}"/>
    <cellStyle name="Normal 6 3 5" xfId="984" xr:uid="{00000000-0005-0000-0000-0000F22F0000}"/>
    <cellStyle name="Normal 6 3 5 2" xfId="2334" xr:uid="{00000000-0005-0000-0000-0000F32F0000}"/>
    <cellStyle name="Normal 6 3 5 2 2" xfId="25544" xr:uid="{00000000-0005-0000-0000-0000F42F0000}"/>
    <cellStyle name="Normal 6 3 5 2 3" xfId="35724" xr:uid="{00000000-0005-0000-0000-0000F52F0000}"/>
    <cellStyle name="Normal 6 3 5 2 4" xfId="15364" xr:uid="{00000000-0005-0000-0000-0000F62F0000}"/>
    <cellStyle name="Normal 6 3 5 2 5" xfId="6358" xr:uid="{00000000-0005-0000-0000-0000F72F0000}"/>
    <cellStyle name="Normal 6 3 5 3" xfId="8111" xr:uid="{00000000-0005-0000-0000-0000F82F0000}"/>
    <cellStyle name="Normal 6 3 5 3 2" xfId="27297" xr:uid="{00000000-0005-0000-0000-0000F92F0000}"/>
    <cellStyle name="Normal 6 3 5 3 3" xfId="37477" xr:uid="{00000000-0005-0000-0000-0000FA2F0000}"/>
    <cellStyle name="Normal 6 3 5 3 4" xfId="17117" xr:uid="{00000000-0005-0000-0000-0000FB2F0000}"/>
    <cellStyle name="Normal 6 3 5 4" xfId="10104" xr:uid="{00000000-0005-0000-0000-0000FC2F0000}"/>
    <cellStyle name="Normal 6 3 5 4 2" xfId="29287" xr:uid="{00000000-0005-0000-0000-0000FD2F0000}"/>
    <cellStyle name="Normal 6 3 5 4 3" xfId="39467" xr:uid="{00000000-0005-0000-0000-0000FE2F0000}"/>
    <cellStyle name="Normal 6 3 5 4 4" xfId="19108" xr:uid="{00000000-0005-0000-0000-0000FF2F0000}"/>
    <cellStyle name="Normal 6 3 5 5" xfId="23792" xr:uid="{00000000-0005-0000-0000-000000300000}"/>
    <cellStyle name="Normal 6 3 5 6" xfId="33972" xr:uid="{00000000-0005-0000-0000-000001300000}"/>
    <cellStyle name="Normal 6 3 5 7" xfId="13612" xr:uid="{00000000-0005-0000-0000-000002300000}"/>
    <cellStyle name="Normal 6 3 5 8" xfId="4606" xr:uid="{00000000-0005-0000-0000-000003300000}"/>
    <cellStyle name="Normal 6 3 6" xfId="1660" xr:uid="{00000000-0005-0000-0000-000004300000}"/>
    <cellStyle name="Normal 6 3 6 2" xfId="9005" xr:uid="{00000000-0005-0000-0000-000005300000}"/>
    <cellStyle name="Normal 6 3 6 2 2" xfId="28188" xr:uid="{00000000-0005-0000-0000-000006300000}"/>
    <cellStyle name="Normal 6 3 6 2 3" xfId="38368" xr:uid="{00000000-0005-0000-0000-000007300000}"/>
    <cellStyle name="Normal 6 3 6 2 4" xfId="18009" xr:uid="{00000000-0005-0000-0000-000008300000}"/>
    <cellStyle name="Normal 6 3 6 3" xfId="24668" xr:uid="{00000000-0005-0000-0000-000009300000}"/>
    <cellStyle name="Normal 6 3 6 4" xfId="34848" xr:uid="{00000000-0005-0000-0000-00000A300000}"/>
    <cellStyle name="Normal 6 3 6 5" xfId="14488" xr:uid="{00000000-0005-0000-0000-00000B300000}"/>
    <cellStyle name="Normal 6 3 6 6" xfId="5482" xr:uid="{00000000-0005-0000-0000-00000C300000}"/>
    <cellStyle name="Normal 6 3 7" xfId="3008" xr:uid="{00000000-0005-0000-0000-00000D300000}"/>
    <cellStyle name="Normal 6 3 7 2" xfId="26421" xr:uid="{00000000-0005-0000-0000-00000E300000}"/>
    <cellStyle name="Normal 6 3 7 3" xfId="36601" xr:uid="{00000000-0005-0000-0000-00000F300000}"/>
    <cellStyle name="Normal 6 3 7 4" xfId="16241" xr:uid="{00000000-0005-0000-0000-000010300000}"/>
    <cellStyle name="Normal 6 3 7 5" xfId="7235" xr:uid="{00000000-0005-0000-0000-000011300000}"/>
    <cellStyle name="Normal 6 3 8" xfId="9228" xr:uid="{00000000-0005-0000-0000-000012300000}"/>
    <cellStyle name="Normal 6 3 8 2" xfId="28411" xr:uid="{00000000-0005-0000-0000-000013300000}"/>
    <cellStyle name="Normal 6 3 8 3" xfId="38591" xr:uid="{00000000-0005-0000-0000-000014300000}"/>
    <cellStyle name="Normal 6 3 8 4" xfId="18232" xr:uid="{00000000-0005-0000-0000-000015300000}"/>
    <cellStyle name="Normal 6 3 9" xfId="10981" xr:uid="{00000000-0005-0000-0000-000016300000}"/>
    <cellStyle name="Normal 6 3 9 2" xfId="30164" xr:uid="{00000000-0005-0000-0000-000017300000}"/>
    <cellStyle name="Normal 6 3 9 3" xfId="40344" xr:uid="{00000000-0005-0000-0000-000018300000}"/>
    <cellStyle name="Normal 6 3 9 4" xfId="19985" xr:uid="{00000000-0005-0000-0000-000019300000}"/>
    <cellStyle name="Normal 6 4" xfId="3720" xr:uid="{00000000-0005-0000-0000-00001A300000}"/>
    <cellStyle name="Normal 6 4 10" xfId="11855" xr:uid="{00000000-0005-0000-0000-00001B300000}"/>
    <cellStyle name="Normal 6 4 10 2" xfId="31038" xr:uid="{00000000-0005-0000-0000-00001C300000}"/>
    <cellStyle name="Normal 6 4 10 3" xfId="41218" xr:uid="{00000000-0005-0000-0000-00001D300000}"/>
    <cellStyle name="Normal 6 4 10 4" xfId="20859" xr:uid="{00000000-0005-0000-0000-00001E300000}"/>
    <cellStyle name="Normal 6 4 11" xfId="21736" xr:uid="{00000000-0005-0000-0000-00001F300000}"/>
    <cellStyle name="Normal 6 4 11 2" xfId="31915" xr:uid="{00000000-0005-0000-0000-000020300000}"/>
    <cellStyle name="Normal 6 4 11 3" xfId="42095" xr:uid="{00000000-0005-0000-0000-000021300000}"/>
    <cellStyle name="Normal 6 4 12" xfId="22628" xr:uid="{00000000-0005-0000-0000-000022300000}"/>
    <cellStyle name="Normal 6 4 12 2" xfId="32808" xr:uid="{00000000-0005-0000-0000-000023300000}"/>
    <cellStyle name="Normal 6 4 12 3" xfId="42988" xr:uid="{00000000-0005-0000-0000-000024300000}"/>
    <cellStyle name="Normal 6 4 13" xfId="22867" xr:uid="{00000000-0005-0000-0000-000025300000}"/>
    <cellStyle name="Normal 6 4 14" xfId="33047" xr:uid="{00000000-0005-0000-0000-000026300000}"/>
    <cellStyle name="Normal 6 4 15" xfId="43227" xr:uid="{00000000-0005-0000-0000-000027300000}"/>
    <cellStyle name="Normal 6 4 16" xfId="43466" xr:uid="{00000000-0005-0000-0000-000028300000}"/>
    <cellStyle name="Normal 6 4 17" xfId="12734" xr:uid="{00000000-0005-0000-0000-000029300000}"/>
    <cellStyle name="Normal 6 4 2" xfId="3841" xr:uid="{00000000-0005-0000-0000-00002A300000}"/>
    <cellStyle name="Normal 6 4 2 10" xfId="21850" xr:uid="{00000000-0005-0000-0000-00002B300000}"/>
    <cellStyle name="Normal 6 4 2 10 2" xfId="32030" xr:uid="{00000000-0005-0000-0000-00002C300000}"/>
    <cellStyle name="Normal 6 4 2 10 3" xfId="42210" xr:uid="{00000000-0005-0000-0000-00002D300000}"/>
    <cellStyle name="Normal 6 4 2 11" xfId="22746" xr:uid="{00000000-0005-0000-0000-00002E300000}"/>
    <cellStyle name="Normal 6 4 2 11 2" xfId="32926" xr:uid="{00000000-0005-0000-0000-00002F300000}"/>
    <cellStyle name="Normal 6 4 2 11 3" xfId="43106" xr:uid="{00000000-0005-0000-0000-000030300000}"/>
    <cellStyle name="Normal 6 4 2 12" xfId="22985" xr:uid="{00000000-0005-0000-0000-000031300000}"/>
    <cellStyle name="Normal 6 4 2 13" xfId="33165" xr:uid="{00000000-0005-0000-0000-000032300000}"/>
    <cellStyle name="Normal 6 4 2 14" xfId="43345" xr:uid="{00000000-0005-0000-0000-000033300000}"/>
    <cellStyle name="Normal 6 4 2 15" xfId="43584" xr:uid="{00000000-0005-0000-0000-000034300000}"/>
    <cellStyle name="Normal 6 4 2 16" xfId="12849" xr:uid="{00000000-0005-0000-0000-000035300000}"/>
    <cellStyle name="Normal 6 4 2 2" xfId="4061" xr:uid="{00000000-0005-0000-0000-000036300000}"/>
    <cellStyle name="Normal 6 4 2 2 10" xfId="23248" xr:uid="{00000000-0005-0000-0000-000037300000}"/>
    <cellStyle name="Normal 6 4 2 2 11" xfId="33428" xr:uid="{00000000-0005-0000-0000-000038300000}"/>
    <cellStyle name="Normal 6 4 2 2 12" xfId="13068" xr:uid="{00000000-0005-0000-0000-000039300000}"/>
    <cellStyle name="Normal 6 4 2 2 2" xfId="4499" xr:uid="{00000000-0005-0000-0000-00003A300000}"/>
    <cellStyle name="Normal 6 4 2 2 2 10" xfId="33866" xr:uid="{00000000-0005-0000-0000-00003B300000}"/>
    <cellStyle name="Normal 6 4 2 2 2 11" xfId="13506" xr:uid="{00000000-0005-0000-0000-00003C300000}"/>
    <cellStyle name="Normal 6 4 2 2 2 2" xfId="5376" xr:uid="{00000000-0005-0000-0000-00003D300000}"/>
    <cellStyle name="Normal 6 4 2 2 2 2 2" xfId="7128" xr:uid="{00000000-0005-0000-0000-00003E300000}"/>
    <cellStyle name="Normal 6 4 2 2 2 2 2 2" xfId="26314" xr:uid="{00000000-0005-0000-0000-00003F300000}"/>
    <cellStyle name="Normal 6 4 2 2 2 2 2 3" xfId="36494" xr:uid="{00000000-0005-0000-0000-000040300000}"/>
    <cellStyle name="Normal 6 4 2 2 2 2 2 4" xfId="16134" xr:uid="{00000000-0005-0000-0000-000041300000}"/>
    <cellStyle name="Normal 6 4 2 2 2 2 3" xfId="8881" xr:uid="{00000000-0005-0000-0000-000042300000}"/>
    <cellStyle name="Normal 6 4 2 2 2 2 3 2" xfId="28067" xr:uid="{00000000-0005-0000-0000-000043300000}"/>
    <cellStyle name="Normal 6 4 2 2 2 2 3 3" xfId="38247" xr:uid="{00000000-0005-0000-0000-000044300000}"/>
    <cellStyle name="Normal 6 4 2 2 2 2 3 4" xfId="17887" xr:uid="{00000000-0005-0000-0000-000045300000}"/>
    <cellStyle name="Normal 6 4 2 2 2 2 4" xfId="10874" xr:uid="{00000000-0005-0000-0000-000046300000}"/>
    <cellStyle name="Normal 6 4 2 2 2 2 4 2" xfId="30057" xr:uid="{00000000-0005-0000-0000-000047300000}"/>
    <cellStyle name="Normal 6 4 2 2 2 2 4 3" xfId="40237" xr:uid="{00000000-0005-0000-0000-000048300000}"/>
    <cellStyle name="Normal 6 4 2 2 2 2 4 4" xfId="19878" xr:uid="{00000000-0005-0000-0000-000049300000}"/>
    <cellStyle name="Normal 6 4 2 2 2 2 5" xfId="24562" xr:uid="{00000000-0005-0000-0000-00004A300000}"/>
    <cellStyle name="Normal 6 4 2 2 2 2 6" xfId="34742" xr:uid="{00000000-0005-0000-0000-00004B300000}"/>
    <cellStyle name="Normal 6 4 2 2 2 2 7" xfId="14382" xr:uid="{00000000-0005-0000-0000-00004C300000}"/>
    <cellStyle name="Normal 6 4 2 2 2 3" xfId="6252" xr:uid="{00000000-0005-0000-0000-00004D300000}"/>
    <cellStyle name="Normal 6 4 2 2 2 3 2" xfId="25438" xr:uid="{00000000-0005-0000-0000-00004E300000}"/>
    <cellStyle name="Normal 6 4 2 2 2 3 3" xfId="35618" xr:uid="{00000000-0005-0000-0000-00004F300000}"/>
    <cellStyle name="Normal 6 4 2 2 2 3 4" xfId="15258" xr:uid="{00000000-0005-0000-0000-000050300000}"/>
    <cellStyle name="Normal 6 4 2 2 2 4" xfId="8005" xr:uid="{00000000-0005-0000-0000-000051300000}"/>
    <cellStyle name="Normal 6 4 2 2 2 4 2" xfId="27191" xr:uid="{00000000-0005-0000-0000-000052300000}"/>
    <cellStyle name="Normal 6 4 2 2 2 4 3" xfId="37371" xr:uid="{00000000-0005-0000-0000-000053300000}"/>
    <cellStyle name="Normal 6 4 2 2 2 4 4" xfId="17011" xr:uid="{00000000-0005-0000-0000-000054300000}"/>
    <cellStyle name="Normal 6 4 2 2 2 5" xfId="9998" xr:uid="{00000000-0005-0000-0000-000055300000}"/>
    <cellStyle name="Normal 6 4 2 2 2 5 2" xfId="29181" xr:uid="{00000000-0005-0000-0000-000056300000}"/>
    <cellStyle name="Normal 6 4 2 2 2 5 3" xfId="39361" xr:uid="{00000000-0005-0000-0000-000057300000}"/>
    <cellStyle name="Normal 6 4 2 2 2 5 4" xfId="19002" xr:uid="{00000000-0005-0000-0000-000058300000}"/>
    <cellStyle name="Normal 6 4 2 2 2 6" xfId="11751" xr:uid="{00000000-0005-0000-0000-000059300000}"/>
    <cellStyle name="Normal 6 4 2 2 2 6 2" xfId="30934" xr:uid="{00000000-0005-0000-0000-00005A300000}"/>
    <cellStyle name="Normal 6 4 2 2 2 6 3" xfId="41114" xr:uid="{00000000-0005-0000-0000-00005B300000}"/>
    <cellStyle name="Normal 6 4 2 2 2 6 4" xfId="20755" xr:uid="{00000000-0005-0000-0000-00005C300000}"/>
    <cellStyle name="Normal 6 4 2 2 2 7" xfId="12627" xr:uid="{00000000-0005-0000-0000-00005D300000}"/>
    <cellStyle name="Normal 6 4 2 2 2 7 2" xfId="31810" xr:uid="{00000000-0005-0000-0000-00005E300000}"/>
    <cellStyle name="Normal 6 4 2 2 2 7 3" xfId="41990" xr:uid="{00000000-0005-0000-0000-00005F300000}"/>
    <cellStyle name="Normal 6 4 2 2 2 7 4" xfId="21631" xr:uid="{00000000-0005-0000-0000-000060300000}"/>
    <cellStyle name="Normal 6 4 2 2 2 8" xfId="22507" xr:uid="{00000000-0005-0000-0000-000061300000}"/>
    <cellStyle name="Normal 6 4 2 2 2 8 2" xfId="32687" xr:uid="{00000000-0005-0000-0000-000062300000}"/>
    <cellStyle name="Normal 6 4 2 2 2 8 3" xfId="42867" xr:uid="{00000000-0005-0000-0000-000063300000}"/>
    <cellStyle name="Normal 6 4 2 2 2 9" xfId="23686" xr:uid="{00000000-0005-0000-0000-000064300000}"/>
    <cellStyle name="Normal 6 4 2 2 3" xfId="4938" xr:uid="{00000000-0005-0000-0000-000065300000}"/>
    <cellStyle name="Normal 6 4 2 2 3 2" xfId="6690" xr:uid="{00000000-0005-0000-0000-000066300000}"/>
    <cellStyle name="Normal 6 4 2 2 3 2 2" xfId="25876" xr:uid="{00000000-0005-0000-0000-000067300000}"/>
    <cellStyle name="Normal 6 4 2 2 3 2 3" xfId="36056" xr:uid="{00000000-0005-0000-0000-000068300000}"/>
    <cellStyle name="Normal 6 4 2 2 3 2 4" xfId="15696" xr:uid="{00000000-0005-0000-0000-000069300000}"/>
    <cellStyle name="Normal 6 4 2 2 3 3" xfId="8443" xr:uid="{00000000-0005-0000-0000-00006A300000}"/>
    <cellStyle name="Normal 6 4 2 2 3 3 2" xfId="27629" xr:uid="{00000000-0005-0000-0000-00006B300000}"/>
    <cellStyle name="Normal 6 4 2 2 3 3 3" xfId="37809" xr:uid="{00000000-0005-0000-0000-00006C300000}"/>
    <cellStyle name="Normal 6 4 2 2 3 3 4" xfId="17449" xr:uid="{00000000-0005-0000-0000-00006D300000}"/>
    <cellStyle name="Normal 6 4 2 2 3 4" xfId="10436" xr:uid="{00000000-0005-0000-0000-00006E300000}"/>
    <cellStyle name="Normal 6 4 2 2 3 4 2" xfId="29619" xr:uid="{00000000-0005-0000-0000-00006F300000}"/>
    <cellStyle name="Normal 6 4 2 2 3 4 3" xfId="39799" xr:uid="{00000000-0005-0000-0000-000070300000}"/>
    <cellStyle name="Normal 6 4 2 2 3 4 4" xfId="19440" xr:uid="{00000000-0005-0000-0000-000071300000}"/>
    <cellStyle name="Normal 6 4 2 2 3 5" xfId="24124" xr:uid="{00000000-0005-0000-0000-000072300000}"/>
    <cellStyle name="Normal 6 4 2 2 3 6" xfId="34304" xr:uid="{00000000-0005-0000-0000-000073300000}"/>
    <cellStyle name="Normal 6 4 2 2 3 7" xfId="13944" xr:uid="{00000000-0005-0000-0000-000074300000}"/>
    <cellStyle name="Normal 6 4 2 2 4" xfId="5814" xr:uid="{00000000-0005-0000-0000-000075300000}"/>
    <cellStyle name="Normal 6 4 2 2 4 2" xfId="25000" xr:uid="{00000000-0005-0000-0000-000076300000}"/>
    <cellStyle name="Normal 6 4 2 2 4 3" xfId="35180" xr:uid="{00000000-0005-0000-0000-000077300000}"/>
    <cellStyle name="Normal 6 4 2 2 4 4" xfId="14820" xr:uid="{00000000-0005-0000-0000-000078300000}"/>
    <cellStyle name="Normal 6 4 2 2 5" xfId="7567" xr:uid="{00000000-0005-0000-0000-000079300000}"/>
    <cellStyle name="Normal 6 4 2 2 5 2" xfId="26753" xr:uid="{00000000-0005-0000-0000-00007A300000}"/>
    <cellStyle name="Normal 6 4 2 2 5 3" xfId="36933" xr:uid="{00000000-0005-0000-0000-00007B300000}"/>
    <cellStyle name="Normal 6 4 2 2 5 4" xfId="16573" xr:uid="{00000000-0005-0000-0000-00007C300000}"/>
    <cellStyle name="Normal 6 4 2 2 6" xfId="9560" xr:uid="{00000000-0005-0000-0000-00007D300000}"/>
    <cellStyle name="Normal 6 4 2 2 6 2" xfId="28743" xr:uid="{00000000-0005-0000-0000-00007E300000}"/>
    <cellStyle name="Normal 6 4 2 2 6 3" xfId="38923" xr:uid="{00000000-0005-0000-0000-00007F300000}"/>
    <cellStyle name="Normal 6 4 2 2 6 4" xfId="18564" xr:uid="{00000000-0005-0000-0000-000080300000}"/>
    <cellStyle name="Normal 6 4 2 2 7" xfId="11313" xr:uid="{00000000-0005-0000-0000-000081300000}"/>
    <cellStyle name="Normal 6 4 2 2 7 2" xfId="30496" xr:uid="{00000000-0005-0000-0000-000082300000}"/>
    <cellStyle name="Normal 6 4 2 2 7 3" xfId="40676" xr:uid="{00000000-0005-0000-0000-000083300000}"/>
    <cellStyle name="Normal 6 4 2 2 7 4" xfId="20317" xr:uid="{00000000-0005-0000-0000-000084300000}"/>
    <cellStyle name="Normal 6 4 2 2 8" xfId="12189" xr:uid="{00000000-0005-0000-0000-000085300000}"/>
    <cellStyle name="Normal 6 4 2 2 8 2" xfId="31372" xr:uid="{00000000-0005-0000-0000-000086300000}"/>
    <cellStyle name="Normal 6 4 2 2 8 3" xfId="41552" xr:uid="{00000000-0005-0000-0000-000087300000}"/>
    <cellStyle name="Normal 6 4 2 2 8 4" xfId="21193" xr:uid="{00000000-0005-0000-0000-000088300000}"/>
    <cellStyle name="Normal 6 4 2 2 9" xfId="22069" xr:uid="{00000000-0005-0000-0000-000089300000}"/>
    <cellStyle name="Normal 6 4 2 2 9 2" xfId="32249" xr:uid="{00000000-0005-0000-0000-00008A300000}"/>
    <cellStyle name="Normal 6 4 2 2 9 3" xfId="42429" xr:uid="{00000000-0005-0000-0000-00008B300000}"/>
    <cellStyle name="Normal 6 4 2 3" xfId="4280" xr:uid="{00000000-0005-0000-0000-00008C300000}"/>
    <cellStyle name="Normal 6 4 2 3 10" xfId="33647" xr:uid="{00000000-0005-0000-0000-00008D300000}"/>
    <cellStyle name="Normal 6 4 2 3 11" xfId="13287" xr:uid="{00000000-0005-0000-0000-00008E300000}"/>
    <cellStyle name="Normal 6 4 2 3 2" xfId="5157" xr:uid="{00000000-0005-0000-0000-00008F300000}"/>
    <cellStyle name="Normal 6 4 2 3 2 2" xfId="6909" xr:uid="{00000000-0005-0000-0000-000090300000}"/>
    <cellStyle name="Normal 6 4 2 3 2 2 2" xfId="26095" xr:uid="{00000000-0005-0000-0000-000091300000}"/>
    <cellStyle name="Normal 6 4 2 3 2 2 3" xfId="36275" xr:uid="{00000000-0005-0000-0000-000092300000}"/>
    <cellStyle name="Normal 6 4 2 3 2 2 4" xfId="15915" xr:uid="{00000000-0005-0000-0000-000093300000}"/>
    <cellStyle name="Normal 6 4 2 3 2 3" xfId="8662" xr:uid="{00000000-0005-0000-0000-000094300000}"/>
    <cellStyle name="Normal 6 4 2 3 2 3 2" xfId="27848" xr:uid="{00000000-0005-0000-0000-000095300000}"/>
    <cellStyle name="Normal 6 4 2 3 2 3 3" xfId="38028" xr:uid="{00000000-0005-0000-0000-000096300000}"/>
    <cellStyle name="Normal 6 4 2 3 2 3 4" xfId="17668" xr:uid="{00000000-0005-0000-0000-000097300000}"/>
    <cellStyle name="Normal 6 4 2 3 2 4" xfId="10655" xr:uid="{00000000-0005-0000-0000-000098300000}"/>
    <cellStyle name="Normal 6 4 2 3 2 4 2" xfId="29838" xr:uid="{00000000-0005-0000-0000-000099300000}"/>
    <cellStyle name="Normal 6 4 2 3 2 4 3" xfId="40018" xr:uid="{00000000-0005-0000-0000-00009A300000}"/>
    <cellStyle name="Normal 6 4 2 3 2 4 4" xfId="19659" xr:uid="{00000000-0005-0000-0000-00009B300000}"/>
    <cellStyle name="Normal 6 4 2 3 2 5" xfId="24343" xr:uid="{00000000-0005-0000-0000-00009C300000}"/>
    <cellStyle name="Normal 6 4 2 3 2 6" xfId="34523" xr:uid="{00000000-0005-0000-0000-00009D300000}"/>
    <cellStyle name="Normal 6 4 2 3 2 7" xfId="14163" xr:uid="{00000000-0005-0000-0000-00009E300000}"/>
    <cellStyle name="Normal 6 4 2 3 3" xfId="6033" xr:uid="{00000000-0005-0000-0000-00009F300000}"/>
    <cellStyle name="Normal 6 4 2 3 3 2" xfId="25219" xr:uid="{00000000-0005-0000-0000-0000A0300000}"/>
    <cellStyle name="Normal 6 4 2 3 3 3" xfId="35399" xr:uid="{00000000-0005-0000-0000-0000A1300000}"/>
    <cellStyle name="Normal 6 4 2 3 3 4" xfId="15039" xr:uid="{00000000-0005-0000-0000-0000A2300000}"/>
    <cellStyle name="Normal 6 4 2 3 4" xfId="7786" xr:uid="{00000000-0005-0000-0000-0000A3300000}"/>
    <cellStyle name="Normal 6 4 2 3 4 2" xfId="26972" xr:uid="{00000000-0005-0000-0000-0000A4300000}"/>
    <cellStyle name="Normal 6 4 2 3 4 3" xfId="37152" xr:uid="{00000000-0005-0000-0000-0000A5300000}"/>
    <cellStyle name="Normal 6 4 2 3 4 4" xfId="16792" xr:uid="{00000000-0005-0000-0000-0000A6300000}"/>
    <cellStyle name="Normal 6 4 2 3 5" xfId="9779" xr:uid="{00000000-0005-0000-0000-0000A7300000}"/>
    <cellStyle name="Normal 6 4 2 3 5 2" xfId="28962" xr:uid="{00000000-0005-0000-0000-0000A8300000}"/>
    <cellStyle name="Normal 6 4 2 3 5 3" xfId="39142" xr:uid="{00000000-0005-0000-0000-0000A9300000}"/>
    <cellStyle name="Normal 6 4 2 3 5 4" xfId="18783" xr:uid="{00000000-0005-0000-0000-0000AA300000}"/>
    <cellStyle name="Normal 6 4 2 3 6" xfId="11532" xr:uid="{00000000-0005-0000-0000-0000AB300000}"/>
    <cellStyle name="Normal 6 4 2 3 6 2" xfId="30715" xr:uid="{00000000-0005-0000-0000-0000AC300000}"/>
    <cellStyle name="Normal 6 4 2 3 6 3" xfId="40895" xr:uid="{00000000-0005-0000-0000-0000AD300000}"/>
    <cellStyle name="Normal 6 4 2 3 6 4" xfId="20536" xr:uid="{00000000-0005-0000-0000-0000AE300000}"/>
    <cellStyle name="Normal 6 4 2 3 7" xfId="12408" xr:uid="{00000000-0005-0000-0000-0000AF300000}"/>
    <cellStyle name="Normal 6 4 2 3 7 2" xfId="31591" xr:uid="{00000000-0005-0000-0000-0000B0300000}"/>
    <cellStyle name="Normal 6 4 2 3 7 3" xfId="41771" xr:uid="{00000000-0005-0000-0000-0000B1300000}"/>
    <cellStyle name="Normal 6 4 2 3 7 4" xfId="21412" xr:uid="{00000000-0005-0000-0000-0000B2300000}"/>
    <cellStyle name="Normal 6 4 2 3 8" xfId="22288" xr:uid="{00000000-0005-0000-0000-0000B3300000}"/>
    <cellStyle name="Normal 6 4 2 3 8 2" xfId="32468" xr:uid="{00000000-0005-0000-0000-0000B4300000}"/>
    <cellStyle name="Normal 6 4 2 3 8 3" xfId="42648" xr:uid="{00000000-0005-0000-0000-0000B5300000}"/>
    <cellStyle name="Normal 6 4 2 3 9" xfId="23467" xr:uid="{00000000-0005-0000-0000-0000B6300000}"/>
    <cellStyle name="Normal 6 4 2 4" xfId="4719" xr:uid="{00000000-0005-0000-0000-0000B7300000}"/>
    <cellStyle name="Normal 6 4 2 4 2" xfId="6471" xr:uid="{00000000-0005-0000-0000-0000B8300000}"/>
    <cellStyle name="Normal 6 4 2 4 2 2" xfId="25657" xr:uid="{00000000-0005-0000-0000-0000B9300000}"/>
    <cellStyle name="Normal 6 4 2 4 2 3" xfId="35837" xr:uid="{00000000-0005-0000-0000-0000BA300000}"/>
    <cellStyle name="Normal 6 4 2 4 2 4" xfId="15477" xr:uid="{00000000-0005-0000-0000-0000BB300000}"/>
    <cellStyle name="Normal 6 4 2 4 3" xfId="8224" xr:uid="{00000000-0005-0000-0000-0000BC300000}"/>
    <cellStyle name="Normal 6 4 2 4 3 2" xfId="27410" xr:uid="{00000000-0005-0000-0000-0000BD300000}"/>
    <cellStyle name="Normal 6 4 2 4 3 3" xfId="37590" xr:uid="{00000000-0005-0000-0000-0000BE300000}"/>
    <cellStyle name="Normal 6 4 2 4 3 4" xfId="17230" xr:uid="{00000000-0005-0000-0000-0000BF300000}"/>
    <cellStyle name="Normal 6 4 2 4 4" xfId="10217" xr:uid="{00000000-0005-0000-0000-0000C0300000}"/>
    <cellStyle name="Normal 6 4 2 4 4 2" xfId="29400" xr:uid="{00000000-0005-0000-0000-0000C1300000}"/>
    <cellStyle name="Normal 6 4 2 4 4 3" xfId="39580" xr:uid="{00000000-0005-0000-0000-0000C2300000}"/>
    <cellStyle name="Normal 6 4 2 4 4 4" xfId="19221" xr:uid="{00000000-0005-0000-0000-0000C3300000}"/>
    <cellStyle name="Normal 6 4 2 4 5" xfId="23905" xr:uid="{00000000-0005-0000-0000-0000C4300000}"/>
    <cellStyle name="Normal 6 4 2 4 6" xfId="34085" xr:uid="{00000000-0005-0000-0000-0000C5300000}"/>
    <cellStyle name="Normal 6 4 2 4 7" xfId="13725" xr:uid="{00000000-0005-0000-0000-0000C6300000}"/>
    <cellStyle name="Normal 6 4 2 5" xfId="5595" xr:uid="{00000000-0005-0000-0000-0000C7300000}"/>
    <cellStyle name="Normal 6 4 2 5 2" xfId="9121" xr:uid="{00000000-0005-0000-0000-0000C8300000}"/>
    <cellStyle name="Normal 6 4 2 5 2 2" xfId="28304" xr:uid="{00000000-0005-0000-0000-0000C9300000}"/>
    <cellStyle name="Normal 6 4 2 5 2 3" xfId="38484" xr:uid="{00000000-0005-0000-0000-0000CA300000}"/>
    <cellStyle name="Normal 6 4 2 5 2 4" xfId="18125" xr:uid="{00000000-0005-0000-0000-0000CB300000}"/>
    <cellStyle name="Normal 6 4 2 5 3" xfId="24781" xr:uid="{00000000-0005-0000-0000-0000CC300000}"/>
    <cellStyle name="Normal 6 4 2 5 4" xfId="34961" xr:uid="{00000000-0005-0000-0000-0000CD300000}"/>
    <cellStyle name="Normal 6 4 2 5 5" xfId="14601" xr:uid="{00000000-0005-0000-0000-0000CE300000}"/>
    <cellStyle name="Normal 6 4 2 6" xfId="7348" xr:uid="{00000000-0005-0000-0000-0000CF300000}"/>
    <cellStyle name="Normal 6 4 2 6 2" xfId="26534" xr:uid="{00000000-0005-0000-0000-0000D0300000}"/>
    <cellStyle name="Normal 6 4 2 6 3" xfId="36714" xr:uid="{00000000-0005-0000-0000-0000D1300000}"/>
    <cellStyle name="Normal 6 4 2 6 4" xfId="16354" xr:uid="{00000000-0005-0000-0000-0000D2300000}"/>
    <cellStyle name="Normal 6 4 2 7" xfId="9341" xr:uid="{00000000-0005-0000-0000-0000D3300000}"/>
    <cellStyle name="Normal 6 4 2 7 2" xfId="28524" xr:uid="{00000000-0005-0000-0000-0000D4300000}"/>
    <cellStyle name="Normal 6 4 2 7 3" xfId="38704" xr:uid="{00000000-0005-0000-0000-0000D5300000}"/>
    <cellStyle name="Normal 6 4 2 7 4" xfId="18345" xr:uid="{00000000-0005-0000-0000-0000D6300000}"/>
    <cellStyle name="Normal 6 4 2 8" xfId="11094" xr:uid="{00000000-0005-0000-0000-0000D7300000}"/>
    <cellStyle name="Normal 6 4 2 8 2" xfId="30277" xr:uid="{00000000-0005-0000-0000-0000D8300000}"/>
    <cellStyle name="Normal 6 4 2 8 3" xfId="40457" xr:uid="{00000000-0005-0000-0000-0000D9300000}"/>
    <cellStyle name="Normal 6 4 2 8 4" xfId="20098" xr:uid="{00000000-0005-0000-0000-0000DA300000}"/>
    <cellStyle name="Normal 6 4 2 9" xfId="11970" xr:uid="{00000000-0005-0000-0000-0000DB300000}"/>
    <cellStyle name="Normal 6 4 2 9 2" xfId="31153" xr:uid="{00000000-0005-0000-0000-0000DC300000}"/>
    <cellStyle name="Normal 6 4 2 9 3" xfId="41333" xr:uid="{00000000-0005-0000-0000-0000DD300000}"/>
    <cellStyle name="Normal 6 4 2 9 4" xfId="20974" xr:uid="{00000000-0005-0000-0000-0000DE300000}"/>
    <cellStyle name="Normal 6 4 3" xfId="3946" xr:uid="{00000000-0005-0000-0000-0000DF300000}"/>
    <cellStyle name="Normal 6 4 3 10" xfId="23133" xr:uid="{00000000-0005-0000-0000-0000E0300000}"/>
    <cellStyle name="Normal 6 4 3 11" xfId="33313" xr:uid="{00000000-0005-0000-0000-0000E1300000}"/>
    <cellStyle name="Normal 6 4 3 12" xfId="12953" xr:uid="{00000000-0005-0000-0000-0000E2300000}"/>
    <cellStyle name="Normal 6 4 3 2" xfId="4384" xr:uid="{00000000-0005-0000-0000-0000E3300000}"/>
    <cellStyle name="Normal 6 4 3 2 10" xfId="33751" xr:uid="{00000000-0005-0000-0000-0000E4300000}"/>
    <cellStyle name="Normal 6 4 3 2 11" xfId="13391" xr:uid="{00000000-0005-0000-0000-0000E5300000}"/>
    <cellStyle name="Normal 6 4 3 2 2" xfId="5261" xr:uid="{00000000-0005-0000-0000-0000E6300000}"/>
    <cellStyle name="Normal 6 4 3 2 2 2" xfId="7013" xr:uid="{00000000-0005-0000-0000-0000E7300000}"/>
    <cellStyle name="Normal 6 4 3 2 2 2 2" xfId="26199" xr:uid="{00000000-0005-0000-0000-0000E8300000}"/>
    <cellStyle name="Normal 6 4 3 2 2 2 3" xfId="36379" xr:uid="{00000000-0005-0000-0000-0000E9300000}"/>
    <cellStyle name="Normal 6 4 3 2 2 2 4" xfId="16019" xr:uid="{00000000-0005-0000-0000-0000EA300000}"/>
    <cellStyle name="Normal 6 4 3 2 2 3" xfId="8766" xr:uid="{00000000-0005-0000-0000-0000EB300000}"/>
    <cellStyle name="Normal 6 4 3 2 2 3 2" xfId="27952" xr:uid="{00000000-0005-0000-0000-0000EC300000}"/>
    <cellStyle name="Normal 6 4 3 2 2 3 3" xfId="38132" xr:uid="{00000000-0005-0000-0000-0000ED300000}"/>
    <cellStyle name="Normal 6 4 3 2 2 3 4" xfId="17772" xr:uid="{00000000-0005-0000-0000-0000EE300000}"/>
    <cellStyle name="Normal 6 4 3 2 2 4" xfId="10759" xr:uid="{00000000-0005-0000-0000-0000EF300000}"/>
    <cellStyle name="Normal 6 4 3 2 2 4 2" xfId="29942" xr:uid="{00000000-0005-0000-0000-0000F0300000}"/>
    <cellStyle name="Normal 6 4 3 2 2 4 3" xfId="40122" xr:uid="{00000000-0005-0000-0000-0000F1300000}"/>
    <cellStyle name="Normal 6 4 3 2 2 4 4" xfId="19763" xr:uid="{00000000-0005-0000-0000-0000F2300000}"/>
    <cellStyle name="Normal 6 4 3 2 2 5" xfId="24447" xr:uid="{00000000-0005-0000-0000-0000F3300000}"/>
    <cellStyle name="Normal 6 4 3 2 2 6" xfId="34627" xr:uid="{00000000-0005-0000-0000-0000F4300000}"/>
    <cellStyle name="Normal 6 4 3 2 2 7" xfId="14267" xr:uid="{00000000-0005-0000-0000-0000F5300000}"/>
    <cellStyle name="Normal 6 4 3 2 3" xfId="6137" xr:uid="{00000000-0005-0000-0000-0000F6300000}"/>
    <cellStyle name="Normal 6 4 3 2 3 2" xfId="25323" xr:uid="{00000000-0005-0000-0000-0000F7300000}"/>
    <cellStyle name="Normal 6 4 3 2 3 3" xfId="35503" xr:uid="{00000000-0005-0000-0000-0000F8300000}"/>
    <cellStyle name="Normal 6 4 3 2 3 4" xfId="15143" xr:uid="{00000000-0005-0000-0000-0000F9300000}"/>
    <cellStyle name="Normal 6 4 3 2 4" xfId="7890" xr:uid="{00000000-0005-0000-0000-0000FA300000}"/>
    <cellStyle name="Normal 6 4 3 2 4 2" xfId="27076" xr:uid="{00000000-0005-0000-0000-0000FB300000}"/>
    <cellStyle name="Normal 6 4 3 2 4 3" xfId="37256" xr:uid="{00000000-0005-0000-0000-0000FC300000}"/>
    <cellStyle name="Normal 6 4 3 2 4 4" xfId="16896" xr:uid="{00000000-0005-0000-0000-0000FD300000}"/>
    <cellStyle name="Normal 6 4 3 2 5" xfId="9883" xr:uid="{00000000-0005-0000-0000-0000FE300000}"/>
    <cellStyle name="Normal 6 4 3 2 5 2" xfId="29066" xr:uid="{00000000-0005-0000-0000-0000FF300000}"/>
    <cellStyle name="Normal 6 4 3 2 5 3" xfId="39246" xr:uid="{00000000-0005-0000-0000-000000310000}"/>
    <cellStyle name="Normal 6 4 3 2 5 4" xfId="18887" xr:uid="{00000000-0005-0000-0000-000001310000}"/>
    <cellStyle name="Normal 6 4 3 2 6" xfId="11636" xr:uid="{00000000-0005-0000-0000-000002310000}"/>
    <cellStyle name="Normal 6 4 3 2 6 2" xfId="30819" xr:uid="{00000000-0005-0000-0000-000003310000}"/>
    <cellStyle name="Normal 6 4 3 2 6 3" xfId="40999" xr:uid="{00000000-0005-0000-0000-000004310000}"/>
    <cellStyle name="Normal 6 4 3 2 6 4" xfId="20640" xr:uid="{00000000-0005-0000-0000-000005310000}"/>
    <cellStyle name="Normal 6 4 3 2 7" xfId="12512" xr:uid="{00000000-0005-0000-0000-000006310000}"/>
    <cellStyle name="Normal 6 4 3 2 7 2" xfId="31695" xr:uid="{00000000-0005-0000-0000-000007310000}"/>
    <cellStyle name="Normal 6 4 3 2 7 3" xfId="41875" xr:uid="{00000000-0005-0000-0000-000008310000}"/>
    <cellStyle name="Normal 6 4 3 2 7 4" xfId="21516" xr:uid="{00000000-0005-0000-0000-000009310000}"/>
    <cellStyle name="Normal 6 4 3 2 8" xfId="22392" xr:uid="{00000000-0005-0000-0000-00000A310000}"/>
    <cellStyle name="Normal 6 4 3 2 8 2" xfId="32572" xr:uid="{00000000-0005-0000-0000-00000B310000}"/>
    <cellStyle name="Normal 6 4 3 2 8 3" xfId="42752" xr:uid="{00000000-0005-0000-0000-00000C310000}"/>
    <cellStyle name="Normal 6 4 3 2 9" xfId="23571" xr:uid="{00000000-0005-0000-0000-00000D310000}"/>
    <cellStyle name="Normal 6 4 3 3" xfId="4823" xr:uid="{00000000-0005-0000-0000-00000E310000}"/>
    <cellStyle name="Normal 6 4 3 3 2" xfId="6575" xr:uid="{00000000-0005-0000-0000-00000F310000}"/>
    <cellStyle name="Normal 6 4 3 3 2 2" xfId="25761" xr:uid="{00000000-0005-0000-0000-000010310000}"/>
    <cellStyle name="Normal 6 4 3 3 2 3" xfId="35941" xr:uid="{00000000-0005-0000-0000-000011310000}"/>
    <cellStyle name="Normal 6 4 3 3 2 4" xfId="15581" xr:uid="{00000000-0005-0000-0000-000012310000}"/>
    <cellStyle name="Normal 6 4 3 3 3" xfId="8328" xr:uid="{00000000-0005-0000-0000-000013310000}"/>
    <cellStyle name="Normal 6 4 3 3 3 2" xfId="27514" xr:uid="{00000000-0005-0000-0000-000014310000}"/>
    <cellStyle name="Normal 6 4 3 3 3 3" xfId="37694" xr:uid="{00000000-0005-0000-0000-000015310000}"/>
    <cellStyle name="Normal 6 4 3 3 3 4" xfId="17334" xr:uid="{00000000-0005-0000-0000-000016310000}"/>
    <cellStyle name="Normal 6 4 3 3 4" xfId="10321" xr:uid="{00000000-0005-0000-0000-000017310000}"/>
    <cellStyle name="Normal 6 4 3 3 4 2" xfId="29504" xr:uid="{00000000-0005-0000-0000-000018310000}"/>
    <cellStyle name="Normal 6 4 3 3 4 3" xfId="39684" xr:uid="{00000000-0005-0000-0000-000019310000}"/>
    <cellStyle name="Normal 6 4 3 3 4 4" xfId="19325" xr:uid="{00000000-0005-0000-0000-00001A310000}"/>
    <cellStyle name="Normal 6 4 3 3 5" xfId="24009" xr:uid="{00000000-0005-0000-0000-00001B310000}"/>
    <cellStyle name="Normal 6 4 3 3 6" xfId="34189" xr:uid="{00000000-0005-0000-0000-00001C310000}"/>
    <cellStyle name="Normal 6 4 3 3 7" xfId="13829" xr:uid="{00000000-0005-0000-0000-00001D310000}"/>
    <cellStyle name="Normal 6 4 3 4" xfId="5699" xr:uid="{00000000-0005-0000-0000-00001E310000}"/>
    <cellStyle name="Normal 6 4 3 4 2" xfId="24885" xr:uid="{00000000-0005-0000-0000-00001F310000}"/>
    <cellStyle name="Normal 6 4 3 4 3" xfId="35065" xr:uid="{00000000-0005-0000-0000-000020310000}"/>
    <cellStyle name="Normal 6 4 3 4 4" xfId="14705" xr:uid="{00000000-0005-0000-0000-000021310000}"/>
    <cellStyle name="Normal 6 4 3 5" xfId="7452" xr:uid="{00000000-0005-0000-0000-000022310000}"/>
    <cellStyle name="Normal 6 4 3 5 2" xfId="26638" xr:uid="{00000000-0005-0000-0000-000023310000}"/>
    <cellStyle name="Normal 6 4 3 5 3" xfId="36818" xr:uid="{00000000-0005-0000-0000-000024310000}"/>
    <cellStyle name="Normal 6 4 3 5 4" xfId="16458" xr:uid="{00000000-0005-0000-0000-000025310000}"/>
    <cellStyle name="Normal 6 4 3 6" xfId="9445" xr:uid="{00000000-0005-0000-0000-000026310000}"/>
    <cellStyle name="Normal 6 4 3 6 2" xfId="28628" xr:uid="{00000000-0005-0000-0000-000027310000}"/>
    <cellStyle name="Normal 6 4 3 6 3" xfId="38808" xr:uid="{00000000-0005-0000-0000-000028310000}"/>
    <cellStyle name="Normal 6 4 3 6 4" xfId="18449" xr:uid="{00000000-0005-0000-0000-000029310000}"/>
    <cellStyle name="Normal 6 4 3 7" xfId="11198" xr:uid="{00000000-0005-0000-0000-00002A310000}"/>
    <cellStyle name="Normal 6 4 3 7 2" xfId="30381" xr:uid="{00000000-0005-0000-0000-00002B310000}"/>
    <cellStyle name="Normal 6 4 3 7 3" xfId="40561" xr:uid="{00000000-0005-0000-0000-00002C310000}"/>
    <cellStyle name="Normal 6 4 3 7 4" xfId="20202" xr:uid="{00000000-0005-0000-0000-00002D310000}"/>
    <cellStyle name="Normal 6 4 3 8" xfId="12074" xr:uid="{00000000-0005-0000-0000-00002E310000}"/>
    <cellStyle name="Normal 6 4 3 8 2" xfId="31257" xr:uid="{00000000-0005-0000-0000-00002F310000}"/>
    <cellStyle name="Normal 6 4 3 8 3" xfId="41437" xr:uid="{00000000-0005-0000-0000-000030310000}"/>
    <cellStyle name="Normal 6 4 3 8 4" xfId="21078" xr:uid="{00000000-0005-0000-0000-000031310000}"/>
    <cellStyle name="Normal 6 4 3 9" xfId="21954" xr:uid="{00000000-0005-0000-0000-000032310000}"/>
    <cellStyle name="Normal 6 4 3 9 2" xfId="32134" xr:uid="{00000000-0005-0000-0000-000033310000}"/>
    <cellStyle name="Normal 6 4 3 9 3" xfId="42314" xr:uid="{00000000-0005-0000-0000-000034310000}"/>
    <cellStyle name="Normal 6 4 4" xfId="4165" xr:uid="{00000000-0005-0000-0000-000035310000}"/>
    <cellStyle name="Normal 6 4 4 10" xfId="33532" xr:uid="{00000000-0005-0000-0000-000036310000}"/>
    <cellStyle name="Normal 6 4 4 11" xfId="13172" xr:uid="{00000000-0005-0000-0000-000037310000}"/>
    <cellStyle name="Normal 6 4 4 2" xfId="5042" xr:uid="{00000000-0005-0000-0000-000038310000}"/>
    <cellStyle name="Normal 6 4 4 2 2" xfId="6794" xr:uid="{00000000-0005-0000-0000-000039310000}"/>
    <cellStyle name="Normal 6 4 4 2 2 2" xfId="25980" xr:uid="{00000000-0005-0000-0000-00003A310000}"/>
    <cellStyle name="Normal 6 4 4 2 2 3" xfId="36160" xr:uid="{00000000-0005-0000-0000-00003B310000}"/>
    <cellStyle name="Normal 6 4 4 2 2 4" xfId="15800" xr:uid="{00000000-0005-0000-0000-00003C310000}"/>
    <cellStyle name="Normal 6 4 4 2 3" xfId="8547" xr:uid="{00000000-0005-0000-0000-00003D310000}"/>
    <cellStyle name="Normal 6 4 4 2 3 2" xfId="27733" xr:uid="{00000000-0005-0000-0000-00003E310000}"/>
    <cellStyle name="Normal 6 4 4 2 3 3" xfId="37913" xr:uid="{00000000-0005-0000-0000-00003F310000}"/>
    <cellStyle name="Normal 6 4 4 2 3 4" xfId="17553" xr:uid="{00000000-0005-0000-0000-000040310000}"/>
    <cellStyle name="Normal 6 4 4 2 4" xfId="10540" xr:uid="{00000000-0005-0000-0000-000041310000}"/>
    <cellStyle name="Normal 6 4 4 2 4 2" xfId="29723" xr:uid="{00000000-0005-0000-0000-000042310000}"/>
    <cellStyle name="Normal 6 4 4 2 4 3" xfId="39903" xr:uid="{00000000-0005-0000-0000-000043310000}"/>
    <cellStyle name="Normal 6 4 4 2 4 4" xfId="19544" xr:uid="{00000000-0005-0000-0000-000044310000}"/>
    <cellStyle name="Normal 6 4 4 2 5" xfId="24228" xr:uid="{00000000-0005-0000-0000-000045310000}"/>
    <cellStyle name="Normal 6 4 4 2 6" xfId="34408" xr:uid="{00000000-0005-0000-0000-000046310000}"/>
    <cellStyle name="Normal 6 4 4 2 7" xfId="14048" xr:uid="{00000000-0005-0000-0000-000047310000}"/>
    <cellStyle name="Normal 6 4 4 3" xfId="5918" xr:uid="{00000000-0005-0000-0000-000048310000}"/>
    <cellStyle name="Normal 6 4 4 3 2" xfId="25104" xr:uid="{00000000-0005-0000-0000-000049310000}"/>
    <cellStyle name="Normal 6 4 4 3 3" xfId="35284" xr:uid="{00000000-0005-0000-0000-00004A310000}"/>
    <cellStyle name="Normal 6 4 4 3 4" xfId="14924" xr:uid="{00000000-0005-0000-0000-00004B310000}"/>
    <cellStyle name="Normal 6 4 4 4" xfId="7671" xr:uid="{00000000-0005-0000-0000-00004C310000}"/>
    <cellStyle name="Normal 6 4 4 4 2" xfId="26857" xr:uid="{00000000-0005-0000-0000-00004D310000}"/>
    <cellStyle name="Normal 6 4 4 4 3" xfId="37037" xr:uid="{00000000-0005-0000-0000-00004E310000}"/>
    <cellStyle name="Normal 6 4 4 4 4" xfId="16677" xr:uid="{00000000-0005-0000-0000-00004F310000}"/>
    <cellStyle name="Normal 6 4 4 5" xfId="9664" xr:uid="{00000000-0005-0000-0000-000050310000}"/>
    <cellStyle name="Normal 6 4 4 5 2" xfId="28847" xr:uid="{00000000-0005-0000-0000-000051310000}"/>
    <cellStyle name="Normal 6 4 4 5 3" xfId="39027" xr:uid="{00000000-0005-0000-0000-000052310000}"/>
    <cellStyle name="Normal 6 4 4 5 4" xfId="18668" xr:uid="{00000000-0005-0000-0000-000053310000}"/>
    <cellStyle name="Normal 6 4 4 6" xfId="11417" xr:uid="{00000000-0005-0000-0000-000054310000}"/>
    <cellStyle name="Normal 6 4 4 6 2" xfId="30600" xr:uid="{00000000-0005-0000-0000-000055310000}"/>
    <cellStyle name="Normal 6 4 4 6 3" xfId="40780" xr:uid="{00000000-0005-0000-0000-000056310000}"/>
    <cellStyle name="Normal 6 4 4 6 4" xfId="20421" xr:uid="{00000000-0005-0000-0000-000057310000}"/>
    <cellStyle name="Normal 6 4 4 7" xfId="12293" xr:uid="{00000000-0005-0000-0000-000058310000}"/>
    <cellStyle name="Normal 6 4 4 7 2" xfId="31476" xr:uid="{00000000-0005-0000-0000-000059310000}"/>
    <cellStyle name="Normal 6 4 4 7 3" xfId="41656" xr:uid="{00000000-0005-0000-0000-00005A310000}"/>
    <cellStyle name="Normal 6 4 4 7 4" xfId="21297" xr:uid="{00000000-0005-0000-0000-00005B310000}"/>
    <cellStyle name="Normal 6 4 4 8" xfId="22173" xr:uid="{00000000-0005-0000-0000-00005C310000}"/>
    <cellStyle name="Normal 6 4 4 8 2" xfId="32353" xr:uid="{00000000-0005-0000-0000-00005D310000}"/>
    <cellStyle name="Normal 6 4 4 8 3" xfId="42533" xr:uid="{00000000-0005-0000-0000-00005E310000}"/>
    <cellStyle name="Normal 6 4 4 9" xfId="23352" xr:uid="{00000000-0005-0000-0000-00005F310000}"/>
    <cellStyle name="Normal 6 4 5" xfId="4604" xr:uid="{00000000-0005-0000-0000-000060310000}"/>
    <cellStyle name="Normal 6 4 5 2" xfId="6356" xr:uid="{00000000-0005-0000-0000-000061310000}"/>
    <cellStyle name="Normal 6 4 5 2 2" xfId="25542" xr:uid="{00000000-0005-0000-0000-000062310000}"/>
    <cellStyle name="Normal 6 4 5 2 3" xfId="35722" xr:uid="{00000000-0005-0000-0000-000063310000}"/>
    <cellStyle name="Normal 6 4 5 2 4" xfId="15362" xr:uid="{00000000-0005-0000-0000-000064310000}"/>
    <cellStyle name="Normal 6 4 5 3" xfId="8109" xr:uid="{00000000-0005-0000-0000-000065310000}"/>
    <cellStyle name="Normal 6 4 5 3 2" xfId="27295" xr:uid="{00000000-0005-0000-0000-000066310000}"/>
    <cellStyle name="Normal 6 4 5 3 3" xfId="37475" xr:uid="{00000000-0005-0000-0000-000067310000}"/>
    <cellStyle name="Normal 6 4 5 3 4" xfId="17115" xr:uid="{00000000-0005-0000-0000-000068310000}"/>
    <cellStyle name="Normal 6 4 5 4" xfId="10102" xr:uid="{00000000-0005-0000-0000-000069310000}"/>
    <cellStyle name="Normal 6 4 5 4 2" xfId="29285" xr:uid="{00000000-0005-0000-0000-00006A310000}"/>
    <cellStyle name="Normal 6 4 5 4 3" xfId="39465" xr:uid="{00000000-0005-0000-0000-00006B310000}"/>
    <cellStyle name="Normal 6 4 5 4 4" xfId="19106" xr:uid="{00000000-0005-0000-0000-00006C310000}"/>
    <cellStyle name="Normal 6 4 5 5" xfId="23790" xr:uid="{00000000-0005-0000-0000-00006D310000}"/>
    <cellStyle name="Normal 6 4 5 6" xfId="33970" xr:uid="{00000000-0005-0000-0000-00006E310000}"/>
    <cellStyle name="Normal 6 4 5 7" xfId="13610" xr:uid="{00000000-0005-0000-0000-00006F310000}"/>
    <cellStyle name="Normal 6 4 6" xfId="5480" xr:uid="{00000000-0005-0000-0000-000070310000}"/>
    <cellStyle name="Normal 6 4 6 2" xfId="9003" xr:uid="{00000000-0005-0000-0000-000071310000}"/>
    <cellStyle name="Normal 6 4 6 2 2" xfId="28186" xr:uid="{00000000-0005-0000-0000-000072310000}"/>
    <cellStyle name="Normal 6 4 6 2 3" xfId="38366" xr:uid="{00000000-0005-0000-0000-000073310000}"/>
    <cellStyle name="Normal 6 4 6 2 4" xfId="18007" xr:uid="{00000000-0005-0000-0000-000074310000}"/>
    <cellStyle name="Normal 6 4 6 3" xfId="24666" xr:uid="{00000000-0005-0000-0000-000075310000}"/>
    <cellStyle name="Normal 6 4 6 4" xfId="34846" xr:uid="{00000000-0005-0000-0000-000076310000}"/>
    <cellStyle name="Normal 6 4 6 5" xfId="14486" xr:uid="{00000000-0005-0000-0000-000077310000}"/>
    <cellStyle name="Normal 6 4 7" xfId="7233" xr:uid="{00000000-0005-0000-0000-000078310000}"/>
    <cellStyle name="Normal 6 4 7 2" xfId="26419" xr:uid="{00000000-0005-0000-0000-000079310000}"/>
    <cellStyle name="Normal 6 4 7 3" xfId="36599" xr:uid="{00000000-0005-0000-0000-00007A310000}"/>
    <cellStyle name="Normal 6 4 7 4" xfId="16239" xr:uid="{00000000-0005-0000-0000-00007B310000}"/>
    <cellStyle name="Normal 6 4 8" xfId="9226" xr:uid="{00000000-0005-0000-0000-00007C310000}"/>
    <cellStyle name="Normal 6 4 8 2" xfId="28409" xr:uid="{00000000-0005-0000-0000-00007D310000}"/>
    <cellStyle name="Normal 6 4 8 3" xfId="38589" xr:uid="{00000000-0005-0000-0000-00007E310000}"/>
    <cellStyle name="Normal 6 4 8 4" xfId="18230" xr:uid="{00000000-0005-0000-0000-00007F310000}"/>
    <cellStyle name="Normal 6 4 9" xfId="10979" xr:uid="{00000000-0005-0000-0000-000080310000}"/>
    <cellStyle name="Normal 6 4 9 2" xfId="30162" xr:uid="{00000000-0005-0000-0000-000081310000}"/>
    <cellStyle name="Normal 6 4 9 3" xfId="40342" xr:uid="{00000000-0005-0000-0000-000082310000}"/>
    <cellStyle name="Normal 6 4 9 4" xfId="19983" xr:uid="{00000000-0005-0000-0000-000083310000}"/>
    <cellStyle name="Normal 6 5" xfId="3799" xr:uid="{00000000-0005-0000-0000-000084310000}"/>
    <cellStyle name="Normal 6 5 10" xfId="21808" xr:uid="{00000000-0005-0000-0000-000085310000}"/>
    <cellStyle name="Normal 6 5 10 2" xfId="31988" xr:uid="{00000000-0005-0000-0000-000086310000}"/>
    <cellStyle name="Normal 6 5 10 3" xfId="42168" xr:uid="{00000000-0005-0000-0000-000087310000}"/>
    <cellStyle name="Normal 6 5 11" xfId="22704" xr:uid="{00000000-0005-0000-0000-000088310000}"/>
    <cellStyle name="Normal 6 5 11 2" xfId="32884" xr:uid="{00000000-0005-0000-0000-000089310000}"/>
    <cellStyle name="Normal 6 5 11 3" xfId="43064" xr:uid="{00000000-0005-0000-0000-00008A310000}"/>
    <cellStyle name="Normal 6 5 12" xfId="22943" xr:uid="{00000000-0005-0000-0000-00008B310000}"/>
    <cellStyle name="Normal 6 5 13" xfId="33123" xr:uid="{00000000-0005-0000-0000-00008C310000}"/>
    <cellStyle name="Normal 6 5 14" xfId="43303" xr:uid="{00000000-0005-0000-0000-00008D310000}"/>
    <cellStyle name="Normal 6 5 15" xfId="43542" xr:uid="{00000000-0005-0000-0000-00008E310000}"/>
    <cellStyle name="Normal 6 5 16" xfId="12807" xr:uid="{00000000-0005-0000-0000-00008F310000}"/>
    <cellStyle name="Normal 6 5 2" xfId="4019" xr:uid="{00000000-0005-0000-0000-000090310000}"/>
    <cellStyle name="Normal 6 5 2 10" xfId="23206" xr:uid="{00000000-0005-0000-0000-000091310000}"/>
    <cellStyle name="Normal 6 5 2 11" xfId="33386" xr:uid="{00000000-0005-0000-0000-000092310000}"/>
    <cellStyle name="Normal 6 5 2 12" xfId="13026" xr:uid="{00000000-0005-0000-0000-000093310000}"/>
    <cellStyle name="Normal 6 5 2 2" xfId="4457" xr:uid="{00000000-0005-0000-0000-000094310000}"/>
    <cellStyle name="Normal 6 5 2 2 10" xfId="33824" xr:uid="{00000000-0005-0000-0000-000095310000}"/>
    <cellStyle name="Normal 6 5 2 2 11" xfId="13464" xr:uid="{00000000-0005-0000-0000-000096310000}"/>
    <cellStyle name="Normal 6 5 2 2 2" xfId="5334" xr:uid="{00000000-0005-0000-0000-000097310000}"/>
    <cellStyle name="Normal 6 5 2 2 2 2" xfId="7086" xr:uid="{00000000-0005-0000-0000-000098310000}"/>
    <cellStyle name="Normal 6 5 2 2 2 2 2" xfId="26272" xr:uid="{00000000-0005-0000-0000-000099310000}"/>
    <cellStyle name="Normal 6 5 2 2 2 2 3" xfId="36452" xr:uid="{00000000-0005-0000-0000-00009A310000}"/>
    <cellStyle name="Normal 6 5 2 2 2 2 4" xfId="16092" xr:uid="{00000000-0005-0000-0000-00009B310000}"/>
    <cellStyle name="Normal 6 5 2 2 2 3" xfId="8839" xr:uid="{00000000-0005-0000-0000-00009C310000}"/>
    <cellStyle name="Normal 6 5 2 2 2 3 2" xfId="28025" xr:uid="{00000000-0005-0000-0000-00009D310000}"/>
    <cellStyle name="Normal 6 5 2 2 2 3 3" xfId="38205" xr:uid="{00000000-0005-0000-0000-00009E310000}"/>
    <cellStyle name="Normal 6 5 2 2 2 3 4" xfId="17845" xr:uid="{00000000-0005-0000-0000-00009F310000}"/>
    <cellStyle name="Normal 6 5 2 2 2 4" xfId="10832" xr:uid="{00000000-0005-0000-0000-0000A0310000}"/>
    <cellStyle name="Normal 6 5 2 2 2 4 2" xfId="30015" xr:uid="{00000000-0005-0000-0000-0000A1310000}"/>
    <cellStyle name="Normal 6 5 2 2 2 4 3" xfId="40195" xr:uid="{00000000-0005-0000-0000-0000A2310000}"/>
    <cellStyle name="Normal 6 5 2 2 2 4 4" xfId="19836" xr:uid="{00000000-0005-0000-0000-0000A3310000}"/>
    <cellStyle name="Normal 6 5 2 2 2 5" xfId="24520" xr:uid="{00000000-0005-0000-0000-0000A4310000}"/>
    <cellStyle name="Normal 6 5 2 2 2 6" xfId="34700" xr:uid="{00000000-0005-0000-0000-0000A5310000}"/>
    <cellStyle name="Normal 6 5 2 2 2 7" xfId="14340" xr:uid="{00000000-0005-0000-0000-0000A6310000}"/>
    <cellStyle name="Normal 6 5 2 2 3" xfId="6210" xr:uid="{00000000-0005-0000-0000-0000A7310000}"/>
    <cellStyle name="Normal 6 5 2 2 3 2" xfId="25396" xr:uid="{00000000-0005-0000-0000-0000A8310000}"/>
    <cellStyle name="Normal 6 5 2 2 3 3" xfId="35576" xr:uid="{00000000-0005-0000-0000-0000A9310000}"/>
    <cellStyle name="Normal 6 5 2 2 3 4" xfId="15216" xr:uid="{00000000-0005-0000-0000-0000AA310000}"/>
    <cellStyle name="Normal 6 5 2 2 4" xfId="7963" xr:uid="{00000000-0005-0000-0000-0000AB310000}"/>
    <cellStyle name="Normal 6 5 2 2 4 2" xfId="27149" xr:uid="{00000000-0005-0000-0000-0000AC310000}"/>
    <cellStyle name="Normal 6 5 2 2 4 3" xfId="37329" xr:uid="{00000000-0005-0000-0000-0000AD310000}"/>
    <cellStyle name="Normal 6 5 2 2 4 4" xfId="16969" xr:uid="{00000000-0005-0000-0000-0000AE310000}"/>
    <cellStyle name="Normal 6 5 2 2 5" xfId="9956" xr:uid="{00000000-0005-0000-0000-0000AF310000}"/>
    <cellStyle name="Normal 6 5 2 2 5 2" xfId="29139" xr:uid="{00000000-0005-0000-0000-0000B0310000}"/>
    <cellStyle name="Normal 6 5 2 2 5 3" xfId="39319" xr:uid="{00000000-0005-0000-0000-0000B1310000}"/>
    <cellStyle name="Normal 6 5 2 2 5 4" xfId="18960" xr:uid="{00000000-0005-0000-0000-0000B2310000}"/>
    <cellStyle name="Normal 6 5 2 2 6" xfId="11709" xr:uid="{00000000-0005-0000-0000-0000B3310000}"/>
    <cellStyle name="Normal 6 5 2 2 6 2" xfId="30892" xr:uid="{00000000-0005-0000-0000-0000B4310000}"/>
    <cellStyle name="Normal 6 5 2 2 6 3" xfId="41072" xr:uid="{00000000-0005-0000-0000-0000B5310000}"/>
    <cellStyle name="Normal 6 5 2 2 6 4" xfId="20713" xr:uid="{00000000-0005-0000-0000-0000B6310000}"/>
    <cellStyle name="Normal 6 5 2 2 7" xfId="12585" xr:uid="{00000000-0005-0000-0000-0000B7310000}"/>
    <cellStyle name="Normal 6 5 2 2 7 2" xfId="31768" xr:uid="{00000000-0005-0000-0000-0000B8310000}"/>
    <cellStyle name="Normal 6 5 2 2 7 3" xfId="41948" xr:uid="{00000000-0005-0000-0000-0000B9310000}"/>
    <cellStyle name="Normal 6 5 2 2 7 4" xfId="21589" xr:uid="{00000000-0005-0000-0000-0000BA310000}"/>
    <cellStyle name="Normal 6 5 2 2 8" xfId="22465" xr:uid="{00000000-0005-0000-0000-0000BB310000}"/>
    <cellStyle name="Normal 6 5 2 2 8 2" xfId="32645" xr:uid="{00000000-0005-0000-0000-0000BC310000}"/>
    <cellStyle name="Normal 6 5 2 2 8 3" xfId="42825" xr:uid="{00000000-0005-0000-0000-0000BD310000}"/>
    <cellStyle name="Normal 6 5 2 2 9" xfId="23644" xr:uid="{00000000-0005-0000-0000-0000BE310000}"/>
    <cellStyle name="Normal 6 5 2 3" xfId="4896" xr:uid="{00000000-0005-0000-0000-0000BF310000}"/>
    <cellStyle name="Normal 6 5 2 3 2" xfId="6648" xr:uid="{00000000-0005-0000-0000-0000C0310000}"/>
    <cellStyle name="Normal 6 5 2 3 2 2" xfId="25834" xr:uid="{00000000-0005-0000-0000-0000C1310000}"/>
    <cellStyle name="Normal 6 5 2 3 2 3" xfId="36014" xr:uid="{00000000-0005-0000-0000-0000C2310000}"/>
    <cellStyle name="Normal 6 5 2 3 2 4" xfId="15654" xr:uid="{00000000-0005-0000-0000-0000C3310000}"/>
    <cellStyle name="Normal 6 5 2 3 3" xfId="8401" xr:uid="{00000000-0005-0000-0000-0000C4310000}"/>
    <cellStyle name="Normal 6 5 2 3 3 2" xfId="27587" xr:uid="{00000000-0005-0000-0000-0000C5310000}"/>
    <cellStyle name="Normal 6 5 2 3 3 3" xfId="37767" xr:uid="{00000000-0005-0000-0000-0000C6310000}"/>
    <cellStyle name="Normal 6 5 2 3 3 4" xfId="17407" xr:uid="{00000000-0005-0000-0000-0000C7310000}"/>
    <cellStyle name="Normal 6 5 2 3 4" xfId="10394" xr:uid="{00000000-0005-0000-0000-0000C8310000}"/>
    <cellStyle name="Normal 6 5 2 3 4 2" xfId="29577" xr:uid="{00000000-0005-0000-0000-0000C9310000}"/>
    <cellStyle name="Normal 6 5 2 3 4 3" xfId="39757" xr:uid="{00000000-0005-0000-0000-0000CA310000}"/>
    <cellStyle name="Normal 6 5 2 3 4 4" xfId="19398" xr:uid="{00000000-0005-0000-0000-0000CB310000}"/>
    <cellStyle name="Normal 6 5 2 3 5" xfId="24082" xr:uid="{00000000-0005-0000-0000-0000CC310000}"/>
    <cellStyle name="Normal 6 5 2 3 6" xfId="34262" xr:uid="{00000000-0005-0000-0000-0000CD310000}"/>
    <cellStyle name="Normal 6 5 2 3 7" xfId="13902" xr:uid="{00000000-0005-0000-0000-0000CE310000}"/>
    <cellStyle name="Normal 6 5 2 4" xfId="5772" xr:uid="{00000000-0005-0000-0000-0000CF310000}"/>
    <cellStyle name="Normal 6 5 2 4 2" xfId="24958" xr:uid="{00000000-0005-0000-0000-0000D0310000}"/>
    <cellStyle name="Normal 6 5 2 4 3" xfId="35138" xr:uid="{00000000-0005-0000-0000-0000D1310000}"/>
    <cellStyle name="Normal 6 5 2 4 4" xfId="14778" xr:uid="{00000000-0005-0000-0000-0000D2310000}"/>
    <cellStyle name="Normal 6 5 2 5" xfId="7525" xr:uid="{00000000-0005-0000-0000-0000D3310000}"/>
    <cellStyle name="Normal 6 5 2 5 2" xfId="26711" xr:uid="{00000000-0005-0000-0000-0000D4310000}"/>
    <cellStyle name="Normal 6 5 2 5 3" xfId="36891" xr:uid="{00000000-0005-0000-0000-0000D5310000}"/>
    <cellStyle name="Normal 6 5 2 5 4" xfId="16531" xr:uid="{00000000-0005-0000-0000-0000D6310000}"/>
    <cellStyle name="Normal 6 5 2 6" xfId="9518" xr:uid="{00000000-0005-0000-0000-0000D7310000}"/>
    <cellStyle name="Normal 6 5 2 6 2" xfId="28701" xr:uid="{00000000-0005-0000-0000-0000D8310000}"/>
    <cellStyle name="Normal 6 5 2 6 3" xfId="38881" xr:uid="{00000000-0005-0000-0000-0000D9310000}"/>
    <cellStyle name="Normal 6 5 2 6 4" xfId="18522" xr:uid="{00000000-0005-0000-0000-0000DA310000}"/>
    <cellStyle name="Normal 6 5 2 7" xfId="11271" xr:uid="{00000000-0005-0000-0000-0000DB310000}"/>
    <cellStyle name="Normal 6 5 2 7 2" xfId="30454" xr:uid="{00000000-0005-0000-0000-0000DC310000}"/>
    <cellStyle name="Normal 6 5 2 7 3" xfId="40634" xr:uid="{00000000-0005-0000-0000-0000DD310000}"/>
    <cellStyle name="Normal 6 5 2 7 4" xfId="20275" xr:uid="{00000000-0005-0000-0000-0000DE310000}"/>
    <cellStyle name="Normal 6 5 2 8" xfId="12147" xr:uid="{00000000-0005-0000-0000-0000DF310000}"/>
    <cellStyle name="Normal 6 5 2 8 2" xfId="31330" xr:uid="{00000000-0005-0000-0000-0000E0310000}"/>
    <cellStyle name="Normal 6 5 2 8 3" xfId="41510" xr:uid="{00000000-0005-0000-0000-0000E1310000}"/>
    <cellStyle name="Normal 6 5 2 8 4" xfId="21151" xr:uid="{00000000-0005-0000-0000-0000E2310000}"/>
    <cellStyle name="Normal 6 5 2 9" xfId="22027" xr:uid="{00000000-0005-0000-0000-0000E3310000}"/>
    <cellStyle name="Normal 6 5 2 9 2" xfId="32207" xr:uid="{00000000-0005-0000-0000-0000E4310000}"/>
    <cellStyle name="Normal 6 5 2 9 3" xfId="42387" xr:uid="{00000000-0005-0000-0000-0000E5310000}"/>
    <cellStyle name="Normal 6 5 3" xfId="4238" xr:uid="{00000000-0005-0000-0000-0000E6310000}"/>
    <cellStyle name="Normal 6 5 3 10" xfId="33605" xr:uid="{00000000-0005-0000-0000-0000E7310000}"/>
    <cellStyle name="Normal 6 5 3 11" xfId="13245" xr:uid="{00000000-0005-0000-0000-0000E8310000}"/>
    <cellStyle name="Normal 6 5 3 2" xfId="5115" xr:uid="{00000000-0005-0000-0000-0000E9310000}"/>
    <cellStyle name="Normal 6 5 3 2 2" xfId="6867" xr:uid="{00000000-0005-0000-0000-0000EA310000}"/>
    <cellStyle name="Normal 6 5 3 2 2 2" xfId="26053" xr:uid="{00000000-0005-0000-0000-0000EB310000}"/>
    <cellStyle name="Normal 6 5 3 2 2 3" xfId="36233" xr:uid="{00000000-0005-0000-0000-0000EC310000}"/>
    <cellStyle name="Normal 6 5 3 2 2 4" xfId="15873" xr:uid="{00000000-0005-0000-0000-0000ED310000}"/>
    <cellStyle name="Normal 6 5 3 2 3" xfId="8620" xr:uid="{00000000-0005-0000-0000-0000EE310000}"/>
    <cellStyle name="Normal 6 5 3 2 3 2" xfId="27806" xr:uid="{00000000-0005-0000-0000-0000EF310000}"/>
    <cellStyle name="Normal 6 5 3 2 3 3" xfId="37986" xr:uid="{00000000-0005-0000-0000-0000F0310000}"/>
    <cellStyle name="Normal 6 5 3 2 3 4" xfId="17626" xr:uid="{00000000-0005-0000-0000-0000F1310000}"/>
    <cellStyle name="Normal 6 5 3 2 4" xfId="10613" xr:uid="{00000000-0005-0000-0000-0000F2310000}"/>
    <cellStyle name="Normal 6 5 3 2 4 2" xfId="29796" xr:uid="{00000000-0005-0000-0000-0000F3310000}"/>
    <cellStyle name="Normal 6 5 3 2 4 3" xfId="39976" xr:uid="{00000000-0005-0000-0000-0000F4310000}"/>
    <cellStyle name="Normal 6 5 3 2 4 4" xfId="19617" xr:uid="{00000000-0005-0000-0000-0000F5310000}"/>
    <cellStyle name="Normal 6 5 3 2 5" xfId="24301" xr:uid="{00000000-0005-0000-0000-0000F6310000}"/>
    <cellStyle name="Normal 6 5 3 2 6" xfId="34481" xr:uid="{00000000-0005-0000-0000-0000F7310000}"/>
    <cellStyle name="Normal 6 5 3 2 7" xfId="14121" xr:uid="{00000000-0005-0000-0000-0000F8310000}"/>
    <cellStyle name="Normal 6 5 3 3" xfId="5991" xr:uid="{00000000-0005-0000-0000-0000F9310000}"/>
    <cellStyle name="Normal 6 5 3 3 2" xfId="25177" xr:uid="{00000000-0005-0000-0000-0000FA310000}"/>
    <cellStyle name="Normal 6 5 3 3 3" xfId="35357" xr:uid="{00000000-0005-0000-0000-0000FB310000}"/>
    <cellStyle name="Normal 6 5 3 3 4" xfId="14997" xr:uid="{00000000-0005-0000-0000-0000FC310000}"/>
    <cellStyle name="Normal 6 5 3 4" xfId="7744" xr:uid="{00000000-0005-0000-0000-0000FD310000}"/>
    <cellStyle name="Normal 6 5 3 4 2" xfId="26930" xr:uid="{00000000-0005-0000-0000-0000FE310000}"/>
    <cellStyle name="Normal 6 5 3 4 3" xfId="37110" xr:uid="{00000000-0005-0000-0000-0000FF310000}"/>
    <cellStyle name="Normal 6 5 3 4 4" xfId="16750" xr:uid="{00000000-0005-0000-0000-000000320000}"/>
    <cellStyle name="Normal 6 5 3 5" xfId="9737" xr:uid="{00000000-0005-0000-0000-000001320000}"/>
    <cellStyle name="Normal 6 5 3 5 2" xfId="28920" xr:uid="{00000000-0005-0000-0000-000002320000}"/>
    <cellStyle name="Normal 6 5 3 5 3" xfId="39100" xr:uid="{00000000-0005-0000-0000-000003320000}"/>
    <cellStyle name="Normal 6 5 3 5 4" xfId="18741" xr:uid="{00000000-0005-0000-0000-000004320000}"/>
    <cellStyle name="Normal 6 5 3 6" xfId="11490" xr:uid="{00000000-0005-0000-0000-000005320000}"/>
    <cellStyle name="Normal 6 5 3 6 2" xfId="30673" xr:uid="{00000000-0005-0000-0000-000006320000}"/>
    <cellStyle name="Normal 6 5 3 6 3" xfId="40853" xr:uid="{00000000-0005-0000-0000-000007320000}"/>
    <cellStyle name="Normal 6 5 3 6 4" xfId="20494" xr:uid="{00000000-0005-0000-0000-000008320000}"/>
    <cellStyle name="Normal 6 5 3 7" xfId="12366" xr:uid="{00000000-0005-0000-0000-000009320000}"/>
    <cellStyle name="Normal 6 5 3 7 2" xfId="31549" xr:uid="{00000000-0005-0000-0000-00000A320000}"/>
    <cellStyle name="Normal 6 5 3 7 3" xfId="41729" xr:uid="{00000000-0005-0000-0000-00000B320000}"/>
    <cellStyle name="Normal 6 5 3 7 4" xfId="21370" xr:uid="{00000000-0005-0000-0000-00000C320000}"/>
    <cellStyle name="Normal 6 5 3 8" xfId="22246" xr:uid="{00000000-0005-0000-0000-00000D320000}"/>
    <cellStyle name="Normal 6 5 3 8 2" xfId="32426" xr:uid="{00000000-0005-0000-0000-00000E320000}"/>
    <cellStyle name="Normal 6 5 3 8 3" xfId="42606" xr:uid="{00000000-0005-0000-0000-00000F320000}"/>
    <cellStyle name="Normal 6 5 3 9" xfId="23425" xr:uid="{00000000-0005-0000-0000-000010320000}"/>
    <cellStyle name="Normal 6 5 4" xfId="4677" xr:uid="{00000000-0005-0000-0000-000011320000}"/>
    <cellStyle name="Normal 6 5 4 2" xfId="6429" xr:uid="{00000000-0005-0000-0000-000012320000}"/>
    <cellStyle name="Normal 6 5 4 2 2" xfId="25615" xr:uid="{00000000-0005-0000-0000-000013320000}"/>
    <cellStyle name="Normal 6 5 4 2 3" xfId="35795" xr:uid="{00000000-0005-0000-0000-000014320000}"/>
    <cellStyle name="Normal 6 5 4 2 4" xfId="15435" xr:uid="{00000000-0005-0000-0000-000015320000}"/>
    <cellStyle name="Normal 6 5 4 3" xfId="8182" xr:uid="{00000000-0005-0000-0000-000016320000}"/>
    <cellStyle name="Normal 6 5 4 3 2" xfId="27368" xr:uid="{00000000-0005-0000-0000-000017320000}"/>
    <cellStyle name="Normal 6 5 4 3 3" xfId="37548" xr:uid="{00000000-0005-0000-0000-000018320000}"/>
    <cellStyle name="Normal 6 5 4 3 4" xfId="17188" xr:uid="{00000000-0005-0000-0000-000019320000}"/>
    <cellStyle name="Normal 6 5 4 4" xfId="10175" xr:uid="{00000000-0005-0000-0000-00001A320000}"/>
    <cellStyle name="Normal 6 5 4 4 2" xfId="29358" xr:uid="{00000000-0005-0000-0000-00001B320000}"/>
    <cellStyle name="Normal 6 5 4 4 3" xfId="39538" xr:uid="{00000000-0005-0000-0000-00001C320000}"/>
    <cellStyle name="Normal 6 5 4 4 4" xfId="19179" xr:uid="{00000000-0005-0000-0000-00001D320000}"/>
    <cellStyle name="Normal 6 5 4 5" xfId="23863" xr:uid="{00000000-0005-0000-0000-00001E320000}"/>
    <cellStyle name="Normal 6 5 4 6" xfId="34043" xr:uid="{00000000-0005-0000-0000-00001F320000}"/>
    <cellStyle name="Normal 6 5 4 7" xfId="13683" xr:uid="{00000000-0005-0000-0000-000020320000}"/>
    <cellStyle name="Normal 6 5 5" xfId="5553" xr:uid="{00000000-0005-0000-0000-000021320000}"/>
    <cellStyle name="Normal 6 5 5 2" xfId="9079" xr:uid="{00000000-0005-0000-0000-000022320000}"/>
    <cellStyle name="Normal 6 5 5 2 2" xfId="28262" xr:uid="{00000000-0005-0000-0000-000023320000}"/>
    <cellStyle name="Normal 6 5 5 2 3" xfId="38442" xr:uid="{00000000-0005-0000-0000-000024320000}"/>
    <cellStyle name="Normal 6 5 5 2 4" xfId="18083" xr:uid="{00000000-0005-0000-0000-000025320000}"/>
    <cellStyle name="Normal 6 5 5 3" xfId="24739" xr:uid="{00000000-0005-0000-0000-000026320000}"/>
    <cellStyle name="Normal 6 5 5 4" xfId="34919" xr:uid="{00000000-0005-0000-0000-000027320000}"/>
    <cellStyle name="Normal 6 5 5 5" xfId="14559" xr:uid="{00000000-0005-0000-0000-000028320000}"/>
    <cellStyle name="Normal 6 5 6" xfId="7306" xr:uid="{00000000-0005-0000-0000-000029320000}"/>
    <cellStyle name="Normal 6 5 6 2" xfId="26492" xr:uid="{00000000-0005-0000-0000-00002A320000}"/>
    <cellStyle name="Normal 6 5 6 3" xfId="36672" xr:uid="{00000000-0005-0000-0000-00002B320000}"/>
    <cellStyle name="Normal 6 5 6 4" xfId="16312" xr:uid="{00000000-0005-0000-0000-00002C320000}"/>
    <cellStyle name="Normal 6 5 7" xfId="9299" xr:uid="{00000000-0005-0000-0000-00002D320000}"/>
    <cellStyle name="Normal 6 5 7 2" xfId="28482" xr:uid="{00000000-0005-0000-0000-00002E320000}"/>
    <cellStyle name="Normal 6 5 7 3" xfId="38662" xr:uid="{00000000-0005-0000-0000-00002F320000}"/>
    <cellStyle name="Normal 6 5 7 4" xfId="18303" xr:uid="{00000000-0005-0000-0000-000030320000}"/>
    <cellStyle name="Normal 6 5 8" xfId="11052" xr:uid="{00000000-0005-0000-0000-000031320000}"/>
    <cellStyle name="Normal 6 5 8 2" xfId="30235" xr:uid="{00000000-0005-0000-0000-000032320000}"/>
    <cellStyle name="Normal 6 5 8 3" xfId="40415" xr:uid="{00000000-0005-0000-0000-000033320000}"/>
    <cellStyle name="Normal 6 5 8 4" xfId="20056" xr:uid="{00000000-0005-0000-0000-000034320000}"/>
    <cellStyle name="Normal 6 5 9" xfId="11928" xr:uid="{00000000-0005-0000-0000-000035320000}"/>
    <cellStyle name="Normal 6 5 9 2" xfId="31111" xr:uid="{00000000-0005-0000-0000-000036320000}"/>
    <cellStyle name="Normal 6 5 9 3" xfId="41291" xr:uid="{00000000-0005-0000-0000-000037320000}"/>
    <cellStyle name="Normal 6 5 9 4" xfId="20932" xr:uid="{00000000-0005-0000-0000-000038320000}"/>
    <cellStyle name="Normal 6 6" xfId="3911" xr:uid="{00000000-0005-0000-0000-000039320000}"/>
    <cellStyle name="Normal 6 6 10" xfId="23098" xr:uid="{00000000-0005-0000-0000-00003A320000}"/>
    <cellStyle name="Normal 6 6 11" xfId="33278" xr:uid="{00000000-0005-0000-0000-00003B320000}"/>
    <cellStyle name="Normal 6 6 12" xfId="12918" xr:uid="{00000000-0005-0000-0000-00003C320000}"/>
    <cellStyle name="Normal 6 6 2" xfId="4349" xr:uid="{00000000-0005-0000-0000-00003D320000}"/>
    <cellStyle name="Normal 6 6 2 10" xfId="33716" xr:uid="{00000000-0005-0000-0000-00003E320000}"/>
    <cellStyle name="Normal 6 6 2 11" xfId="13356" xr:uid="{00000000-0005-0000-0000-00003F320000}"/>
    <cellStyle name="Normal 6 6 2 2" xfId="5226" xr:uid="{00000000-0005-0000-0000-000040320000}"/>
    <cellStyle name="Normal 6 6 2 2 2" xfId="6978" xr:uid="{00000000-0005-0000-0000-000041320000}"/>
    <cellStyle name="Normal 6 6 2 2 2 2" xfId="26164" xr:uid="{00000000-0005-0000-0000-000042320000}"/>
    <cellStyle name="Normal 6 6 2 2 2 3" xfId="36344" xr:uid="{00000000-0005-0000-0000-000043320000}"/>
    <cellStyle name="Normal 6 6 2 2 2 4" xfId="15984" xr:uid="{00000000-0005-0000-0000-000044320000}"/>
    <cellStyle name="Normal 6 6 2 2 3" xfId="8731" xr:uid="{00000000-0005-0000-0000-000045320000}"/>
    <cellStyle name="Normal 6 6 2 2 3 2" xfId="27917" xr:uid="{00000000-0005-0000-0000-000046320000}"/>
    <cellStyle name="Normal 6 6 2 2 3 3" xfId="38097" xr:uid="{00000000-0005-0000-0000-000047320000}"/>
    <cellStyle name="Normal 6 6 2 2 3 4" xfId="17737" xr:uid="{00000000-0005-0000-0000-000048320000}"/>
    <cellStyle name="Normal 6 6 2 2 4" xfId="10724" xr:uid="{00000000-0005-0000-0000-000049320000}"/>
    <cellStyle name="Normal 6 6 2 2 4 2" xfId="29907" xr:uid="{00000000-0005-0000-0000-00004A320000}"/>
    <cellStyle name="Normal 6 6 2 2 4 3" xfId="40087" xr:uid="{00000000-0005-0000-0000-00004B320000}"/>
    <cellStyle name="Normal 6 6 2 2 4 4" xfId="19728" xr:uid="{00000000-0005-0000-0000-00004C320000}"/>
    <cellStyle name="Normal 6 6 2 2 5" xfId="24412" xr:uid="{00000000-0005-0000-0000-00004D320000}"/>
    <cellStyle name="Normal 6 6 2 2 6" xfId="34592" xr:uid="{00000000-0005-0000-0000-00004E320000}"/>
    <cellStyle name="Normal 6 6 2 2 7" xfId="14232" xr:uid="{00000000-0005-0000-0000-00004F320000}"/>
    <cellStyle name="Normal 6 6 2 3" xfId="6102" xr:uid="{00000000-0005-0000-0000-000050320000}"/>
    <cellStyle name="Normal 6 6 2 3 2" xfId="25288" xr:uid="{00000000-0005-0000-0000-000051320000}"/>
    <cellStyle name="Normal 6 6 2 3 3" xfId="35468" xr:uid="{00000000-0005-0000-0000-000052320000}"/>
    <cellStyle name="Normal 6 6 2 3 4" xfId="15108" xr:uid="{00000000-0005-0000-0000-000053320000}"/>
    <cellStyle name="Normal 6 6 2 4" xfId="7855" xr:uid="{00000000-0005-0000-0000-000054320000}"/>
    <cellStyle name="Normal 6 6 2 4 2" xfId="27041" xr:uid="{00000000-0005-0000-0000-000055320000}"/>
    <cellStyle name="Normal 6 6 2 4 3" xfId="37221" xr:uid="{00000000-0005-0000-0000-000056320000}"/>
    <cellStyle name="Normal 6 6 2 4 4" xfId="16861" xr:uid="{00000000-0005-0000-0000-000057320000}"/>
    <cellStyle name="Normal 6 6 2 5" xfId="9848" xr:uid="{00000000-0005-0000-0000-000058320000}"/>
    <cellStyle name="Normal 6 6 2 5 2" xfId="29031" xr:uid="{00000000-0005-0000-0000-000059320000}"/>
    <cellStyle name="Normal 6 6 2 5 3" xfId="39211" xr:uid="{00000000-0005-0000-0000-00005A320000}"/>
    <cellStyle name="Normal 6 6 2 5 4" xfId="18852" xr:uid="{00000000-0005-0000-0000-00005B320000}"/>
    <cellStyle name="Normal 6 6 2 6" xfId="11601" xr:uid="{00000000-0005-0000-0000-00005C320000}"/>
    <cellStyle name="Normal 6 6 2 6 2" xfId="30784" xr:uid="{00000000-0005-0000-0000-00005D320000}"/>
    <cellStyle name="Normal 6 6 2 6 3" xfId="40964" xr:uid="{00000000-0005-0000-0000-00005E320000}"/>
    <cellStyle name="Normal 6 6 2 6 4" xfId="20605" xr:uid="{00000000-0005-0000-0000-00005F320000}"/>
    <cellStyle name="Normal 6 6 2 7" xfId="12477" xr:uid="{00000000-0005-0000-0000-000060320000}"/>
    <cellStyle name="Normal 6 6 2 7 2" xfId="31660" xr:uid="{00000000-0005-0000-0000-000061320000}"/>
    <cellStyle name="Normal 6 6 2 7 3" xfId="41840" xr:uid="{00000000-0005-0000-0000-000062320000}"/>
    <cellStyle name="Normal 6 6 2 7 4" xfId="21481" xr:uid="{00000000-0005-0000-0000-000063320000}"/>
    <cellStyle name="Normal 6 6 2 8" xfId="22357" xr:uid="{00000000-0005-0000-0000-000064320000}"/>
    <cellStyle name="Normal 6 6 2 8 2" xfId="32537" xr:uid="{00000000-0005-0000-0000-000065320000}"/>
    <cellStyle name="Normal 6 6 2 8 3" xfId="42717" xr:uid="{00000000-0005-0000-0000-000066320000}"/>
    <cellStyle name="Normal 6 6 2 9" xfId="23536" xr:uid="{00000000-0005-0000-0000-000067320000}"/>
    <cellStyle name="Normal 6 6 3" xfId="4788" xr:uid="{00000000-0005-0000-0000-000068320000}"/>
    <cellStyle name="Normal 6 6 3 2" xfId="6540" xr:uid="{00000000-0005-0000-0000-000069320000}"/>
    <cellStyle name="Normal 6 6 3 2 2" xfId="25726" xr:uid="{00000000-0005-0000-0000-00006A320000}"/>
    <cellStyle name="Normal 6 6 3 2 3" xfId="35906" xr:uid="{00000000-0005-0000-0000-00006B320000}"/>
    <cellStyle name="Normal 6 6 3 2 4" xfId="15546" xr:uid="{00000000-0005-0000-0000-00006C320000}"/>
    <cellStyle name="Normal 6 6 3 3" xfId="8293" xr:uid="{00000000-0005-0000-0000-00006D320000}"/>
    <cellStyle name="Normal 6 6 3 3 2" xfId="27479" xr:uid="{00000000-0005-0000-0000-00006E320000}"/>
    <cellStyle name="Normal 6 6 3 3 3" xfId="37659" xr:uid="{00000000-0005-0000-0000-00006F320000}"/>
    <cellStyle name="Normal 6 6 3 3 4" xfId="17299" xr:uid="{00000000-0005-0000-0000-000070320000}"/>
    <cellStyle name="Normal 6 6 3 4" xfId="10286" xr:uid="{00000000-0005-0000-0000-000071320000}"/>
    <cellStyle name="Normal 6 6 3 4 2" xfId="29469" xr:uid="{00000000-0005-0000-0000-000072320000}"/>
    <cellStyle name="Normal 6 6 3 4 3" xfId="39649" xr:uid="{00000000-0005-0000-0000-000073320000}"/>
    <cellStyle name="Normal 6 6 3 4 4" xfId="19290" xr:uid="{00000000-0005-0000-0000-000074320000}"/>
    <cellStyle name="Normal 6 6 3 5" xfId="23974" xr:uid="{00000000-0005-0000-0000-000075320000}"/>
    <cellStyle name="Normal 6 6 3 6" xfId="34154" xr:uid="{00000000-0005-0000-0000-000076320000}"/>
    <cellStyle name="Normal 6 6 3 7" xfId="13794" xr:uid="{00000000-0005-0000-0000-000077320000}"/>
    <cellStyle name="Normal 6 6 4" xfId="5664" xr:uid="{00000000-0005-0000-0000-000078320000}"/>
    <cellStyle name="Normal 6 6 4 2" xfId="24850" xr:uid="{00000000-0005-0000-0000-000079320000}"/>
    <cellStyle name="Normal 6 6 4 3" xfId="35030" xr:uid="{00000000-0005-0000-0000-00007A320000}"/>
    <cellStyle name="Normal 6 6 4 4" xfId="14670" xr:uid="{00000000-0005-0000-0000-00007B320000}"/>
    <cellStyle name="Normal 6 6 5" xfId="7417" xr:uid="{00000000-0005-0000-0000-00007C320000}"/>
    <cellStyle name="Normal 6 6 5 2" xfId="26603" xr:uid="{00000000-0005-0000-0000-00007D320000}"/>
    <cellStyle name="Normal 6 6 5 3" xfId="36783" xr:uid="{00000000-0005-0000-0000-00007E320000}"/>
    <cellStyle name="Normal 6 6 5 4" xfId="16423" xr:uid="{00000000-0005-0000-0000-00007F320000}"/>
    <cellStyle name="Normal 6 6 6" xfId="9410" xr:uid="{00000000-0005-0000-0000-000080320000}"/>
    <cellStyle name="Normal 6 6 6 2" xfId="28593" xr:uid="{00000000-0005-0000-0000-000081320000}"/>
    <cellStyle name="Normal 6 6 6 3" xfId="38773" xr:uid="{00000000-0005-0000-0000-000082320000}"/>
    <cellStyle name="Normal 6 6 6 4" xfId="18414" xr:uid="{00000000-0005-0000-0000-000083320000}"/>
    <cellStyle name="Normal 6 6 7" xfId="11163" xr:uid="{00000000-0005-0000-0000-000084320000}"/>
    <cellStyle name="Normal 6 6 7 2" xfId="30346" xr:uid="{00000000-0005-0000-0000-000085320000}"/>
    <cellStyle name="Normal 6 6 7 3" xfId="40526" xr:uid="{00000000-0005-0000-0000-000086320000}"/>
    <cellStyle name="Normal 6 6 7 4" xfId="20167" xr:uid="{00000000-0005-0000-0000-000087320000}"/>
    <cellStyle name="Normal 6 6 8" xfId="12039" xr:uid="{00000000-0005-0000-0000-000088320000}"/>
    <cellStyle name="Normal 6 6 8 2" xfId="31222" xr:uid="{00000000-0005-0000-0000-000089320000}"/>
    <cellStyle name="Normal 6 6 8 3" xfId="41402" xr:uid="{00000000-0005-0000-0000-00008A320000}"/>
    <cellStyle name="Normal 6 6 8 4" xfId="21043" xr:uid="{00000000-0005-0000-0000-00008B320000}"/>
    <cellStyle name="Normal 6 6 9" xfId="21919" xr:uid="{00000000-0005-0000-0000-00008C320000}"/>
    <cellStyle name="Normal 6 6 9 2" xfId="32099" xr:uid="{00000000-0005-0000-0000-00008D320000}"/>
    <cellStyle name="Normal 6 6 9 3" xfId="42279" xr:uid="{00000000-0005-0000-0000-00008E320000}"/>
    <cellStyle name="Normal 6 7" xfId="4130" xr:uid="{00000000-0005-0000-0000-00008F320000}"/>
    <cellStyle name="Normal 6 7 10" xfId="33497" xr:uid="{00000000-0005-0000-0000-000090320000}"/>
    <cellStyle name="Normal 6 7 11" xfId="13137" xr:uid="{00000000-0005-0000-0000-000091320000}"/>
    <cellStyle name="Normal 6 7 2" xfId="5007" xr:uid="{00000000-0005-0000-0000-000092320000}"/>
    <cellStyle name="Normal 6 7 2 2" xfId="6759" xr:uid="{00000000-0005-0000-0000-000093320000}"/>
    <cellStyle name="Normal 6 7 2 2 2" xfId="25945" xr:uid="{00000000-0005-0000-0000-000094320000}"/>
    <cellStyle name="Normal 6 7 2 2 3" xfId="36125" xr:uid="{00000000-0005-0000-0000-000095320000}"/>
    <cellStyle name="Normal 6 7 2 2 4" xfId="15765" xr:uid="{00000000-0005-0000-0000-000096320000}"/>
    <cellStyle name="Normal 6 7 2 3" xfId="8512" xr:uid="{00000000-0005-0000-0000-000097320000}"/>
    <cellStyle name="Normal 6 7 2 3 2" xfId="27698" xr:uid="{00000000-0005-0000-0000-000098320000}"/>
    <cellStyle name="Normal 6 7 2 3 3" xfId="37878" xr:uid="{00000000-0005-0000-0000-000099320000}"/>
    <cellStyle name="Normal 6 7 2 3 4" xfId="17518" xr:uid="{00000000-0005-0000-0000-00009A320000}"/>
    <cellStyle name="Normal 6 7 2 4" xfId="10505" xr:uid="{00000000-0005-0000-0000-00009B320000}"/>
    <cellStyle name="Normal 6 7 2 4 2" xfId="29688" xr:uid="{00000000-0005-0000-0000-00009C320000}"/>
    <cellStyle name="Normal 6 7 2 4 3" xfId="39868" xr:uid="{00000000-0005-0000-0000-00009D320000}"/>
    <cellStyle name="Normal 6 7 2 4 4" xfId="19509" xr:uid="{00000000-0005-0000-0000-00009E320000}"/>
    <cellStyle name="Normal 6 7 2 5" xfId="24193" xr:uid="{00000000-0005-0000-0000-00009F320000}"/>
    <cellStyle name="Normal 6 7 2 6" xfId="34373" xr:uid="{00000000-0005-0000-0000-0000A0320000}"/>
    <cellStyle name="Normal 6 7 2 7" xfId="14013" xr:uid="{00000000-0005-0000-0000-0000A1320000}"/>
    <cellStyle name="Normal 6 7 3" xfId="5883" xr:uid="{00000000-0005-0000-0000-0000A2320000}"/>
    <cellStyle name="Normal 6 7 3 2" xfId="25069" xr:uid="{00000000-0005-0000-0000-0000A3320000}"/>
    <cellStyle name="Normal 6 7 3 3" xfId="35249" xr:uid="{00000000-0005-0000-0000-0000A4320000}"/>
    <cellStyle name="Normal 6 7 3 4" xfId="14889" xr:uid="{00000000-0005-0000-0000-0000A5320000}"/>
    <cellStyle name="Normal 6 7 4" xfId="7636" xr:uid="{00000000-0005-0000-0000-0000A6320000}"/>
    <cellStyle name="Normal 6 7 4 2" xfId="26822" xr:uid="{00000000-0005-0000-0000-0000A7320000}"/>
    <cellStyle name="Normal 6 7 4 3" xfId="37002" xr:uid="{00000000-0005-0000-0000-0000A8320000}"/>
    <cellStyle name="Normal 6 7 4 4" xfId="16642" xr:uid="{00000000-0005-0000-0000-0000A9320000}"/>
    <cellStyle name="Normal 6 7 5" xfId="9629" xr:uid="{00000000-0005-0000-0000-0000AA320000}"/>
    <cellStyle name="Normal 6 7 5 2" xfId="28812" xr:uid="{00000000-0005-0000-0000-0000AB320000}"/>
    <cellStyle name="Normal 6 7 5 3" xfId="38992" xr:uid="{00000000-0005-0000-0000-0000AC320000}"/>
    <cellStyle name="Normal 6 7 5 4" xfId="18633" xr:uid="{00000000-0005-0000-0000-0000AD320000}"/>
    <cellStyle name="Normal 6 7 6" xfId="11382" xr:uid="{00000000-0005-0000-0000-0000AE320000}"/>
    <cellStyle name="Normal 6 7 6 2" xfId="30565" xr:uid="{00000000-0005-0000-0000-0000AF320000}"/>
    <cellStyle name="Normal 6 7 6 3" xfId="40745" xr:uid="{00000000-0005-0000-0000-0000B0320000}"/>
    <cellStyle name="Normal 6 7 6 4" xfId="20386" xr:uid="{00000000-0005-0000-0000-0000B1320000}"/>
    <cellStyle name="Normal 6 7 7" xfId="12258" xr:uid="{00000000-0005-0000-0000-0000B2320000}"/>
    <cellStyle name="Normal 6 7 7 2" xfId="31441" xr:uid="{00000000-0005-0000-0000-0000B3320000}"/>
    <cellStyle name="Normal 6 7 7 3" xfId="41621" xr:uid="{00000000-0005-0000-0000-0000B4320000}"/>
    <cellStyle name="Normal 6 7 7 4" xfId="21262" xr:uid="{00000000-0005-0000-0000-0000B5320000}"/>
    <cellStyle name="Normal 6 7 8" xfId="22138" xr:uid="{00000000-0005-0000-0000-0000B6320000}"/>
    <cellStyle name="Normal 6 7 8 2" xfId="32318" xr:uid="{00000000-0005-0000-0000-0000B7320000}"/>
    <cellStyle name="Normal 6 7 8 3" xfId="42498" xr:uid="{00000000-0005-0000-0000-0000B8320000}"/>
    <cellStyle name="Normal 6 7 9" xfId="23317" xr:uid="{00000000-0005-0000-0000-0000B9320000}"/>
    <cellStyle name="Normal 6 8" xfId="4569" xr:uid="{00000000-0005-0000-0000-0000BA320000}"/>
    <cellStyle name="Normal 6 8 2" xfId="6321" xr:uid="{00000000-0005-0000-0000-0000BB320000}"/>
    <cellStyle name="Normal 6 8 2 2" xfId="25507" xr:uid="{00000000-0005-0000-0000-0000BC320000}"/>
    <cellStyle name="Normal 6 8 2 3" xfId="35687" xr:uid="{00000000-0005-0000-0000-0000BD320000}"/>
    <cellStyle name="Normal 6 8 2 4" xfId="15327" xr:uid="{00000000-0005-0000-0000-0000BE320000}"/>
    <cellStyle name="Normal 6 8 3" xfId="8074" xr:uid="{00000000-0005-0000-0000-0000BF320000}"/>
    <cellStyle name="Normal 6 8 3 2" xfId="27260" xr:uid="{00000000-0005-0000-0000-0000C0320000}"/>
    <cellStyle name="Normal 6 8 3 3" xfId="37440" xr:uid="{00000000-0005-0000-0000-0000C1320000}"/>
    <cellStyle name="Normal 6 8 3 4" xfId="17080" xr:uid="{00000000-0005-0000-0000-0000C2320000}"/>
    <cellStyle name="Normal 6 8 4" xfId="10067" xr:uid="{00000000-0005-0000-0000-0000C3320000}"/>
    <cellStyle name="Normal 6 8 4 2" xfId="29250" xr:uid="{00000000-0005-0000-0000-0000C4320000}"/>
    <cellStyle name="Normal 6 8 4 3" xfId="39430" xr:uid="{00000000-0005-0000-0000-0000C5320000}"/>
    <cellStyle name="Normal 6 8 4 4" xfId="19071" xr:uid="{00000000-0005-0000-0000-0000C6320000}"/>
    <cellStyle name="Normal 6 8 5" xfId="23755" xr:uid="{00000000-0005-0000-0000-0000C7320000}"/>
    <cellStyle name="Normal 6 8 6" xfId="33935" xr:uid="{00000000-0005-0000-0000-0000C8320000}"/>
    <cellStyle name="Normal 6 8 7" xfId="13575" xr:uid="{00000000-0005-0000-0000-0000C9320000}"/>
    <cellStyle name="Normal 6 9" xfId="5445" xr:uid="{00000000-0005-0000-0000-0000CA320000}"/>
    <cellStyle name="Normal 6 9 2" xfId="8960" xr:uid="{00000000-0005-0000-0000-0000CB320000}"/>
    <cellStyle name="Normal 6 9 2 2" xfId="28144" xr:uid="{00000000-0005-0000-0000-0000CC320000}"/>
    <cellStyle name="Normal 6 9 2 3" xfId="38324" xr:uid="{00000000-0005-0000-0000-0000CD320000}"/>
    <cellStyle name="Normal 6 9 2 4" xfId="17965" xr:uid="{00000000-0005-0000-0000-0000CE320000}"/>
    <cellStyle name="Normal 6 9 3" xfId="24631" xr:uid="{00000000-0005-0000-0000-0000CF320000}"/>
    <cellStyle name="Normal 6 9 4" xfId="34811" xr:uid="{00000000-0005-0000-0000-0000D0320000}"/>
    <cellStyle name="Normal 6 9 5" xfId="14451" xr:uid="{00000000-0005-0000-0000-0000D1320000}"/>
    <cellStyle name="Normal 7" xfId="228" xr:uid="{00000000-0005-0000-0000-0000D2320000}"/>
    <cellStyle name="Normal 7 10" xfId="10952" xr:uid="{00000000-0005-0000-0000-0000D3320000}"/>
    <cellStyle name="Normal 7 10 2" xfId="30135" xr:uid="{00000000-0005-0000-0000-0000D4320000}"/>
    <cellStyle name="Normal 7 10 3" xfId="40315" xr:uid="{00000000-0005-0000-0000-0000D5320000}"/>
    <cellStyle name="Normal 7 10 4" xfId="19956" xr:uid="{00000000-0005-0000-0000-0000D6320000}"/>
    <cellStyle name="Normal 7 11" xfId="11828" xr:uid="{00000000-0005-0000-0000-0000D7320000}"/>
    <cellStyle name="Normal 7 11 2" xfId="31011" xr:uid="{00000000-0005-0000-0000-0000D8320000}"/>
    <cellStyle name="Normal 7 11 3" xfId="41191" xr:uid="{00000000-0005-0000-0000-0000D9320000}"/>
    <cellStyle name="Normal 7 11 4" xfId="20832" xr:uid="{00000000-0005-0000-0000-0000DA320000}"/>
    <cellStyle name="Normal 7 12" xfId="21709" xr:uid="{00000000-0005-0000-0000-0000DB320000}"/>
    <cellStyle name="Normal 7 12 2" xfId="31888" xr:uid="{00000000-0005-0000-0000-0000DC320000}"/>
    <cellStyle name="Normal 7 12 3" xfId="42068" xr:uid="{00000000-0005-0000-0000-0000DD320000}"/>
    <cellStyle name="Normal 7 13" xfId="22601" xr:uid="{00000000-0005-0000-0000-0000DE320000}"/>
    <cellStyle name="Normal 7 13 2" xfId="32781" xr:uid="{00000000-0005-0000-0000-0000DF320000}"/>
    <cellStyle name="Normal 7 13 3" xfId="42961" xr:uid="{00000000-0005-0000-0000-0000E0320000}"/>
    <cellStyle name="Normal 7 14" xfId="22840" xr:uid="{00000000-0005-0000-0000-0000E1320000}"/>
    <cellStyle name="Normal 7 15" xfId="33020" xr:uid="{00000000-0005-0000-0000-0000E2320000}"/>
    <cellStyle name="Normal 7 16" xfId="43200" xr:uid="{00000000-0005-0000-0000-0000E3320000}"/>
    <cellStyle name="Normal 7 17" xfId="43439" xr:uid="{00000000-0005-0000-0000-0000E4320000}"/>
    <cellStyle name="Normal 7 18" xfId="12707" xr:uid="{00000000-0005-0000-0000-0000E5320000}"/>
    <cellStyle name="Normal 7 19" xfId="3690" xr:uid="{00000000-0005-0000-0000-0000E6320000}"/>
    <cellStyle name="Normal 7 2" xfId="229" xr:uid="{00000000-0005-0000-0000-0000E7320000}"/>
    <cellStyle name="Normal 7 2 10" xfId="11858" xr:uid="{00000000-0005-0000-0000-0000E8320000}"/>
    <cellStyle name="Normal 7 2 10 2" xfId="31041" xr:uid="{00000000-0005-0000-0000-0000E9320000}"/>
    <cellStyle name="Normal 7 2 10 3" xfId="41221" xr:uid="{00000000-0005-0000-0000-0000EA320000}"/>
    <cellStyle name="Normal 7 2 10 4" xfId="20862" xr:uid="{00000000-0005-0000-0000-0000EB320000}"/>
    <cellStyle name="Normal 7 2 11" xfId="21739" xr:uid="{00000000-0005-0000-0000-0000EC320000}"/>
    <cellStyle name="Normal 7 2 11 2" xfId="31918" xr:uid="{00000000-0005-0000-0000-0000ED320000}"/>
    <cellStyle name="Normal 7 2 11 3" xfId="42098" xr:uid="{00000000-0005-0000-0000-0000EE320000}"/>
    <cellStyle name="Normal 7 2 12" xfId="22631" xr:uid="{00000000-0005-0000-0000-0000EF320000}"/>
    <cellStyle name="Normal 7 2 12 2" xfId="32811" xr:uid="{00000000-0005-0000-0000-0000F0320000}"/>
    <cellStyle name="Normal 7 2 12 3" xfId="42991" xr:uid="{00000000-0005-0000-0000-0000F1320000}"/>
    <cellStyle name="Normal 7 2 13" xfId="22870" xr:uid="{00000000-0005-0000-0000-0000F2320000}"/>
    <cellStyle name="Normal 7 2 14" xfId="33050" xr:uid="{00000000-0005-0000-0000-0000F3320000}"/>
    <cellStyle name="Normal 7 2 15" xfId="43230" xr:uid="{00000000-0005-0000-0000-0000F4320000}"/>
    <cellStyle name="Normal 7 2 16" xfId="43469" xr:uid="{00000000-0005-0000-0000-0000F5320000}"/>
    <cellStyle name="Normal 7 2 17" xfId="12737" xr:uid="{00000000-0005-0000-0000-0000F6320000}"/>
    <cellStyle name="Normal 7 2 18" xfId="3723" xr:uid="{00000000-0005-0000-0000-0000F7320000}"/>
    <cellStyle name="Normal 7 2 2" xfId="3844" xr:uid="{00000000-0005-0000-0000-0000F8320000}"/>
    <cellStyle name="Normal 7 2 2 10" xfId="21853" xr:uid="{00000000-0005-0000-0000-0000F9320000}"/>
    <cellStyle name="Normal 7 2 2 10 2" xfId="32033" xr:uid="{00000000-0005-0000-0000-0000FA320000}"/>
    <cellStyle name="Normal 7 2 2 10 3" xfId="42213" xr:uid="{00000000-0005-0000-0000-0000FB320000}"/>
    <cellStyle name="Normal 7 2 2 11" xfId="22749" xr:uid="{00000000-0005-0000-0000-0000FC320000}"/>
    <cellStyle name="Normal 7 2 2 11 2" xfId="32929" xr:uid="{00000000-0005-0000-0000-0000FD320000}"/>
    <cellStyle name="Normal 7 2 2 11 3" xfId="43109" xr:uid="{00000000-0005-0000-0000-0000FE320000}"/>
    <cellStyle name="Normal 7 2 2 12" xfId="22988" xr:uid="{00000000-0005-0000-0000-0000FF320000}"/>
    <cellStyle name="Normal 7 2 2 13" xfId="33168" xr:uid="{00000000-0005-0000-0000-000000330000}"/>
    <cellStyle name="Normal 7 2 2 14" xfId="43348" xr:uid="{00000000-0005-0000-0000-000001330000}"/>
    <cellStyle name="Normal 7 2 2 15" xfId="43587" xr:uid="{00000000-0005-0000-0000-000002330000}"/>
    <cellStyle name="Normal 7 2 2 16" xfId="12852" xr:uid="{00000000-0005-0000-0000-000003330000}"/>
    <cellStyle name="Normal 7 2 2 2" xfId="4064" xr:uid="{00000000-0005-0000-0000-000004330000}"/>
    <cellStyle name="Normal 7 2 2 2 10" xfId="23251" xr:uid="{00000000-0005-0000-0000-000005330000}"/>
    <cellStyle name="Normal 7 2 2 2 11" xfId="33431" xr:uid="{00000000-0005-0000-0000-000006330000}"/>
    <cellStyle name="Normal 7 2 2 2 12" xfId="13071" xr:uid="{00000000-0005-0000-0000-000007330000}"/>
    <cellStyle name="Normal 7 2 2 2 2" xfId="4502" xr:uid="{00000000-0005-0000-0000-000008330000}"/>
    <cellStyle name="Normal 7 2 2 2 2 10" xfId="33869" xr:uid="{00000000-0005-0000-0000-000009330000}"/>
    <cellStyle name="Normal 7 2 2 2 2 11" xfId="13509" xr:uid="{00000000-0005-0000-0000-00000A330000}"/>
    <cellStyle name="Normal 7 2 2 2 2 2" xfId="5379" xr:uid="{00000000-0005-0000-0000-00000B330000}"/>
    <cellStyle name="Normal 7 2 2 2 2 2 2" xfId="7131" xr:uid="{00000000-0005-0000-0000-00000C330000}"/>
    <cellStyle name="Normal 7 2 2 2 2 2 2 2" xfId="26317" xr:uid="{00000000-0005-0000-0000-00000D330000}"/>
    <cellStyle name="Normal 7 2 2 2 2 2 2 3" xfId="36497" xr:uid="{00000000-0005-0000-0000-00000E330000}"/>
    <cellStyle name="Normal 7 2 2 2 2 2 2 4" xfId="16137" xr:uid="{00000000-0005-0000-0000-00000F330000}"/>
    <cellStyle name="Normal 7 2 2 2 2 2 3" xfId="8884" xr:uid="{00000000-0005-0000-0000-000010330000}"/>
    <cellStyle name="Normal 7 2 2 2 2 2 3 2" xfId="28070" xr:uid="{00000000-0005-0000-0000-000011330000}"/>
    <cellStyle name="Normal 7 2 2 2 2 2 3 3" xfId="38250" xr:uid="{00000000-0005-0000-0000-000012330000}"/>
    <cellStyle name="Normal 7 2 2 2 2 2 3 4" xfId="17890" xr:uid="{00000000-0005-0000-0000-000013330000}"/>
    <cellStyle name="Normal 7 2 2 2 2 2 4" xfId="10877" xr:uid="{00000000-0005-0000-0000-000014330000}"/>
    <cellStyle name="Normal 7 2 2 2 2 2 4 2" xfId="30060" xr:uid="{00000000-0005-0000-0000-000015330000}"/>
    <cellStyle name="Normal 7 2 2 2 2 2 4 3" xfId="40240" xr:uid="{00000000-0005-0000-0000-000016330000}"/>
    <cellStyle name="Normal 7 2 2 2 2 2 4 4" xfId="19881" xr:uid="{00000000-0005-0000-0000-000017330000}"/>
    <cellStyle name="Normal 7 2 2 2 2 2 5" xfId="24565" xr:uid="{00000000-0005-0000-0000-000018330000}"/>
    <cellStyle name="Normal 7 2 2 2 2 2 6" xfId="34745" xr:uid="{00000000-0005-0000-0000-000019330000}"/>
    <cellStyle name="Normal 7 2 2 2 2 2 7" xfId="14385" xr:uid="{00000000-0005-0000-0000-00001A330000}"/>
    <cellStyle name="Normal 7 2 2 2 2 3" xfId="6255" xr:uid="{00000000-0005-0000-0000-00001B330000}"/>
    <cellStyle name="Normal 7 2 2 2 2 3 2" xfId="25441" xr:uid="{00000000-0005-0000-0000-00001C330000}"/>
    <cellStyle name="Normal 7 2 2 2 2 3 3" xfId="35621" xr:uid="{00000000-0005-0000-0000-00001D330000}"/>
    <cellStyle name="Normal 7 2 2 2 2 3 4" xfId="15261" xr:uid="{00000000-0005-0000-0000-00001E330000}"/>
    <cellStyle name="Normal 7 2 2 2 2 4" xfId="8008" xr:uid="{00000000-0005-0000-0000-00001F330000}"/>
    <cellStyle name="Normal 7 2 2 2 2 4 2" xfId="27194" xr:uid="{00000000-0005-0000-0000-000020330000}"/>
    <cellStyle name="Normal 7 2 2 2 2 4 3" xfId="37374" xr:uid="{00000000-0005-0000-0000-000021330000}"/>
    <cellStyle name="Normal 7 2 2 2 2 4 4" xfId="17014" xr:uid="{00000000-0005-0000-0000-000022330000}"/>
    <cellStyle name="Normal 7 2 2 2 2 5" xfId="10001" xr:uid="{00000000-0005-0000-0000-000023330000}"/>
    <cellStyle name="Normal 7 2 2 2 2 5 2" xfId="29184" xr:uid="{00000000-0005-0000-0000-000024330000}"/>
    <cellStyle name="Normal 7 2 2 2 2 5 3" xfId="39364" xr:uid="{00000000-0005-0000-0000-000025330000}"/>
    <cellStyle name="Normal 7 2 2 2 2 5 4" xfId="19005" xr:uid="{00000000-0005-0000-0000-000026330000}"/>
    <cellStyle name="Normal 7 2 2 2 2 6" xfId="11754" xr:uid="{00000000-0005-0000-0000-000027330000}"/>
    <cellStyle name="Normal 7 2 2 2 2 6 2" xfId="30937" xr:uid="{00000000-0005-0000-0000-000028330000}"/>
    <cellStyle name="Normal 7 2 2 2 2 6 3" xfId="41117" xr:uid="{00000000-0005-0000-0000-000029330000}"/>
    <cellStyle name="Normal 7 2 2 2 2 6 4" xfId="20758" xr:uid="{00000000-0005-0000-0000-00002A330000}"/>
    <cellStyle name="Normal 7 2 2 2 2 7" xfId="12630" xr:uid="{00000000-0005-0000-0000-00002B330000}"/>
    <cellStyle name="Normal 7 2 2 2 2 7 2" xfId="31813" xr:uid="{00000000-0005-0000-0000-00002C330000}"/>
    <cellStyle name="Normal 7 2 2 2 2 7 3" xfId="41993" xr:uid="{00000000-0005-0000-0000-00002D330000}"/>
    <cellStyle name="Normal 7 2 2 2 2 7 4" xfId="21634" xr:uid="{00000000-0005-0000-0000-00002E330000}"/>
    <cellStyle name="Normal 7 2 2 2 2 8" xfId="22510" xr:uid="{00000000-0005-0000-0000-00002F330000}"/>
    <cellStyle name="Normal 7 2 2 2 2 8 2" xfId="32690" xr:uid="{00000000-0005-0000-0000-000030330000}"/>
    <cellStyle name="Normal 7 2 2 2 2 8 3" xfId="42870" xr:uid="{00000000-0005-0000-0000-000031330000}"/>
    <cellStyle name="Normal 7 2 2 2 2 9" xfId="23689" xr:uid="{00000000-0005-0000-0000-000032330000}"/>
    <cellStyle name="Normal 7 2 2 2 3" xfId="4941" xr:uid="{00000000-0005-0000-0000-000033330000}"/>
    <cellStyle name="Normal 7 2 2 2 3 2" xfId="6693" xr:uid="{00000000-0005-0000-0000-000034330000}"/>
    <cellStyle name="Normal 7 2 2 2 3 2 2" xfId="25879" xr:uid="{00000000-0005-0000-0000-000035330000}"/>
    <cellStyle name="Normal 7 2 2 2 3 2 3" xfId="36059" xr:uid="{00000000-0005-0000-0000-000036330000}"/>
    <cellStyle name="Normal 7 2 2 2 3 2 4" xfId="15699" xr:uid="{00000000-0005-0000-0000-000037330000}"/>
    <cellStyle name="Normal 7 2 2 2 3 3" xfId="8446" xr:uid="{00000000-0005-0000-0000-000038330000}"/>
    <cellStyle name="Normal 7 2 2 2 3 3 2" xfId="27632" xr:uid="{00000000-0005-0000-0000-000039330000}"/>
    <cellStyle name="Normal 7 2 2 2 3 3 3" xfId="37812" xr:uid="{00000000-0005-0000-0000-00003A330000}"/>
    <cellStyle name="Normal 7 2 2 2 3 3 4" xfId="17452" xr:uid="{00000000-0005-0000-0000-00003B330000}"/>
    <cellStyle name="Normal 7 2 2 2 3 4" xfId="10439" xr:uid="{00000000-0005-0000-0000-00003C330000}"/>
    <cellStyle name="Normal 7 2 2 2 3 4 2" xfId="29622" xr:uid="{00000000-0005-0000-0000-00003D330000}"/>
    <cellStyle name="Normal 7 2 2 2 3 4 3" xfId="39802" xr:uid="{00000000-0005-0000-0000-00003E330000}"/>
    <cellStyle name="Normal 7 2 2 2 3 4 4" xfId="19443" xr:uid="{00000000-0005-0000-0000-00003F330000}"/>
    <cellStyle name="Normal 7 2 2 2 3 5" xfId="24127" xr:uid="{00000000-0005-0000-0000-000040330000}"/>
    <cellStyle name="Normal 7 2 2 2 3 6" xfId="34307" xr:uid="{00000000-0005-0000-0000-000041330000}"/>
    <cellStyle name="Normal 7 2 2 2 3 7" xfId="13947" xr:uid="{00000000-0005-0000-0000-000042330000}"/>
    <cellStyle name="Normal 7 2 2 2 4" xfId="5817" xr:uid="{00000000-0005-0000-0000-000043330000}"/>
    <cellStyle name="Normal 7 2 2 2 4 2" xfId="25003" xr:uid="{00000000-0005-0000-0000-000044330000}"/>
    <cellStyle name="Normal 7 2 2 2 4 3" xfId="35183" xr:uid="{00000000-0005-0000-0000-000045330000}"/>
    <cellStyle name="Normal 7 2 2 2 4 4" xfId="14823" xr:uid="{00000000-0005-0000-0000-000046330000}"/>
    <cellStyle name="Normal 7 2 2 2 5" xfId="7570" xr:uid="{00000000-0005-0000-0000-000047330000}"/>
    <cellStyle name="Normal 7 2 2 2 5 2" xfId="26756" xr:uid="{00000000-0005-0000-0000-000048330000}"/>
    <cellStyle name="Normal 7 2 2 2 5 3" xfId="36936" xr:uid="{00000000-0005-0000-0000-000049330000}"/>
    <cellStyle name="Normal 7 2 2 2 5 4" xfId="16576" xr:uid="{00000000-0005-0000-0000-00004A330000}"/>
    <cellStyle name="Normal 7 2 2 2 6" xfId="9563" xr:uid="{00000000-0005-0000-0000-00004B330000}"/>
    <cellStyle name="Normal 7 2 2 2 6 2" xfId="28746" xr:uid="{00000000-0005-0000-0000-00004C330000}"/>
    <cellStyle name="Normal 7 2 2 2 6 3" xfId="38926" xr:uid="{00000000-0005-0000-0000-00004D330000}"/>
    <cellStyle name="Normal 7 2 2 2 6 4" xfId="18567" xr:uid="{00000000-0005-0000-0000-00004E330000}"/>
    <cellStyle name="Normal 7 2 2 2 7" xfId="11316" xr:uid="{00000000-0005-0000-0000-00004F330000}"/>
    <cellStyle name="Normal 7 2 2 2 7 2" xfId="30499" xr:uid="{00000000-0005-0000-0000-000050330000}"/>
    <cellStyle name="Normal 7 2 2 2 7 3" xfId="40679" xr:uid="{00000000-0005-0000-0000-000051330000}"/>
    <cellStyle name="Normal 7 2 2 2 7 4" xfId="20320" xr:uid="{00000000-0005-0000-0000-000052330000}"/>
    <cellStyle name="Normal 7 2 2 2 8" xfId="12192" xr:uid="{00000000-0005-0000-0000-000053330000}"/>
    <cellStyle name="Normal 7 2 2 2 8 2" xfId="31375" xr:uid="{00000000-0005-0000-0000-000054330000}"/>
    <cellStyle name="Normal 7 2 2 2 8 3" xfId="41555" xr:uid="{00000000-0005-0000-0000-000055330000}"/>
    <cellStyle name="Normal 7 2 2 2 8 4" xfId="21196" xr:uid="{00000000-0005-0000-0000-000056330000}"/>
    <cellStyle name="Normal 7 2 2 2 9" xfId="22072" xr:uid="{00000000-0005-0000-0000-000057330000}"/>
    <cellStyle name="Normal 7 2 2 2 9 2" xfId="32252" xr:uid="{00000000-0005-0000-0000-000058330000}"/>
    <cellStyle name="Normal 7 2 2 2 9 3" xfId="42432" xr:uid="{00000000-0005-0000-0000-000059330000}"/>
    <cellStyle name="Normal 7 2 2 3" xfId="4283" xr:uid="{00000000-0005-0000-0000-00005A330000}"/>
    <cellStyle name="Normal 7 2 2 3 10" xfId="33650" xr:uid="{00000000-0005-0000-0000-00005B330000}"/>
    <cellStyle name="Normal 7 2 2 3 11" xfId="13290" xr:uid="{00000000-0005-0000-0000-00005C330000}"/>
    <cellStyle name="Normal 7 2 2 3 2" xfId="5160" xr:uid="{00000000-0005-0000-0000-00005D330000}"/>
    <cellStyle name="Normal 7 2 2 3 2 2" xfId="6912" xr:uid="{00000000-0005-0000-0000-00005E330000}"/>
    <cellStyle name="Normal 7 2 2 3 2 2 2" xfId="26098" xr:uid="{00000000-0005-0000-0000-00005F330000}"/>
    <cellStyle name="Normal 7 2 2 3 2 2 3" xfId="36278" xr:uid="{00000000-0005-0000-0000-000060330000}"/>
    <cellStyle name="Normal 7 2 2 3 2 2 4" xfId="15918" xr:uid="{00000000-0005-0000-0000-000061330000}"/>
    <cellStyle name="Normal 7 2 2 3 2 3" xfId="8665" xr:uid="{00000000-0005-0000-0000-000062330000}"/>
    <cellStyle name="Normal 7 2 2 3 2 3 2" xfId="27851" xr:uid="{00000000-0005-0000-0000-000063330000}"/>
    <cellStyle name="Normal 7 2 2 3 2 3 3" xfId="38031" xr:uid="{00000000-0005-0000-0000-000064330000}"/>
    <cellStyle name="Normal 7 2 2 3 2 3 4" xfId="17671" xr:uid="{00000000-0005-0000-0000-000065330000}"/>
    <cellStyle name="Normal 7 2 2 3 2 4" xfId="10658" xr:uid="{00000000-0005-0000-0000-000066330000}"/>
    <cellStyle name="Normal 7 2 2 3 2 4 2" xfId="29841" xr:uid="{00000000-0005-0000-0000-000067330000}"/>
    <cellStyle name="Normal 7 2 2 3 2 4 3" xfId="40021" xr:uid="{00000000-0005-0000-0000-000068330000}"/>
    <cellStyle name="Normal 7 2 2 3 2 4 4" xfId="19662" xr:uid="{00000000-0005-0000-0000-000069330000}"/>
    <cellStyle name="Normal 7 2 2 3 2 5" xfId="24346" xr:uid="{00000000-0005-0000-0000-00006A330000}"/>
    <cellStyle name="Normal 7 2 2 3 2 6" xfId="34526" xr:uid="{00000000-0005-0000-0000-00006B330000}"/>
    <cellStyle name="Normal 7 2 2 3 2 7" xfId="14166" xr:uid="{00000000-0005-0000-0000-00006C330000}"/>
    <cellStyle name="Normal 7 2 2 3 3" xfId="6036" xr:uid="{00000000-0005-0000-0000-00006D330000}"/>
    <cellStyle name="Normal 7 2 2 3 3 2" xfId="25222" xr:uid="{00000000-0005-0000-0000-00006E330000}"/>
    <cellStyle name="Normal 7 2 2 3 3 3" xfId="35402" xr:uid="{00000000-0005-0000-0000-00006F330000}"/>
    <cellStyle name="Normal 7 2 2 3 3 4" xfId="15042" xr:uid="{00000000-0005-0000-0000-000070330000}"/>
    <cellStyle name="Normal 7 2 2 3 4" xfId="7789" xr:uid="{00000000-0005-0000-0000-000071330000}"/>
    <cellStyle name="Normal 7 2 2 3 4 2" xfId="26975" xr:uid="{00000000-0005-0000-0000-000072330000}"/>
    <cellStyle name="Normal 7 2 2 3 4 3" xfId="37155" xr:uid="{00000000-0005-0000-0000-000073330000}"/>
    <cellStyle name="Normal 7 2 2 3 4 4" xfId="16795" xr:uid="{00000000-0005-0000-0000-000074330000}"/>
    <cellStyle name="Normal 7 2 2 3 5" xfId="9782" xr:uid="{00000000-0005-0000-0000-000075330000}"/>
    <cellStyle name="Normal 7 2 2 3 5 2" xfId="28965" xr:uid="{00000000-0005-0000-0000-000076330000}"/>
    <cellStyle name="Normal 7 2 2 3 5 3" xfId="39145" xr:uid="{00000000-0005-0000-0000-000077330000}"/>
    <cellStyle name="Normal 7 2 2 3 5 4" xfId="18786" xr:uid="{00000000-0005-0000-0000-000078330000}"/>
    <cellStyle name="Normal 7 2 2 3 6" xfId="11535" xr:uid="{00000000-0005-0000-0000-000079330000}"/>
    <cellStyle name="Normal 7 2 2 3 6 2" xfId="30718" xr:uid="{00000000-0005-0000-0000-00007A330000}"/>
    <cellStyle name="Normal 7 2 2 3 6 3" xfId="40898" xr:uid="{00000000-0005-0000-0000-00007B330000}"/>
    <cellStyle name="Normal 7 2 2 3 6 4" xfId="20539" xr:uid="{00000000-0005-0000-0000-00007C330000}"/>
    <cellStyle name="Normal 7 2 2 3 7" xfId="12411" xr:uid="{00000000-0005-0000-0000-00007D330000}"/>
    <cellStyle name="Normal 7 2 2 3 7 2" xfId="31594" xr:uid="{00000000-0005-0000-0000-00007E330000}"/>
    <cellStyle name="Normal 7 2 2 3 7 3" xfId="41774" xr:uid="{00000000-0005-0000-0000-00007F330000}"/>
    <cellStyle name="Normal 7 2 2 3 7 4" xfId="21415" xr:uid="{00000000-0005-0000-0000-000080330000}"/>
    <cellStyle name="Normal 7 2 2 3 8" xfId="22291" xr:uid="{00000000-0005-0000-0000-000081330000}"/>
    <cellStyle name="Normal 7 2 2 3 8 2" xfId="32471" xr:uid="{00000000-0005-0000-0000-000082330000}"/>
    <cellStyle name="Normal 7 2 2 3 8 3" xfId="42651" xr:uid="{00000000-0005-0000-0000-000083330000}"/>
    <cellStyle name="Normal 7 2 2 3 9" xfId="23470" xr:uid="{00000000-0005-0000-0000-000084330000}"/>
    <cellStyle name="Normal 7 2 2 4" xfId="4722" xr:uid="{00000000-0005-0000-0000-000085330000}"/>
    <cellStyle name="Normal 7 2 2 4 2" xfId="6474" xr:uid="{00000000-0005-0000-0000-000086330000}"/>
    <cellStyle name="Normal 7 2 2 4 2 2" xfId="25660" xr:uid="{00000000-0005-0000-0000-000087330000}"/>
    <cellStyle name="Normal 7 2 2 4 2 3" xfId="35840" xr:uid="{00000000-0005-0000-0000-000088330000}"/>
    <cellStyle name="Normal 7 2 2 4 2 4" xfId="15480" xr:uid="{00000000-0005-0000-0000-000089330000}"/>
    <cellStyle name="Normal 7 2 2 4 3" xfId="8227" xr:uid="{00000000-0005-0000-0000-00008A330000}"/>
    <cellStyle name="Normal 7 2 2 4 3 2" xfId="27413" xr:uid="{00000000-0005-0000-0000-00008B330000}"/>
    <cellStyle name="Normal 7 2 2 4 3 3" xfId="37593" xr:uid="{00000000-0005-0000-0000-00008C330000}"/>
    <cellStyle name="Normal 7 2 2 4 3 4" xfId="17233" xr:uid="{00000000-0005-0000-0000-00008D330000}"/>
    <cellStyle name="Normal 7 2 2 4 4" xfId="10220" xr:uid="{00000000-0005-0000-0000-00008E330000}"/>
    <cellStyle name="Normal 7 2 2 4 4 2" xfId="29403" xr:uid="{00000000-0005-0000-0000-00008F330000}"/>
    <cellStyle name="Normal 7 2 2 4 4 3" xfId="39583" xr:uid="{00000000-0005-0000-0000-000090330000}"/>
    <cellStyle name="Normal 7 2 2 4 4 4" xfId="19224" xr:uid="{00000000-0005-0000-0000-000091330000}"/>
    <cellStyle name="Normal 7 2 2 4 5" xfId="23908" xr:uid="{00000000-0005-0000-0000-000092330000}"/>
    <cellStyle name="Normal 7 2 2 4 6" xfId="34088" xr:uid="{00000000-0005-0000-0000-000093330000}"/>
    <cellStyle name="Normal 7 2 2 4 7" xfId="13728" xr:uid="{00000000-0005-0000-0000-000094330000}"/>
    <cellStyle name="Normal 7 2 2 5" xfId="5598" xr:uid="{00000000-0005-0000-0000-000095330000}"/>
    <cellStyle name="Normal 7 2 2 5 2" xfId="9124" xr:uid="{00000000-0005-0000-0000-000096330000}"/>
    <cellStyle name="Normal 7 2 2 5 2 2" xfId="28307" xr:uid="{00000000-0005-0000-0000-000097330000}"/>
    <cellStyle name="Normal 7 2 2 5 2 3" xfId="38487" xr:uid="{00000000-0005-0000-0000-000098330000}"/>
    <cellStyle name="Normal 7 2 2 5 2 4" xfId="18128" xr:uid="{00000000-0005-0000-0000-000099330000}"/>
    <cellStyle name="Normal 7 2 2 5 3" xfId="24784" xr:uid="{00000000-0005-0000-0000-00009A330000}"/>
    <cellStyle name="Normal 7 2 2 5 4" xfId="34964" xr:uid="{00000000-0005-0000-0000-00009B330000}"/>
    <cellStyle name="Normal 7 2 2 5 5" xfId="14604" xr:uid="{00000000-0005-0000-0000-00009C330000}"/>
    <cellStyle name="Normal 7 2 2 6" xfId="7351" xr:uid="{00000000-0005-0000-0000-00009D330000}"/>
    <cellStyle name="Normal 7 2 2 6 2" xfId="26537" xr:uid="{00000000-0005-0000-0000-00009E330000}"/>
    <cellStyle name="Normal 7 2 2 6 3" xfId="36717" xr:uid="{00000000-0005-0000-0000-00009F330000}"/>
    <cellStyle name="Normal 7 2 2 6 4" xfId="16357" xr:uid="{00000000-0005-0000-0000-0000A0330000}"/>
    <cellStyle name="Normal 7 2 2 7" xfId="9344" xr:uid="{00000000-0005-0000-0000-0000A1330000}"/>
    <cellStyle name="Normal 7 2 2 7 2" xfId="28527" xr:uid="{00000000-0005-0000-0000-0000A2330000}"/>
    <cellStyle name="Normal 7 2 2 7 3" xfId="38707" xr:uid="{00000000-0005-0000-0000-0000A3330000}"/>
    <cellStyle name="Normal 7 2 2 7 4" xfId="18348" xr:uid="{00000000-0005-0000-0000-0000A4330000}"/>
    <cellStyle name="Normal 7 2 2 8" xfId="11097" xr:uid="{00000000-0005-0000-0000-0000A5330000}"/>
    <cellStyle name="Normal 7 2 2 8 2" xfId="30280" xr:uid="{00000000-0005-0000-0000-0000A6330000}"/>
    <cellStyle name="Normal 7 2 2 8 3" xfId="40460" xr:uid="{00000000-0005-0000-0000-0000A7330000}"/>
    <cellStyle name="Normal 7 2 2 8 4" xfId="20101" xr:uid="{00000000-0005-0000-0000-0000A8330000}"/>
    <cellStyle name="Normal 7 2 2 9" xfId="11973" xr:uid="{00000000-0005-0000-0000-0000A9330000}"/>
    <cellStyle name="Normal 7 2 2 9 2" xfId="31156" xr:uid="{00000000-0005-0000-0000-0000AA330000}"/>
    <cellStyle name="Normal 7 2 2 9 3" xfId="41336" xr:uid="{00000000-0005-0000-0000-0000AB330000}"/>
    <cellStyle name="Normal 7 2 2 9 4" xfId="20977" xr:uid="{00000000-0005-0000-0000-0000AC330000}"/>
    <cellStyle name="Normal 7 2 3" xfId="3949" xr:uid="{00000000-0005-0000-0000-0000AD330000}"/>
    <cellStyle name="Normal 7 2 3 10" xfId="23136" xr:uid="{00000000-0005-0000-0000-0000AE330000}"/>
    <cellStyle name="Normal 7 2 3 11" xfId="33316" xr:uid="{00000000-0005-0000-0000-0000AF330000}"/>
    <cellStyle name="Normal 7 2 3 12" xfId="12956" xr:uid="{00000000-0005-0000-0000-0000B0330000}"/>
    <cellStyle name="Normal 7 2 3 2" xfId="4387" xr:uid="{00000000-0005-0000-0000-0000B1330000}"/>
    <cellStyle name="Normal 7 2 3 2 10" xfId="33754" xr:uid="{00000000-0005-0000-0000-0000B2330000}"/>
    <cellStyle name="Normal 7 2 3 2 11" xfId="13394" xr:uid="{00000000-0005-0000-0000-0000B3330000}"/>
    <cellStyle name="Normal 7 2 3 2 2" xfId="5264" xr:uid="{00000000-0005-0000-0000-0000B4330000}"/>
    <cellStyle name="Normal 7 2 3 2 2 2" xfId="7016" xr:uid="{00000000-0005-0000-0000-0000B5330000}"/>
    <cellStyle name="Normal 7 2 3 2 2 2 2" xfId="26202" xr:uid="{00000000-0005-0000-0000-0000B6330000}"/>
    <cellStyle name="Normal 7 2 3 2 2 2 3" xfId="36382" xr:uid="{00000000-0005-0000-0000-0000B7330000}"/>
    <cellStyle name="Normal 7 2 3 2 2 2 4" xfId="16022" xr:uid="{00000000-0005-0000-0000-0000B8330000}"/>
    <cellStyle name="Normal 7 2 3 2 2 3" xfId="8769" xr:uid="{00000000-0005-0000-0000-0000B9330000}"/>
    <cellStyle name="Normal 7 2 3 2 2 3 2" xfId="27955" xr:uid="{00000000-0005-0000-0000-0000BA330000}"/>
    <cellStyle name="Normal 7 2 3 2 2 3 3" xfId="38135" xr:uid="{00000000-0005-0000-0000-0000BB330000}"/>
    <cellStyle name="Normal 7 2 3 2 2 3 4" xfId="17775" xr:uid="{00000000-0005-0000-0000-0000BC330000}"/>
    <cellStyle name="Normal 7 2 3 2 2 4" xfId="10762" xr:uid="{00000000-0005-0000-0000-0000BD330000}"/>
    <cellStyle name="Normal 7 2 3 2 2 4 2" xfId="29945" xr:uid="{00000000-0005-0000-0000-0000BE330000}"/>
    <cellStyle name="Normal 7 2 3 2 2 4 3" xfId="40125" xr:uid="{00000000-0005-0000-0000-0000BF330000}"/>
    <cellStyle name="Normal 7 2 3 2 2 4 4" xfId="19766" xr:uid="{00000000-0005-0000-0000-0000C0330000}"/>
    <cellStyle name="Normal 7 2 3 2 2 5" xfId="24450" xr:uid="{00000000-0005-0000-0000-0000C1330000}"/>
    <cellStyle name="Normal 7 2 3 2 2 6" xfId="34630" xr:uid="{00000000-0005-0000-0000-0000C2330000}"/>
    <cellStyle name="Normal 7 2 3 2 2 7" xfId="14270" xr:uid="{00000000-0005-0000-0000-0000C3330000}"/>
    <cellStyle name="Normal 7 2 3 2 3" xfId="6140" xr:uid="{00000000-0005-0000-0000-0000C4330000}"/>
    <cellStyle name="Normal 7 2 3 2 3 2" xfId="25326" xr:uid="{00000000-0005-0000-0000-0000C5330000}"/>
    <cellStyle name="Normal 7 2 3 2 3 3" xfId="35506" xr:uid="{00000000-0005-0000-0000-0000C6330000}"/>
    <cellStyle name="Normal 7 2 3 2 3 4" xfId="15146" xr:uid="{00000000-0005-0000-0000-0000C7330000}"/>
    <cellStyle name="Normal 7 2 3 2 4" xfId="7893" xr:uid="{00000000-0005-0000-0000-0000C8330000}"/>
    <cellStyle name="Normal 7 2 3 2 4 2" xfId="27079" xr:uid="{00000000-0005-0000-0000-0000C9330000}"/>
    <cellStyle name="Normal 7 2 3 2 4 3" xfId="37259" xr:uid="{00000000-0005-0000-0000-0000CA330000}"/>
    <cellStyle name="Normal 7 2 3 2 4 4" xfId="16899" xr:uid="{00000000-0005-0000-0000-0000CB330000}"/>
    <cellStyle name="Normal 7 2 3 2 5" xfId="9886" xr:uid="{00000000-0005-0000-0000-0000CC330000}"/>
    <cellStyle name="Normal 7 2 3 2 5 2" xfId="29069" xr:uid="{00000000-0005-0000-0000-0000CD330000}"/>
    <cellStyle name="Normal 7 2 3 2 5 3" xfId="39249" xr:uid="{00000000-0005-0000-0000-0000CE330000}"/>
    <cellStyle name="Normal 7 2 3 2 5 4" xfId="18890" xr:uid="{00000000-0005-0000-0000-0000CF330000}"/>
    <cellStyle name="Normal 7 2 3 2 6" xfId="11639" xr:uid="{00000000-0005-0000-0000-0000D0330000}"/>
    <cellStyle name="Normal 7 2 3 2 6 2" xfId="30822" xr:uid="{00000000-0005-0000-0000-0000D1330000}"/>
    <cellStyle name="Normal 7 2 3 2 6 3" xfId="41002" xr:uid="{00000000-0005-0000-0000-0000D2330000}"/>
    <cellStyle name="Normal 7 2 3 2 6 4" xfId="20643" xr:uid="{00000000-0005-0000-0000-0000D3330000}"/>
    <cellStyle name="Normal 7 2 3 2 7" xfId="12515" xr:uid="{00000000-0005-0000-0000-0000D4330000}"/>
    <cellStyle name="Normal 7 2 3 2 7 2" xfId="31698" xr:uid="{00000000-0005-0000-0000-0000D5330000}"/>
    <cellStyle name="Normal 7 2 3 2 7 3" xfId="41878" xr:uid="{00000000-0005-0000-0000-0000D6330000}"/>
    <cellStyle name="Normal 7 2 3 2 7 4" xfId="21519" xr:uid="{00000000-0005-0000-0000-0000D7330000}"/>
    <cellStyle name="Normal 7 2 3 2 8" xfId="22395" xr:uid="{00000000-0005-0000-0000-0000D8330000}"/>
    <cellStyle name="Normal 7 2 3 2 8 2" xfId="32575" xr:uid="{00000000-0005-0000-0000-0000D9330000}"/>
    <cellStyle name="Normal 7 2 3 2 8 3" xfId="42755" xr:uid="{00000000-0005-0000-0000-0000DA330000}"/>
    <cellStyle name="Normal 7 2 3 2 9" xfId="23574" xr:uid="{00000000-0005-0000-0000-0000DB330000}"/>
    <cellStyle name="Normal 7 2 3 3" xfId="4826" xr:uid="{00000000-0005-0000-0000-0000DC330000}"/>
    <cellStyle name="Normal 7 2 3 3 2" xfId="6578" xr:uid="{00000000-0005-0000-0000-0000DD330000}"/>
    <cellStyle name="Normal 7 2 3 3 2 2" xfId="25764" xr:uid="{00000000-0005-0000-0000-0000DE330000}"/>
    <cellStyle name="Normal 7 2 3 3 2 3" xfId="35944" xr:uid="{00000000-0005-0000-0000-0000DF330000}"/>
    <cellStyle name="Normal 7 2 3 3 2 4" xfId="15584" xr:uid="{00000000-0005-0000-0000-0000E0330000}"/>
    <cellStyle name="Normal 7 2 3 3 3" xfId="8331" xr:uid="{00000000-0005-0000-0000-0000E1330000}"/>
    <cellStyle name="Normal 7 2 3 3 3 2" xfId="27517" xr:uid="{00000000-0005-0000-0000-0000E2330000}"/>
    <cellStyle name="Normal 7 2 3 3 3 3" xfId="37697" xr:uid="{00000000-0005-0000-0000-0000E3330000}"/>
    <cellStyle name="Normal 7 2 3 3 3 4" xfId="17337" xr:uid="{00000000-0005-0000-0000-0000E4330000}"/>
    <cellStyle name="Normal 7 2 3 3 4" xfId="10324" xr:uid="{00000000-0005-0000-0000-0000E5330000}"/>
    <cellStyle name="Normal 7 2 3 3 4 2" xfId="29507" xr:uid="{00000000-0005-0000-0000-0000E6330000}"/>
    <cellStyle name="Normal 7 2 3 3 4 3" xfId="39687" xr:uid="{00000000-0005-0000-0000-0000E7330000}"/>
    <cellStyle name="Normal 7 2 3 3 4 4" xfId="19328" xr:uid="{00000000-0005-0000-0000-0000E8330000}"/>
    <cellStyle name="Normal 7 2 3 3 5" xfId="24012" xr:uid="{00000000-0005-0000-0000-0000E9330000}"/>
    <cellStyle name="Normal 7 2 3 3 6" xfId="34192" xr:uid="{00000000-0005-0000-0000-0000EA330000}"/>
    <cellStyle name="Normal 7 2 3 3 7" xfId="13832" xr:uid="{00000000-0005-0000-0000-0000EB330000}"/>
    <cellStyle name="Normal 7 2 3 4" xfId="5702" xr:uid="{00000000-0005-0000-0000-0000EC330000}"/>
    <cellStyle name="Normal 7 2 3 4 2" xfId="24888" xr:uid="{00000000-0005-0000-0000-0000ED330000}"/>
    <cellStyle name="Normal 7 2 3 4 3" xfId="35068" xr:uid="{00000000-0005-0000-0000-0000EE330000}"/>
    <cellStyle name="Normal 7 2 3 4 4" xfId="14708" xr:uid="{00000000-0005-0000-0000-0000EF330000}"/>
    <cellStyle name="Normal 7 2 3 5" xfId="7455" xr:uid="{00000000-0005-0000-0000-0000F0330000}"/>
    <cellStyle name="Normal 7 2 3 5 2" xfId="26641" xr:uid="{00000000-0005-0000-0000-0000F1330000}"/>
    <cellStyle name="Normal 7 2 3 5 3" xfId="36821" xr:uid="{00000000-0005-0000-0000-0000F2330000}"/>
    <cellStyle name="Normal 7 2 3 5 4" xfId="16461" xr:uid="{00000000-0005-0000-0000-0000F3330000}"/>
    <cellStyle name="Normal 7 2 3 6" xfId="9448" xr:uid="{00000000-0005-0000-0000-0000F4330000}"/>
    <cellStyle name="Normal 7 2 3 6 2" xfId="28631" xr:uid="{00000000-0005-0000-0000-0000F5330000}"/>
    <cellStyle name="Normal 7 2 3 6 3" xfId="38811" xr:uid="{00000000-0005-0000-0000-0000F6330000}"/>
    <cellStyle name="Normal 7 2 3 6 4" xfId="18452" xr:uid="{00000000-0005-0000-0000-0000F7330000}"/>
    <cellStyle name="Normal 7 2 3 7" xfId="11201" xr:uid="{00000000-0005-0000-0000-0000F8330000}"/>
    <cellStyle name="Normal 7 2 3 7 2" xfId="30384" xr:uid="{00000000-0005-0000-0000-0000F9330000}"/>
    <cellStyle name="Normal 7 2 3 7 3" xfId="40564" xr:uid="{00000000-0005-0000-0000-0000FA330000}"/>
    <cellStyle name="Normal 7 2 3 7 4" xfId="20205" xr:uid="{00000000-0005-0000-0000-0000FB330000}"/>
    <cellStyle name="Normal 7 2 3 8" xfId="12077" xr:uid="{00000000-0005-0000-0000-0000FC330000}"/>
    <cellStyle name="Normal 7 2 3 8 2" xfId="31260" xr:uid="{00000000-0005-0000-0000-0000FD330000}"/>
    <cellStyle name="Normal 7 2 3 8 3" xfId="41440" xr:uid="{00000000-0005-0000-0000-0000FE330000}"/>
    <cellStyle name="Normal 7 2 3 8 4" xfId="21081" xr:uid="{00000000-0005-0000-0000-0000FF330000}"/>
    <cellStyle name="Normal 7 2 3 9" xfId="21957" xr:uid="{00000000-0005-0000-0000-000000340000}"/>
    <cellStyle name="Normal 7 2 3 9 2" xfId="32137" xr:uid="{00000000-0005-0000-0000-000001340000}"/>
    <cellStyle name="Normal 7 2 3 9 3" xfId="42317" xr:uid="{00000000-0005-0000-0000-000002340000}"/>
    <cellStyle name="Normal 7 2 4" xfId="4168" xr:uid="{00000000-0005-0000-0000-000003340000}"/>
    <cellStyle name="Normal 7 2 4 10" xfId="33535" xr:uid="{00000000-0005-0000-0000-000004340000}"/>
    <cellStyle name="Normal 7 2 4 11" xfId="13175" xr:uid="{00000000-0005-0000-0000-000005340000}"/>
    <cellStyle name="Normal 7 2 4 2" xfId="5045" xr:uid="{00000000-0005-0000-0000-000006340000}"/>
    <cellStyle name="Normal 7 2 4 2 2" xfId="6797" xr:uid="{00000000-0005-0000-0000-000007340000}"/>
    <cellStyle name="Normal 7 2 4 2 2 2" xfId="25983" xr:uid="{00000000-0005-0000-0000-000008340000}"/>
    <cellStyle name="Normal 7 2 4 2 2 3" xfId="36163" xr:uid="{00000000-0005-0000-0000-000009340000}"/>
    <cellStyle name="Normal 7 2 4 2 2 4" xfId="15803" xr:uid="{00000000-0005-0000-0000-00000A340000}"/>
    <cellStyle name="Normal 7 2 4 2 3" xfId="8550" xr:uid="{00000000-0005-0000-0000-00000B340000}"/>
    <cellStyle name="Normal 7 2 4 2 3 2" xfId="27736" xr:uid="{00000000-0005-0000-0000-00000C340000}"/>
    <cellStyle name="Normal 7 2 4 2 3 3" xfId="37916" xr:uid="{00000000-0005-0000-0000-00000D340000}"/>
    <cellStyle name="Normal 7 2 4 2 3 4" xfId="17556" xr:uid="{00000000-0005-0000-0000-00000E340000}"/>
    <cellStyle name="Normal 7 2 4 2 4" xfId="10543" xr:uid="{00000000-0005-0000-0000-00000F340000}"/>
    <cellStyle name="Normal 7 2 4 2 4 2" xfId="29726" xr:uid="{00000000-0005-0000-0000-000010340000}"/>
    <cellStyle name="Normal 7 2 4 2 4 3" xfId="39906" xr:uid="{00000000-0005-0000-0000-000011340000}"/>
    <cellStyle name="Normal 7 2 4 2 4 4" xfId="19547" xr:uid="{00000000-0005-0000-0000-000012340000}"/>
    <cellStyle name="Normal 7 2 4 2 5" xfId="24231" xr:uid="{00000000-0005-0000-0000-000013340000}"/>
    <cellStyle name="Normal 7 2 4 2 6" xfId="34411" xr:uid="{00000000-0005-0000-0000-000014340000}"/>
    <cellStyle name="Normal 7 2 4 2 7" xfId="14051" xr:uid="{00000000-0005-0000-0000-000015340000}"/>
    <cellStyle name="Normal 7 2 4 3" xfId="5921" xr:uid="{00000000-0005-0000-0000-000016340000}"/>
    <cellStyle name="Normal 7 2 4 3 2" xfId="25107" xr:uid="{00000000-0005-0000-0000-000017340000}"/>
    <cellStyle name="Normal 7 2 4 3 3" xfId="35287" xr:uid="{00000000-0005-0000-0000-000018340000}"/>
    <cellStyle name="Normal 7 2 4 3 4" xfId="14927" xr:uid="{00000000-0005-0000-0000-000019340000}"/>
    <cellStyle name="Normal 7 2 4 4" xfId="7674" xr:uid="{00000000-0005-0000-0000-00001A340000}"/>
    <cellStyle name="Normal 7 2 4 4 2" xfId="26860" xr:uid="{00000000-0005-0000-0000-00001B340000}"/>
    <cellStyle name="Normal 7 2 4 4 3" xfId="37040" xr:uid="{00000000-0005-0000-0000-00001C340000}"/>
    <cellStyle name="Normal 7 2 4 4 4" xfId="16680" xr:uid="{00000000-0005-0000-0000-00001D340000}"/>
    <cellStyle name="Normal 7 2 4 5" xfId="9667" xr:uid="{00000000-0005-0000-0000-00001E340000}"/>
    <cellStyle name="Normal 7 2 4 5 2" xfId="28850" xr:uid="{00000000-0005-0000-0000-00001F340000}"/>
    <cellStyle name="Normal 7 2 4 5 3" xfId="39030" xr:uid="{00000000-0005-0000-0000-000020340000}"/>
    <cellStyle name="Normal 7 2 4 5 4" xfId="18671" xr:uid="{00000000-0005-0000-0000-000021340000}"/>
    <cellStyle name="Normal 7 2 4 6" xfId="11420" xr:uid="{00000000-0005-0000-0000-000022340000}"/>
    <cellStyle name="Normal 7 2 4 6 2" xfId="30603" xr:uid="{00000000-0005-0000-0000-000023340000}"/>
    <cellStyle name="Normal 7 2 4 6 3" xfId="40783" xr:uid="{00000000-0005-0000-0000-000024340000}"/>
    <cellStyle name="Normal 7 2 4 6 4" xfId="20424" xr:uid="{00000000-0005-0000-0000-000025340000}"/>
    <cellStyle name="Normal 7 2 4 7" xfId="12296" xr:uid="{00000000-0005-0000-0000-000026340000}"/>
    <cellStyle name="Normal 7 2 4 7 2" xfId="31479" xr:uid="{00000000-0005-0000-0000-000027340000}"/>
    <cellStyle name="Normal 7 2 4 7 3" xfId="41659" xr:uid="{00000000-0005-0000-0000-000028340000}"/>
    <cellStyle name="Normal 7 2 4 7 4" xfId="21300" xr:uid="{00000000-0005-0000-0000-000029340000}"/>
    <cellStyle name="Normal 7 2 4 8" xfId="22176" xr:uid="{00000000-0005-0000-0000-00002A340000}"/>
    <cellStyle name="Normal 7 2 4 8 2" xfId="32356" xr:uid="{00000000-0005-0000-0000-00002B340000}"/>
    <cellStyle name="Normal 7 2 4 8 3" xfId="42536" xr:uid="{00000000-0005-0000-0000-00002C340000}"/>
    <cellStyle name="Normal 7 2 4 9" xfId="23355" xr:uid="{00000000-0005-0000-0000-00002D340000}"/>
    <cellStyle name="Normal 7 2 5" xfId="4607" xr:uid="{00000000-0005-0000-0000-00002E340000}"/>
    <cellStyle name="Normal 7 2 5 2" xfId="6359" xr:uid="{00000000-0005-0000-0000-00002F340000}"/>
    <cellStyle name="Normal 7 2 5 2 2" xfId="25545" xr:uid="{00000000-0005-0000-0000-000030340000}"/>
    <cellStyle name="Normal 7 2 5 2 3" xfId="35725" xr:uid="{00000000-0005-0000-0000-000031340000}"/>
    <cellStyle name="Normal 7 2 5 2 4" xfId="15365" xr:uid="{00000000-0005-0000-0000-000032340000}"/>
    <cellStyle name="Normal 7 2 5 3" xfId="8112" xr:uid="{00000000-0005-0000-0000-000033340000}"/>
    <cellStyle name="Normal 7 2 5 3 2" xfId="27298" xr:uid="{00000000-0005-0000-0000-000034340000}"/>
    <cellStyle name="Normal 7 2 5 3 3" xfId="37478" xr:uid="{00000000-0005-0000-0000-000035340000}"/>
    <cellStyle name="Normal 7 2 5 3 4" xfId="17118" xr:uid="{00000000-0005-0000-0000-000036340000}"/>
    <cellStyle name="Normal 7 2 5 4" xfId="10105" xr:uid="{00000000-0005-0000-0000-000037340000}"/>
    <cellStyle name="Normal 7 2 5 4 2" xfId="29288" xr:uid="{00000000-0005-0000-0000-000038340000}"/>
    <cellStyle name="Normal 7 2 5 4 3" xfId="39468" xr:uid="{00000000-0005-0000-0000-000039340000}"/>
    <cellStyle name="Normal 7 2 5 4 4" xfId="19109" xr:uid="{00000000-0005-0000-0000-00003A340000}"/>
    <cellStyle name="Normal 7 2 5 5" xfId="23793" xr:uid="{00000000-0005-0000-0000-00003B340000}"/>
    <cellStyle name="Normal 7 2 5 6" xfId="33973" xr:uid="{00000000-0005-0000-0000-00003C340000}"/>
    <cellStyle name="Normal 7 2 5 7" xfId="13613" xr:uid="{00000000-0005-0000-0000-00003D340000}"/>
    <cellStyle name="Normal 7 2 6" xfId="5483" xr:uid="{00000000-0005-0000-0000-00003E340000}"/>
    <cellStyle name="Normal 7 2 6 2" xfId="9006" xr:uid="{00000000-0005-0000-0000-00003F340000}"/>
    <cellStyle name="Normal 7 2 6 2 2" xfId="28189" xr:uid="{00000000-0005-0000-0000-000040340000}"/>
    <cellStyle name="Normal 7 2 6 2 3" xfId="38369" xr:uid="{00000000-0005-0000-0000-000041340000}"/>
    <cellStyle name="Normal 7 2 6 2 4" xfId="18010" xr:uid="{00000000-0005-0000-0000-000042340000}"/>
    <cellStyle name="Normal 7 2 6 3" xfId="24669" xr:uid="{00000000-0005-0000-0000-000043340000}"/>
    <cellStyle name="Normal 7 2 6 4" xfId="34849" xr:uid="{00000000-0005-0000-0000-000044340000}"/>
    <cellStyle name="Normal 7 2 6 5" xfId="14489" xr:uid="{00000000-0005-0000-0000-000045340000}"/>
    <cellStyle name="Normal 7 2 7" xfId="7236" xr:uid="{00000000-0005-0000-0000-000046340000}"/>
    <cellStyle name="Normal 7 2 7 2" xfId="26422" xr:uid="{00000000-0005-0000-0000-000047340000}"/>
    <cellStyle name="Normal 7 2 7 3" xfId="36602" xr:uid="{00000000-0005-0000-0000-000048340000}"/>
    <cellStyle name="Normal 7 2 7 4" xfId="16242" xr:uid="{00000000-0005-0000-0000-000049340000}"/>
    <cellStyle name="Normal 7 2 8" xfId="9229" xr:uid="{00000000-0005-0000-0000-00004A340000}"/>
    <cellStyle name="Normal 7 2 8 2" xfId="28412" xr:uid="{00000000-0005-0000-0000-00004B340000}"/>
    <cellStyle name="Normal 7 2 8 3" xfId="38592" xr:uid="{00000000-0005-0000-0000-00004C340000}"/>
    <cellStyle name="Normal 7 2 8 4" xfId="18233" xr:uid="{00000000-0005-0000-0000-00004D340000}"/>
    <cellStyle name="Normal 7 2 9" xfId="10982" xr:uid="{00000000-0005-0000-0000-00004E340000}"/>
    <cellStyle name="Normal 7 2 9 2" xfId="30165" xr:uid="{00000000-0005-0000-0000-00004F340000}"/>
    <cellStyle name="Normal 7 2 9 3" xfId="40345" xr:uid="{00000000-0005-0000-0000-000050340000}"/>
    <cellStyle name="Normal 7 2 9 4" xfId="19986" xr:uid="{00000000-0005-0000-0000-000051340000}"/>
    <cellStyle name="Normal 7 3" xfId="3814" xr:uid="{00000000-0005-0000-0000-000052340000}"/>
    <cellStyle name="Normal 7 3 10" xfId="21823" xr:uid="{00000000-0005-0000-0000-000053340000}"/>
    <cellStyle name="Normal 7 3 10 2" xfId="32003" xr:uid="{00000000-0005-0000-0000-000054340000}"/>
    <cellStyle name="Normal 7 3 10 3" xfId="42183" xr:uid="{00000000-0005-0000-0000-000055340000}"/>
    <cellStyle name="Normal 7 3 11" xfId="22719" xr:uid="{00000000-0005-0000-0000-000056340000}"/>
    <cellStyle name="Normal 7 3 11 2" xfId="32899" xr:uid="{00000000-0005-0000-0000-000057340000}"/>
    <cellStyle name="Normal 7 3 11 3" xfId="43079" xr:uid="{00000000-0005-0000-0000-000058340000}"/>
    <cellStyle name="Normal 7 3 12" xfId="22958" xr:uid="{00000000-0005-0000-0000-000059340000}"/>
    <cellStyle name="Normal 7 3 13" xfId="33138" xr:uid="{00000000-0005-0000-0000-00005A340000}"/>
    <cellStyle name="Normal 7 3 14" xfId="43318" xr:uid="{00000000-0005-0000-0000-00005B340000}"/>
    <cellStyle name="Normal 7 3 15" xfId="43557" xr:uid="{00000000-0005-0000-0000-00005C340000}"/>
    <cellStyle name="Normal 7 3 16" xfId="12822" xr:uid="{00000000-0005-0000-0000-00005D340000}"/>
    <cellStyle name="Normal 7 3 2" xfId="4034" xr:uid="{00000000-0005-0000-0000-00005E340000}"/>
    <cellStyle name="Normal 7 3 2 10" xfId="23221" xr:uid="{00000000-0005-0000-0000-00005F340000}"/>
    <cellStyle name="Normal 7 3 2 11" xfId="33401" xr:uid="{00000000-0005-0000-0000-000060340000}"/>
    <cellStyle name="Normal 7 3 2 12" xfId="13041" xr:uid="{00000000-0005-0000-0000-000061340000}"/>
    <cellStyle name="Normal 7 3 2 2" xfId="4472" xr:uid="{00000000-0005-0000-0000-000062340000}"/>
    <cellStyle name="Normal 7 3 2 2 10" xfId="33839" xr:uid="{00000000-0005-0000-0000-000063340000}"/>
    <cellStyle name="Normal 7 3 2 2 11" xfId="13479" xr:uid="{00000000-0005-0000-0000-000064340000}"/>
    <cellStyle name="Normal 7 3 2 2 2" xfId="5349" xr:uid="{00000000-0005-0000-0000-000065340000}"/>
    <cellStyle name="Normal 7 3 2 2 2 2" xfId="7101" xr:uid="{00000000-0005-0000-0000-000066340000}"/>
    <cellStyle name="Normal 7 3 2 2 2 2 2" xfId="26287" xr:uid="{00000000-0005-0000-0000-000067340000}"/>
    <cellStyle name="Normal 7 3 2 2 2 2 3" xfId="36467" xr:uid="{00000000-0005-0000-0000-000068340000}"/>
    <cellStyle name="Normal 7 3 2 2 2 2 4" xfId="16107" xr:uid="{00000000-0005-0000-0000-000069340000}"/>
    <cellStyle name="Normal 7 3 2 2 2 3" xfId="8854" xr:uid="{00000000-0005-0000-0000-00006A340000}"/>
    <cellStyle name="Normal 7 3 2 2 2 3 2" xfId="28040" xr:uid="{00000000-0005-0000-0000-00006B340000}"/>
    <cellStyle name="Normal 7 3 2 2 2 3 3" xfId="38220" xr:uid="{00000000-0005-0000-0000-00006C340000}"/>
    <cellStyle name="Normal 7 3 2 2 2 3 4" xfId="17860" xr:uid="{00000000-0005-0000-0000-00006D340000}"/>
    <cellStyle name="Normal 7 3 2 2 2 4" xfId="10847" xr:uid="{00000000-0005-0000-0000-00006E340000}"/>
    <cellStyle name="Normal 7 3 2 2 2 4 2" xfId="30030" xr:uid="{00000000-0005-0000-0000-00006F340000}"/>
    <cellStyle name="Normal 7 3 2 2 2 4 3" xfId="40210" xr:uid="{00000000-0005-0000-0000-000070340000}"/>
    <cellStyle name="Normal 7 3 2 2 2 4 4" xfId="19851" xr:uid="{00000000-0005-0000-0000-000071340000}"/>
    <cellStyle name="Normal 7 3 2 2 2 5" xfId="24535" xr:uid="{00000000-0005-0000-0000-000072340000}"/>
    <cellStyle name="Normal 7 3 2 2 2 6" xfId="34715" xr:uid="{00000000-0005-0000-0000-000073340000}"/>
    <cellStyle name="Normal 7 3 2 2 2 7" xfId="14355" xr:uid="{00000000-0005-0000-0000-000074340000}"/>
    <cellStyle name="Normal 7 3 2 2 3" xfId="6225" xr:uid="{00000000-0005-0000-0000-000075340000}"/>
    <cellStyle name="Normal 7 3 2 2 3 2" xfId="25411" xr:uid="{00000000-0005-0000-0000-000076340000}"/>
    <cellStyle name="Normal 7 3 2 2 3 3" xfId="35591" xr:uid="{00000000-0005-0000-0000-000077340000}"/>
    <cellStyle name="Normal 7 3 2 2 3 4" xfId="15231" xr:uid="{00000000-0005-0000-0000-000078340000}"/>
    <cellStyle name="Normal 7 3 2 2 4" xfId="7978" xr:uid="{00000000-0005-0000-0000-000079340000}"/>
    <cellStyle name="Normal 7 3 2 2 4 2" xfId="27164" xr:uid="{00000000-0005-0000-0000-00007A340000}"/>
    <cellStyle name="Normal 7 3 2 2 4 3" xfId="37344" xr:uid="{00000000-0005-0000-0000-00007B340000}"/>
    <cellStyle name="Normal 7 3 2 2 4 4" xfId="16984" xr:uid="{00000000-0005-0000-0000-00007C340000}"/>
    <cellStyle name="Normal 7 3 2 2 5" xfId="9971" xr:uid="{00000000-0005-0000-0000-00007D340000}"/>
    <cellStyle name="Normal 7 3 2 2 5 2" xfId="29154" xr:uid="{00000000-0005-0000-0000-00007E340000}"/>
    <cellStyle name="Normal 7 3 2 2 5 3" xfId="39334" xr:uid="{00000000-0005-0000-0000-00007F340000}"/>
    <cellStyle name="Normal 7 3 2 2 5 4" xfId="18975" xr:uid="{00000000-0005-0000-0000-000080340000}"/>
    <cellStyle name="Normal 7 3 2 2 6" xfId="11724" xr:uid="{00000000-0005-0000-0000-000081340000}"/>
    <cellStyle name="Normal 7 3 2 2 6 2" xfId="30907" xr:uid="{00000000-0005-0000-0000-000082340000}"/>
    <cellStyle name="Normal 7 3 2 2 6 3" xfId="41087" xr:uid="{00000000-0005-0000-0000-000083340000}"/>
    <cellStyle name="Normal 7 3 2 2 6 4" xfId="20728" xr:uid="{00000000-0005-0000-0000-000084340000}"/>
    <cellStyle name="Normal 7 3 2 2 7" xfId="12600" xr:uid="{00000000-0005-0000-0000-000085340000}"/>
    <cellStyle name="Normal 7 3 2 2 7 2" xfId="31783" xr:uid="{00000000-0005-0000-0000-000086340000}"/>
    <cellStyle name="Normal 7 3 2 2 7 3" xfId="41963" xr:uid="{00000000-0005-0000-0000-000087340000}"/>
    <cellStyle name="Normal 7 3 2 2 7 4" xfId="21604" xr:uid="{00000000-0005-0000-0000-000088340000}"/>
    <cellStyle name="Normal 7 3 2 2 8" xfId="22480" xr:uid="{00000000-0005-0000-0000-000089340000}"/>
    <cellStyle name="Normal 7 3 2 2 8 2" xfId="32660" xr:uid="{00000000-0005-0000-0000-00008A340000}"/>
    <cellStyle name="Normal 7 3 2 2 8 3" xfId="42840" xr:uid="{00000000-0005-0000-0000-00008B340000}"/>
    <cellStyle name="Normal 7 3 2 2 9" xfId="23659" xr:uid="{00000000-0005-0000-0000-00008C340000}"/>
    <cellStyle name="Normal 7 3 2 3" xfId="4911" xr:uid="{00000000-0005-0000-0000-00008D340000}"/>
    <cellStyle name="Normal 7 3 2 3 2" xfId="6663" xr:uid="{00000000-0005-0000-0000-00008E340000}"/>
    <cellStyle name="Normal 7 3 2 3 2 2" xfId="25849" xr:uid="{00000000-0005-0000-0000-00008F340000}"/>
    <cellStyle name="Normal 7 3 2 3 2 3" xfId="36029" xr:uid="{00000000-0005-0000-0000-000090340000}"/>
    <cellStyle name="Normal 7 3 2 3 2 4" xfId="15669" xr:uid="{00000000-0005-0000-0000-000091340000}"/>
    <cellStyle name="Normal 7 3 2 3 3" xfId="8416" xr:uid="{00000000-0005-0000-0000-000092340000}"/>
    <cellStyle name="Normal 7 3 2 3 3 2" xfId="27602" xr:uid="{00000000-0005-0000-0000-000093340000}"/>
    <cellStyle name="Normal 7 3 2 3 3 3" xfId="37782" xr:uid="{00000000-0005-0000-0000-000094340000}"/>
    <cellStyle name="Normal 7 3 2 3 3 4" xfId="17422" xr:uid="{00000000-0005-0000-0000-000095340000}"/>
    <cellStyle name="Normal 7 3 2 3 4" xfId="10409" xr:uid="{00000000-0005-0000-0000-000096340000}"/>
    <cellStyle name="Normal 7 3 2 3 4 2" xfId="29592" xr:uid="{00000000-0005-0000-0000-000097340000}"/>
    <cellStyle name="Normal 7 3 2 3 4 3" xfId="39772" xr:uid="{00000000-0005-0000-0000-000098340000}"/>
    <cellStyle name="Normal 7 3 2 3 4 4" xfId="19413" xr:uid="{00000000-0005-0000-0000-000099340000}"/>
    <cellStyle name="Normal 7 3 2 3 5" xfId="24097" xr:uid="{00000000-0005-0000-0000-00009A340000}"/>
    <cellStyle name="Normal 7 3 2 3 6" xfId="34277" xr:uid="{00000000-0005-0000-0000-00009B340000}"/>
    <cellStyle name="Normal 7 3 2 3 7" xfId="13917" xr:uid="{00000000-0005-0000-0000-00009C340000}"/>
    <cellStyle name="Normal 7 3 2 4" xfId="5787" xr:uid="{00000000-0005-0000-0000-00009D340000}"/>
    <cellStyle name="Normal 7 3 2 4 2" xfId="24973" xr:uid="{00000000-0005-0000-0000-00009E340000}"/>
    <cellStyle name="Normal 7 3 2 4 3" xfId="35153" xr:uid="{00000000-0005-0000-0000-00009F340000}"/>
    <cellStyle name="Normal 7 3 2 4 4" xfId="14793" xr:uid="{00000000-0005-0000-0000-0000A0340000}"/>
    <cellStyle name="Normal 7 3 2 5" xfId="7540" xr:uid="{00000000-0005-0000-0000-0000A1340000}"/>
    <cellStyle name="Normal 7 3 2 5 2" xfId="26726" xr:uid="{00000000-0005-0000-0000-0000A2340000}"/>
    <cellStyle name="Normal 7 3 2 5 3" xfId="36906" xr:uid="{00000000-0005-0000-0000-0000A3340000}"/>
    <cellStyle name="Normal 7 3 2 5 4" xfId="16546" xr:uid="{00000000-0005-0000-0000-0000A4340000}"/>
    <cellStyle name="Normal 7 3 2 6" xfId="9533" xr:uid="{00000000-0005-0000-0000-0000A5340000}"/>
    <cellStyle name="Normal 7 3 2 6 2" xfId="28716" xr:uid="{00000000-0005-0000-0000-0000A6340000}"/>
    <cellStyle name="Normal 7 3 2 6 3" xfId="38896" xr:uid="{00000000-0005-0000-0000-0000A7340000}"/>
    <cellStyle name="Normal 7 3 2 6 4" xfId="18537" xr:uid="{00000000-0005-0000-0000-0000A8340000}"/>
    <cellStyle name="Normal 7 3 2 7" xfId="11286" xr:uid="{00000000-0005-0000-0000-0000A9340000}"/>
    <cellStyle name="Normal 7 3 2 7 2" xfId="30469" xr:uid="{00000000-0005-0000-0000-0000AA340000}"/>
    <cellStyle name="Normal 7 3 2 7 3" xfId="40649" xr:uid="{00000000-0005-0000-0000-0000AB340000}"/>
    <cellStyle name="Normal 7 3 2 7 4" xfId="20290" xr:uid="{00000000-0005-0000-0000-0000AC340000}"/>
    <cellStyle name="Normal 7 3 2 8" xfId="12162" xr:uid="{00000000-0005-0000-0000-0000AD340000}"/>
    <cellStyle name="Normal 7 3 2 8 2" xfId="31345" xr:uid="{00000000-0005-0000-0000-0000AE340000}"/>
    <cellStyle name="Normal 7 3 2 8 3" xfId="41525" xr:uid="{00000000-0005-0000-0000-0000AF340000}"/>
    <cellStyle name="Normal 7 3 2 8 4" xfId="21166" xr:uid="{00000000-0005-0000-0000-0000B0340000}"/>
    <cellStyle name="Normal 7 3 2 9" xfId="22042" xr:uid="{00000000-0005-0000-0000-0000B1340000}"/>
    <cellStyle name="Normal 7 3 2 9 2" xfId="32222" xr:uid="{00000000-0005-0000-0000-0000B2340000}"/>
    <cellStyle name="Normal 7 3 2 9 3" xfId="42402" xr:uid="{00000000-0005-0000-0000-0000B3340000}"/>
    <cellStyle name="Normal 7 3 3" xfId="4253" xr:uid="{00000000-0005-0000-0000-0000B4340000}"/>
    <cellStyle name="Normal 7 3 3 10" xfId="33620" xr:uid="{00000000-0005-0000-0000-0000B5340000}"/>
    <cellStyle name="Normal 7 3 3 11" xfId="13260" xr:uid="{00000000-0005-0000-0000-0000B6340000}"/>
    <cellStyle name="Normal 7 3 3 2" xfId="5130" xr:uid="{00000000-0005-0000-0000-0000B7340000}"/>
    <cellStyle name="Normal 7 3 3 2 2" xfId="6882" xr:uid="{00000000-0005-0000-0000-0000B8340000}"/>
    <cellStyle name="Normal 7 3 3 2 2 2" xfId="26068" xr:uid="{00000000-0005-0000-0000-0000B9340000}"/>
    <cellStyle name="Normal 7 3 3 2 2 3" xfId="36248" xr:uid="{00000000-0005-0000-0000-0000BA340000}"/>
    <cellStyle name="Normal 7 3 3 2 2 4" xfId="15888" xr:uid="{00000000-0005-0000-0000-0000BB340000}"/>
    <cellStyle name="Normal 7 3 3 2 3" xfId="8635" xr:uid="{00000000-0005-0000-0000-0000BC340000}"/>
    <cellStyle name="Normal 7 3 3 2 3 2" xfId="27821" xr:uid="{00000000-0005-0000-0000-0000BD340000}"/>
    <cellStyle name="Normal 7 3 3 2 3 3" xfId="38001" xr:uid="{00000000-0005-0000-0000-0000BE340000}"/>
    <cellStyle name="Normal 7 3 3 2 3 4" xfId="17641" xr:uid="{00000000-0005-0000-0000-0000BF340000}"/>
    <cellStyle name="Normal 7 3 3 2 4" xfId="10628" xr:uid="{00000000-0005-0000-0000-0000C0340000}"/>
    <cellStyle name="Normal 7 3 3 2 4 2" xfId="29811" xr:uid="{00000000-0005-0000-0000-0000C1340000}"/>
    <cellStyle name="Normal 7 3 3 2 4 3" xfId="39991" xr:uid="{00000000-0005-0000-0000-0000C2340000}"/>
    <cellStyle name="Normal 7 3 3 2 4 4" xfId="19632" xr:uid="{00000000-0005-0000-0000-0000C3340000}"/>
    <cellStyle name="Normal 7 3 3 2 5" xfId="24316" xr:uid="{00000000-0005-0000-0000-0000C4340000}"/>
    <cellStyle name="Normal 7 3 3 2 6" xfId="34496" xr:uid="{00000000-0005-0000-0000-0000C5340000}"/>
    <cellStyle name="Normal 7 3 3 2 7" xfId="14136" xr:uid="{00000000-0005-0000-0000-0000C6340000}"/>
    <cellStyle name="Normal 7 3 3 3" xfId="6006" xr:uid="{00000000-0005-0000-0000-0000C7340000}"/>
    <cellStyle name="Normal 7 3 3 3 2" xfId="25192" xr:uid="{00000000-0005-0000-0000-0000C8340000}"/>
    <cellStyle name="Normal 7 3 3 3 3" xfId="35372" xr:uid="{00000000-0005-0000-0000-0000C9340000}"/>
    <cellStyle name="Normal 7 3 3 3 4" xfId="15012" xr:uid="{00000000-0005-0000-0000-0000CA340000}"/>
    <cellStyle name="Normal 7 3 3 4" xfId="7759" xr:uid="{00000000-0005-0000-0000-0000CB340000}"/>
    <cellStyle name="Normal 7 3 3 4 2" xfId="26945" xr:uid="{00000000-0005-0000-0000-0000CC340000}"/>
    <cellStyle name="Normal 7 3 3 4 3" xfId="37125" xr:uid="{00000000-0005-0000-0000-0000CD340000}"/>
    <cellStyle name="Normal 7 3 3 4 4" xfId="16765" xr:uid="{00000000-0005-0000-0000-0000CE340000}"/>
    <cellStyle name="Normal 7 3 3 5" xfId="9752" xr:uid="{00000000-0005-0000-0000-0000CF340000}"/>
    <cellStyle name="Normal 7 3 3 5 2" xfId="28935" xr:uid="{00000000-0005-0000-0000-0000D0340000}"/>
    <cellStyle name="Normal 7 3 3 5 3" xfId="39115" xr:uid="{00000000-0005-0000-0000-0000D1340000}"/>
    <cellStyle name="Normal 7 3 3 5 4" xfId="18756" xr:uid="{00000000-0005-0000-0000-0000D2340000}"/>
    <cellStyle name="Normal 7 3 3 6" xfId="11505" xr:uid="{00000000-0005-0000-0000-0000D3340000}"/>
    <cellStyle name="Normal 7 3 3 6 2" xfId="30688" xr:uid="{00000000-0005-0000-0000-0000D4340000}"/>
    <cellStyle name="Normal 7 3 3 6 3" xfId="40868" xr:uid="{00000000-0005-0000-0000-0000D5340000}"/>
    <cellStyle name="Normal 7 3 3 6 4" xfId="20509" xr:uid="{00000000-0005-0000-0000-0000D6340000}"/>
    <cellStyle name="Normal 7 3 3 7" xfId="12381" xr:uid="{00000000-0005-0000-0000-0000D7340000}"/>
    <cellStyle name="Normal 7 3 3 7 2" xfId="31564" xr:uid="{00000000-0005-0000-0000-0000D8340000}"/>
    <cellStyle name="Normal 7 3 3 7 3" xfId="41744" xr:uid="{00000000-0005-0000-0000-0000D9340000}"/>
    <cellStyle name="Normal 7 3 3 7 4" xfId="21385" xr:uid="{00000000-0005-0000-0000-0000DA340000}"/>
    <cellStyle name="Normal 7 3 3 8" xfId="22261" xr:uid="{00000000-0005-0000-0000-0000DB340000}"/>
    <cellStyle name="Normal 7 3 3 8 2" xfId="32441" xr:uid="{00000000-0005-0000-0000-0000DC340000}"/>
    <cellStyle name="Normal 7 3 3 8 3" xfId="42621" xr:uid="{00000000-0005-0000-0000-0000DD340000}"/>
    <cellStyle name="Normal 7 3 3 9" xfId="23440" xr:uid="{00000000-0005-0000-0000-0000DE340000}"/>
    <cellStyle name="Normal 7 3 4" xfId="4692" xr:uid="{00000000-0005-0000-0000-0000DF340000}"/>
    <cellStyle name="Normal 7 3 4 2" xfId="6444" xr:uid="{00000000-0005-0000-0000-0000E0340000}"/>
    <cellStyle name="Normal 7 3 4 2 2" xfId="25630" xr:uid="{00000000-0005-0000-0000-0000E1340000}"/>
    <cellStyle name="Normal 7 3 4 2 3" xfId="35810" xr:uid="{00000000-0005-0000-0000-0000E2340000}"/>
    <cellStyle name="Normal 7 3 4 2 4" xfId="15450" xr:uid="{00000000-0005-0000-0000-0000E3340000}"/>
    <cellStyle name="Normal 7 3 4 3" xfId="8197" xr:uid="{00000000-0005-0000-0000-0000E4340000}"/>
    <cellStyle name="Normal 7 3 4 3 2" xfId="27383" xr:uid="{00000000-0005-0000-0000-0000E5340000}"/>
    <cellStyle name="Normal 7 3 4 3 3" xfId="37563" xr:uid="{00000000-0005-0000-0000-0000E6340000}"/>
    <cellStyle name="Normal 7 3 4 3 4" xfId="17203" xr:uid="{00000000-0005-0000-0000-0000E7340000}"/>
    <cellStyle name="Normal 7 3 4 4" xfId="10190" xr:uid="{00000000-0005-0000-0000-0000E8340000}"/>
    <cellStyle name="Normal 7 3 4 4 2" xfId="29373" xr:uid="{00000000-0005-0000-0000-0000E9340000}"/>
    <cellStyle name="Normal 7 3 4 4 3" xfId="39553" xr:uid="{00000000-0005-0000-0000-0000EA340000}"/>
    <cellStyle name="Normal 7 3 4 4 4" xfId="19194" xr:uid="{00000000-0005-0000-0000-0000EB340000}"/>
    <cellStyle name="Normal 7 3 4 5" xfId="23878" xr:uid="{00000000-0005-0000-0000-0000EC340000}"/>
    <cellStyle name="Normal 7 3 4 6" xfId="34058" xr:uid="{00000000-0005-0000-0000-0000ED340000}"/>
    <cellStyle name="Normal 7 3 4 7" xfId="13698" xr:uid="{00000000-0005-0000-0000-0000EE340000}"/>
    <cellStyle name="Normal 7 3 5" xfId="5568" xr:uid="{00000000-0005-0000-0000-0000EF340000}"/>
    <cellStyle name="Normal 7 3 5 2" xfId="9094" xr:uid="{00000000-0005-0000-0000-0000F0340000}"/>
    <cellStyle name="Normal 7 3 5 2 2" xfId="28277" xr:uid="{00000000-0005-0000-0000-0000F1340000}"/>
    <cellStyle name="Normal 7 3 5 2 3" xfId="38457" xr:uid="{00000000-0005-0000-0000-0000F2340000}"/>
    <cellStyle name="Normal 7 3 5 2 4" xfId="18098" xr:uid="{00000000-0005-0000-0000-0000F3340000}"/>
    <cellStyle name="Normal 7 3 5 3" xfId="24754" xr:uid="{00000000-0005-0000-0000-0000F4340000}"/>
    <cellStyle name="Normal 7 3 5 4" xfId="34934" xr:uid="{00000000-0005-0000-0000-0000F5340000}"/>
    <cellStyle name="Normal 7 3 5 5" xfId="14574" xr:uid="{00000000-0005-0000-0000-0000F6340000}"/>
    <cellStyle name="Normal 7 3 6" xfId="7321" xr:uid="{00000000-0005-0000-0000-0000F7340000}"/>
    <cellStyle name="Normal 7 3 6 2" xfId="26507" xr:uid="{00000000-0005-0000-0000-0000F8340000}"/>
    <cellStyle name="Normal 7 3 6 3" xfId="36687" xr:uid="{00000000-0005-0000-0000-0000F9340000}"/>
    <cellStyle name="Normal 7 3 6 4" xfId="16327" xr:uid="{00000000-0005-0000-0000-0000FA340000}"/>
    <cellStyle name="Normal 7 3 7" xfId="9314" xr:uid="{00000000-0005-0000-0000-0000FB340000}"/>
    <cellStyle name="Normal 7 3 7 2" xfId="28497" xr:uid="{00000000-0005-0000-0000-0000FC340000}"/>
    <cellStyle name="Normal 7 3 7 3" xfId="38677" xr:uid="{00000000-0005-0000-0000-0000FD340000}"/>
    <cellStyle name="Normal 7 3 7 4" xfId="18318" xr:uid="{00000000-0005-0000-0000-0000FE340000}"/>
    <cellStyle name="Normal 7 3 8" xfId="11067" xr:uid="{00000000-0005-0000-0000-0000FF340000}"/>
    <cellStyle name="Normal 7 3 8 2" xfId="30250" xr:uid="{00000000-0005-0000-0000-000000350000}"/>
    <cellStyle name="Normal 7 3 8 3" xfId="40430" xr:uid="{00000000-0005-0000-0000-000001350000}"/>
    <cellStyle name="Normal 7 3 8 4" xfId="20071" xr:uid="{00000000-0005-0000-0000-000002350000}"/>
    <cellStyle name="Normal 7 3 9" xfId="11943" xr:uid="{00000000-0005-0000-0000-000003350000}"/>
    <cellStyle name="Normal 7 3 9 2" xfId="31126" xr:uid="{00000000-0005-0000-0000-000004350000}"/>
    <cellStyle name="Normal 7 3 9 3" xfId="41306" xr:uid="{00000000-0005-0000-0000-000005350000}"/>
    <cellStyle name="Normal 7 3 9 4" xfId="20947" xr:uid="{00000000-0005-0000-0000-000006350000}"/>
    <cellStyle name="Normal 7 4" xfId="3919" xr:uid="{00000000-0005-0000-0000-000007350000}"/>
    <cellStyle name="Normal 7 4 10" xfId="23106" xr:uid="{00000000-0005-0000-0000-000008350000}"/>
    <cellStyle name="Normal 7 4 11" xfId="33286" xr:uid="{00000000-0005-0000-0000-000009350000}"/>
    <cellStyle name="Normal 7 4 12" xfId="12926" xr:uid="{00000000-0005-0000-0000-00000A350000}"/>
    <cellStyle name="Normal 7 4 2" xfId="4357" xr:uid="{00000000-0005-0000-0000-00000B350000}"/>
    <cellStyle name="Normal 7 4 2 10" xfId="33724" xr:uid="{00000000-0005-0000-0000-00000C350000}"/>
    <cellStyle name="Normal 7 4 2 11" xfId="13364" xr:uid="{00000000-0005-0000-0000-00000D350000}"/>
    <cellStyle name="Normal 7 4 2 2" xfId="5234" xr:uid="{00000000-0005-0000-0000-00000E350000}"/>
    <cellStyle name="Normal 7 4 2 2 2" xfId="6986" xr:uid="{00000000-0005-0000-0000-00000F350000}"/>
    <cellStyle name="Normal 7 4 2 2 2 2" xfId="26172" xr:uid="{00000000-0005-0000-0000-000010350000}"/>
    <cellStyle name="Normal 7 4 2 2 2 3" xfId="36352" xr:uid="{00000000-0005-0000-0000-000011350000}"/>
    <cellStyle name="Normal 7 4 2 2 2 4" xfId="15992" xr:uid="{00000000-0005-0000-0000-000012350000}"/>
    <cellStyle name="Normal 7 4 2 2 3" xfId="8739" xr:uid="{00000000-0005-0000-0000-000013350000}"/>
    <cellStyle name="Normal 7 4 2 2 3 2" xfId="27925" xr:uid="{00000000-0005-0000-0000-000014350000}"/>
    <cellStyle name="Normal 7 4 2 2 3 3" xfId="38105" xr:uid="{00000000-0005-0000-0000-000015350000}"/>
    <cellStyle name="Normal 7 4 2 2 3 4" xfId="17745" xr:uid="{00000000-0005-0000-0000-000016350000}"/>
    <cellStyle name="Normal 7 4 2 2 4" xfId="10732" xr:uid="{00000000-0005-0000-0000-000017350000}"/>
    <cellStyle name="Normal 7 4 2 2 4 2" xfId="29915" xr:uid="{00000000-0005-0000-0000-000018350000}"/>
    <cellStyle name="Normal 7 4 2 2 4 3" xfId="40095" xr:uid="{00000000-0005-0000-0000-000019350000}"/>
    <cellStyle name="Normal 7 4 2 2 4 4" xfId="19736" xr:uid="{00000000-0005-0000-0000-00001A350000}"/>
    <cellStyle name="Normal 7 4 2 2 5" xfId="24420" xr:uid="{00000000-0005-0000-0000-00001B350000}"/>
    <cellStyle name="Normal 7 4 2 2 6" xfId="34600" xr:uid="{00000000-0005-0000-0000-00001C350000}"/>
    <cellStyle name="Normal 7 4 2 2 7" xfId="14240" xr:uid="{00000000-0005-0000-0000-00001D350000}"/>
    <cellStyle name="Normal 7 4 2 3" xfId="6110" xr:uid="{00000000-0005-0000-0000-00001E350000}"/>
    <cellStyle name="Normal 7 4 2 3 2" xfId="25296" xr:uid="{00000000-0005-0000-0000-00001F350000}"/>
    <cellStyle name="Normal 7 4 2 3 3" xfId="35476" xr:uid="{00000000-0005-0000-0000-000020350000}"/>
    <cellStyle name="Normal 7 4 2 3 4" xfId="15116" xr:uid="{00000000-0005-0000-0000-000021350000}"/>
    <cellStyle name="Normal 7 4 2 4" xfId="7863" xr:uid="{00000000-0005-0000-0000-000022350000}"/>
    <cellStyle name="Normal 7 4 2 4 2" xfId="27049" xr:uid="{00000000-0005-0000-0000-000023350000}"/>
    <cellStyle name="Normal 7 4 2 4 3" xfId="37229" xr:uid="{00000000-0005-0000-0000-000024350000}"/>
    <cellStyle name="Normal 7 4 2 4 4" xfId="16869" xr:uid="{00000000-0005-0000-0000-000025350000}"/>
    <cellStyle name="Normal 7 4 2 5" xfId="9856" xr:uid="{00000000-0005-0000-0000-000026350000}"/>
    <cellStyle name="Normal 7 4 2 5 2" xfId="29039" xr:uid="{00000000-0005-0000-0000-000027350000}"/>
    <cellStyle name="Normal 7 4 2 5 3" xfId="39219" xr:uid="{00000000-0005-0000-0000-000028350000}"/>
    <cellStyle name="Normal 7 4 2 5 4" xfId="18860" xr:uid="{00000000-0005-0000-0000-000029350000}"/>
    <cellStyle name="Normal 7 4 2 6" xfId="11609" xr:uid="{00000000-0005-0000-0000-00002A350000}"/>
    <cellStyle name="Normal 7 4 2 6 2" xfId="30792" xr:uid="{00000000-0005-0000-0000-00002B350000}"/>
    <cellStyle name="Normal 7 4 2 6 3" xfId="40972" xr:uid="{00000000-0005-0000-0000-00002C350000}"/>
    <cellStyle name="Normal 7 4 2 6 4" xfId="20613" xr:uid="{00000000-0005-0000-0000-00002D350000}"/>
    <cellStyle name="Normal 7 4 2 7" xfId="12485" xr:uid="{00000000-0005-0000-0000-00002E350000}"/>
    <cellStyle name="Normal 7 4 2 7 2" xfId="31668" xr:uid="{00000000-0005-0000-0000-00002F350000}"/>
    <cellStyle name="Normal 7 4 2 7 3" xfId="41848" xr:uid="{00000000-0005-0000-0000-000030350000}"/>
    <cellStyle name="Normal 7 4 2 7 4" xfId="21489" xr:uid="{00000000-0005-0000-0000-000031350000}"/>
    <cellStyle name="Normal 7 4 2 8" xfId="22365" xr:uid="{00000000-0005-0000-0000-000032350000}"/>
    <cellStyle name="Normal 7 4 2 8 2" xfId="32545" xr:uid="{00000000-0005-0000-0000-000033350000}"/>
    <cellStyle name="Normal 7 4 2 8 3" xfId="42725" xr:uid="{00000000-0005-0000-0000-000034350000}"/>
    <cellStyle name="Normal 7 4 2 9" xfId="23544" xr:uid="{00000000-0005-0000-0000-000035350000}"/>
    <cellStyle name="Normal 7 4 3" xfId="4796" xr:uid="{00000000-0005-0000-0000-000036350000}"/>
    <cellStyle name="Normal 7 4 3 2" xfId="6548" xr:uid="{00000000-0005-0000-0000-000037350000}"/>
    <cellStyle name="Normal 7 4 3 2 2" xfId="25734" xr:uid="{00000000-0005-0000-0000-000038350000}"/>
    <cellStyle name="Normal 7 4 3 2 3" xfId="35914" xr:uid="{00000000-0005-0000-0000-000039350000}"/>
    <cellStyle name="Normal 7 4 3 2 4" xfId="15554" xr:uid="{00000000-0005-0000-0000-00003A350000}"/>
    <cellStyle name="Normal 7 4 3 3" xfId="8301" xr:uid="{00000000-0005-0000-0000-00003B350000}"/>
    <cellStyle name="Normal 7 4 3 3 2" xfId="27487" xr:uid="{00000000-0005-0000-0000-00003C350000}"/>
    <cellStyle name="Normal 7 4 3 3 3" xfId="37667" xr:uid="{00000000-0005-0000-0000-00003D350000}"/>
    <cellStyle name="Normal 7 4 3 3 4" xfId="17307" xr:uid="{00000000-0005-0000-0000-00003E350000}"/>
    <cellStyle name="Normal 7 4 3 4" xfId="10294" xr:uid="{00000000-0005-0000-0000-00003F350000}"/>
    <cellStyle name="Normal 7 4 3 4 2" xfId="29477" xr:uid="{00000000-0005-0000-0000-000040350000}"/>
    <cellStyle name="Normal 7 4 3 4 3" xfId="39657" xr:uid="{00000000-0005-0000-0000-000041350000}"/>
    <cellStyle name="Normal 7 4 3 4 4" xfId="19298" xr:uid="{00000000-0005-0000-0000-000042350000}"/>
    <cellStyle name="Normal 7 4 3 5" xfId="23982" xr:uid="{00000000-0005-0000-0000-000043350000}"/>
    <cellStyle name="Normal 7 4 3 6" xfId="34162" xr:uid="{00000000-0005-0000-0000-000044350000}"/>
    <cellStyle name="Normal 7 4 3 7" xfId="13802" xr:uid="{00000000-0005-0000-0000-000045350000}"/>
    <cellStyle name="Normal 7 4 4" xfId="5672" xr:uid="{00000000-0005-0000-0000-000046350000}"/>
    <cellStyle name="Normal 7 4 4 2" xfId="24858" xr:uid="{00000000-0005-0000-0000-000047350000}"/>
    <cellStyle name="Normal 7 4 4 3" xfId="35038" xr:uid="{00000000-0005-0000-0000-000048350000}"/>
    <cellStyle name="Normal 7 4 4 4" xfId="14678" xr:uid="{00000000-0005-0000-0000-000049350000}"/>
    <cellStyle name="Normal 7 4 5" xfId="7425" xr:uid="{00000000-0005-0000-0000-00004A350000}"/>
    <cellStyle name="Normal 7 4 5 2" xfId="26611" xr:uid="{00000000-0005-0000-0000-00004B350000}"/>
    <cellStyle name="Normal 7 4 5 3" xfId="36791" xr:uid="{00000000-0005-0000-0000-00004C350000}"/>
    <cellStyle name="Normal 7 4 5 4" xfId="16431" xr:uid="{00000000-0005-0000-0000-00004D350000}"/>
    <cellStyle name="Normal 7 4 6" xfId="9418" xr:uid="{00000000-0005-0000-0000-00004E350000}"/>
    <cellStyle name="Normal 7 4 6 2" xfId="28601" xr:uid="{00000000-0005-0000-0000-00004F350000}"/>
    <cellStyle name="Normal 7 4 6 3" xfId="38781" xr:uid="{00000000-0005-0000-0000-000050350000}"/>
    <cellStyle name="Normal 7 4 6 4" xfId="18422" xr:uid="{00000000-0005-0000-0000-000051350000}"/>
    <cellStyle name="Normal 7 4 7" xfId="11171" xr:uid="{00000000-0005-0000-0000-000052350000}"/>
    <cellStyle name="Normal 7 4 7 2" xfId="30354" xr:uid="{00000000-0005-0000-0000-000053350000}"/>
    <cellStyle name="Normal 7 4 7 3" xfId="40534" xr:uid="{00000000-0005-0000-0000-000054350000}"/>
    <cellStyle name="Normal 7 4 7 4" xfId="20175" xr:uid="{00000000-0005-0000-0000-000055350000}"/>
    <cellStyle name="Normal 7 4 8" xfId="12047" xr:uid="{00000000-0005-0000-0000-000056350000}"/>
    <cellStyle name="Normal 7 4 8 2" xfId="31230" xr:uid="{00000000-0005-0000-0000-000057350000}"/>
    <cellStyle name="Normal 7 4 8 3" xfId="41410" xr:uid="{00000000-0005-0000-0000-000058350000}"/>
    <cellStyle name="Normal 7 4 8 4" xfId="21051" xr:uid="{00000000-0005-0000-0000-000059350000}"/>
    <cellStyle name="Normal 7 4 9" xfId="21927" xr:uid="{00000000-0005-0000-0000-00005A350000}"/>
    <cellStyle name="Normal 7 4 9 2" xfId="32107" xr:uid="{00000000-0005-0000-0000-00005B350000}"/>
    <cellStyle name="Normal 7 4 9 3" xfId="42287" xr:uid="{00000000-0005-0000-0000-00005C350000}"/>
    <cellStyle name="Normal 7 5" xfId="4138" xr:uid="{00000000-0005-0000-0000-00005D350000}"/>
    <cellStyle name="Normal 7 5 10" xfId="33505" xr:uid="{00000000-0005-0000-0000-00005E350000}"/>
    <cellStyle name="Normal 7 5 11" xfId="13145" xr:uid="{00000000-0005-0000-0000-00005F350000}"/>
    <cellStyle name="Normal 7 5 2" xfId="5015" xr:uid="{00000000-0005-0000-0000-000060350000}"/>
    <cellStyle name="Normal 7 5 2 2" xfId="6767" xr:uid="{00000000-0005-0000-0000-000061350000}"/>
    <cellStyle name="Normal 7 5 2 2 2" xfId="25953" xr:uid="{00000000-0005-0000-0000-000062350000}"/>
    <cellStyle name="Normal 7 5 2 2 3" xfId="36133" xr:uid="{00000000-0005-0000-0000-000063350000}"/>
    <cellStyle name="Normal 7 5 2 2 4" xfId="15773" xr:uid="{00000000-0005-0000-0000-000064350000}"/>
    <cellStyle name="Normal 7 5 2 3" xfId="8520" xr:uid="{00000000-0005-0000-0000-000065350000}"/>
    <cellStyle name="Normal 7 5 2 3 2" xfId="27706" xr:uid="{00000000-0005-0000-0000-000066350000}"/>
    <cellStyle name="Normal 7 5 2 3 3" xfId="37886" xr:uid="{00000000-0005-0000-0000-000067350000}"/>
    <cellStyle name="Normal 7 5 2 3 4" xfId="17526" xr:uid="{00000000-0005-0000-0000-000068350000}"/>
    <cellStyle name="Normal 7 5 2 4" xfId="10513" xr:uid="{00000000-0005-0000-0000-000069350000}"/>
    <cellStyle name="Normal 7 5 2 4 2" xfId="29696" xr:uid="{00000000-0005-0000-0000-00006A350000}"/>
    <cellStyle name="Normal 7 5 2 4 3" xfId="39876" xr:uid="{00000000-0005-0000-0000-00006B350000}"/>
    <cellStyle name="Normal 7 5 2 4 4" xfId="19517" xr:uid="{00000000-0005-0000-0000-00006C350000}"/>
    <cellStyle name="Normal 7 5 2 5" xfId="24201" xr:uid="{00000000-0005-0000-0000-00006D350000}"/>
    <cellStyle name="Normal 7 5 2 6" xfId="34381" xr:uid="{00000000-0005-0000-0000-00006E350000}"/>
    <cellStyle name="Normal 7 5 2 7" xfId="14021" xr:uid="{00000000-0005-0000-0000-00006F350000}"/>
    <cellStyle name="Normal 7 5 3" xfId="5891" xr:uid="{00000000-0005-0000-0000-000070350000}"/>
    <cellStyle name="Normal 7 5 3 2" xfId="25077" xr:uid="{00000000-0005-0000-0000-000071350000}"/>
    <cellStyle name="Normal 7 5 3 3" xfId="35257" xr:uid="{00000000-0005-0000-0000-000072350000}"/>
    <cellStyle name="Normal 7 5 3 4" xfId="14897" xr:uid="{00000000-0005-0000-0000-000073350000}"/>
    <cellStyle name="Normal 7 5 4" xfId="7644" xr:uid="{00000000-0005-0000-0000-000074350000}"/>
    <cellStyle name="Normal 7 5 4 2" xfId="26830" xr:uid="{00000000-0005-0000-0000-000075350000}"/>
    <cellStyle name="Normal 7 5 4 3" xfId="37010" xr:uid="{00000000-0005-0000-0000-000076350000}"/>
    <cellStyle name="Normal 7 5 4 4" xfId="16650" xr:uid="{00000000-0005-0000-0000-000077350000}"/>
    <cellStyle name="Normal 7 5 5" xfId="9637" xr:uid="{00000000-0005-0000-0000-000078350000}"/>
    <cellStyle name="Normal 7 5 5 2" xfId="28820" xr:uid="{00000000-0005-0000-0000-000079350000}"/>
    <cellStyle name="Normal 7 5 5 3" xfId="39000" xr:uid="{00000000-0005-0000-0000-00007A350000}"/>
    <cellStyle name="Normal 7 5 5 4" xfId="18641" xr:uid="{00000000-0005-0000-0000-00007B350000}"/>
    <cellStyle name="Normal 7 5 6" xfId="11390" xr:uid="{00000000-0005-0000-0000-00007C350000}"/>
    <cellStyle name="Normal 7 5 6 2" xfId="30573" xr:uid="{00000000-0005-0000-0000-00007D350000}"/>
    <cellStyle name="Normal 7 5 6 3" xfId="40753" xr:uid="{00000000-0005-0000-0000-00007E350000}"/>
    <cellStyle name="Normal 7 5 6 4" xfId="20394" xr:uid="{00000000-0005-0000-0000-00007F350000}"/>
    <cellStyle name="Normal 7 5 7" xfId="12266" xr:uid="{00000000-0005-0000-0000-000080350000}"/>
    <cellStyle name="Normal 7 5 7 2" xfId="31449" xr:uid="{00000000-0005-0000-0000-000081350000}"/>
    <cellStyle name="Normal 7 5 7 3" xfId="41629" xr:uid="{00000000-0005-0000-0000-000082350000}"/>
    <cellStyle name="Normal 7 5 7 4" xfId="21270" xr:uid="{00000000-0005-0000-0000-000083350000}"/>
    <cellStyle name="Normal 7 5 8" xfId="22146" xr:uid="{00000000-0005-0000-0000-000084350000}"/>
    <cellStyle name="Normal 7 5 8 2" xfId="32326" xr:uid="{00000000-0005-0000-0000-000085350000}"/>
    <cellStyle name="Normal 7 5 8 3" xfId="42506" xr:uid="{00000000-0005-0000-0000-000086350000}"/>
    <cellStyle name="Normal 7 5 9" xfId="23325" xr:uid="{00000000-0005-0000-0000-000087350000}"/>
    <cellStyle name="Normal 7 6" xfId="4577" xr:uid="{00000000-0005-0000-0000-000088350000}"/>
    <cellStyle name="Normal 7 6 2" xfId="6329" xr:uid="{00000000-0005-0000-0000-000089350000}"/>
    <cellStyle name="Normal 7 6 2 2" xfId="25515" xr:uid="{00000000-0005-0000-0000-00008A350000}"/>
    <cellStyle name="Normal 7 6 2 3" xfId="35695" xr:uid="{00000000-0005-0000-0000-00008B350000}"/>
    <cellStyle name="Normal 7 6 2 4" xfId="15335" xr:uid="{00000000-0005-0000-0000-00008C350000}"/>
    <cellStyle name="Normal 7 6 3" xfId="8082" xr:uid="{00000000-0005-0000-0000-00008D350000}"/>
    <cellStyle name="Normal 7 6 3 2" xfId="27268" xr:uid="{00000000-0005-0000-0000-00008E350000}"/>
    <cellStyle name="Normal 7 6 3 3" xfId="37448" xr:uid="{00000000-0005-0000-0000-00008F350000}"/>
    <cellStyle name="Normal 7 6 3 4" xfId="17088" xr:uid="{00000000-0005-0000-0000-000090350000}"/>
    <cellStyle name="Normal 7 6 4" xfId="10075" xr:uid="{00000000-0005-0000-0000-000091350000}"/>
    <cellStyle name="Normal 7 6 4 2" xfId="29258" xr:uid="{00000000-0005-0000-0000-000092350000}"/>
    <cellStyle name="Normal 7 6 4 3" xfId="39438" xr:uid="{00000000-0005-0000-0000-000093350000}"/>
    <cellStyle name="Normal 7 6 4 4" xfId="19079" xr:uid="{00000000-0005-0000-0000-000094350000}"/>
    <cellStyle name="Normal 7 6 5" xfId="23763" xr:uid="{00000000-0005-0000-0000-000095350000}"/>
    <cellStyle name="Normal 7 6 6" xfId="33943" xr:uid="{00000000-0005-0000-0000-000096350000}"/>
    <cellStyle name="Normal 7 6 7" xfId="13583" xr:uid="{00000000-0005-0000-0000-000097350000}"/>
    <cellStyle name="Normal 7 7" xfId="5453" xr:uid="{00000000-0005-0000-0000-000098350000}"/>
    <cellStyle name="Normal 7 7 2" xfId="8976" xr:uid="{00000000-0005-0000-0000-000099350000}"/>
    <cellStyle name="Normal 7 7 2 2" xfId="28159" xr:uid="{00000000-0005-0000-0000-00009A350000}"/>
    <cellStyle name="Normal 7 7 2 3" xfId="38339" xr:uid="{00000000-0005-0000-0000-00009B350000}"/>
    <cellStyle name="Normal 7 7 2 4" xfId="17980" xr:uid="{00000000-0005-0000-0000-00009C350000}"/>
    <cellStyle name="Normal 7 7 3" xfId="24639" xr:uid="{00000000-0005-0000-0000-00009D350000}"/>
    <cellStyle name="Normal 7 7 4" xfId="34819" xr:uid="{00000000-0005-0000-0000-00009E350000}"/>
    <cellStyle name="Normal 7 7 5" xfId="14459" xr:uid="{00000000-0005-0000-0000-00009F350000}"/>
    <cellStyle name="Normal 7 8" xfId="7206" xr:uid="{00000000-0005-0000-0000-0000A0350000}"/>
    <cellStyle name="Normal 7 8 2" xfId="26392" xr:uid="{00000000-0005-0000-0000-0000A1350000}"/>
    <cellStyle name="Normal 7 8 3" xfId="36572" xr:uid="{00000000-0005-0000-0000-0000A2350000}"/>
    <cellStyle name="Normal 7 8 4" xfId="16212" xr:uid="{00000000-0005-0000-0000-0000A3350000}"/>
    <cellStyle name="Normal 7 9" xfId="9199" xr:uid="{00000000-0005-0000-0000-0000A4350000}"/>
    <cellStyle name="Normal 7 9 2" xfId="28382" xr:uid="{00000000-0005-0000-0000-0000A5350000}"/>
    <cellStyle name="Normal 7 9 3" xfId="38562" xr:uid="{00000000-0005-0000-0000-0000A6350000}"/>
    <cellStyle name="Normal 7 9 4" xfId="18203" xr:uid="{00000000-0005-0000-0000-0000A7350000}"/>
    <cellStyle name="Normal 8" xfId="230" xr:uid="{00000000-0005-0000-0000-0000A8350000}"/>
    <cellStyle name="Normal 8 10" xfId="11831" xr:uid="{00000000-0005-0000-0000-0000A9350000}"/>
    <cellStyle name="Normal 8 10 2" xfId="31014" xr:uid="{00000000-0005-0000-0000-0000AA350000}"/>
    <cellStyle name="Normal 8 10 3" xfId="41194" xr:uid="{00000000-0005-0000-0000-0000AB350000}"/>
    <cellStyle name="Normal 8 10 4" xfId="20835" xr:uid="{00000000-0005-0000-0000-0000AC350000}"/>
    <cellStyle name="Normal 8 11" xfId="21712" xr:uid="{00000000-0005-0000-0000-0000AD350000}"/>
    <cellStyle name="Normal 8 11 2" xfId="31891" xr:uid="{00000000-0005-0000-0000-0000AE350000}"/>
    <cellStyle name="Normal 8 11 3" xfId="42071" xr:uid="{00000000-0005-0000-0000-0000AF350000}"/>
    <cellStyle name="Normal 8 12" xfId="22604" xr:uid="{00000000-0005-0000-0000-0000B0350000}"/>
    <cellStyle name="Normal 8 12 2" xfId="32784" xr:uid="{00000000-0005-0000-0000-0000B1350000}"/>
    <cellStyle name="Normal 8 12 3" xfId="42964" xr:uid="{00000000-0005-0000-0000-0000B2350000}"/>
    <cellStyle name="Normal 8 13" xfId="22843" xr:uid="{00000000-0005-0000-0000-0000B3350000}"/>
    <cellStyle name="Normal 8 14" xfId="33023" xr:uid="{00000000-0005-0000-0000-0000B4350000}"/>
    <cellStyle name="Normal 8 15" xfId="43203" xr:uid="{00000000-0005-0000-0000-0000B5350000}"/>
    <cellStyle name="Normal 8 16" xfId="43442" xr:uid="{00000000-0005-0000-0000-0000B6350000}"/>
    <cellStyle name="Normal 8 17" xfId="12710" xr:uid="{00000000-0005-0000-0000-0000B7350000}"/>
    <cellStyle name="Normal 8 18" xfId="3693" xr:uid="{00000000-0005-0000-0000-0000B8350000}"/>
    <cellStyle name="Normal 8 2" xfId="231" xr:uid="{00000000-0005-0000-0000-0000B9350000}"/>
    <cellStyle name="Normal 8 2 10" xfId="21826" xr:uid="{00000000-0005-0000-0000-0000BA350000}"/>
    <cellStyle name="Normal 8 2 10 2" xfId="32006" xr:uid="{00000000-0005-0000-0000-0000BB350000}"/>
    <cellStyle name="Normal 8 2 10 3" xfId="42186" xr:uid="{00000000-0005-0000-0000-0000BC350000}"/>
    <cellStyle name="Normal 8 2 11" xfId="22722" xr:uid="{00000000-0005-0000-0000-0000BD350000}"/>
    <cellStyle name="Normal 8 2 11 2" xfId="32902" xr:uid="{00000000-0005-0000-0000-0000BE350000}"/>
    <cellStyle name="Normal 8 2 11 3" xfId="43082" xr:uid="{00000000-0005-0000-0000-0000BF350000}"/>
    <cellStyle name="Normal 8 2 12" xfId="22961" xr:uid="{00000000-0005-0000-0000-0000C0350000}"/>
    <cellStyle name="Normal 8 2 13" xfId="33141" xr:uid="{00000000-0005-0000-0000-0000C1350000}"/>
    <cellStyle name="Normal 8 2 14" xfId="43321" xr:uid="{00000000-0005-0000-0000-0000C2350000}"/>
    <cellStyle name="Normal 8 2 15" xfId="43560" xr:uid="{00000000-0005-0000-0000-0000C3350000}"/>
    <cellStyle name="Normal 8 2 16" xfId="12825" xr:uid="{00000000-0005-0000-0000-0000C4350000}"/>
    <cellStyle name="Normal 8 2 17" xfId="3817" xr:uid="{00000000-0005-0000-0000-0000C5350000}"/>
    <cellStyle name="Normal 8 2 2" xfId="387" xr:uid="{00000000-0005-0000-0000-0000C6350000}"/>
    <cellStyle name="Normal 8 2 2 10" xfId="23224" xr:uid="{00000000-0005-0000-0000-0000C7350000}"/>
    <cellStyle name="Normal 8 2 2 11" xfId="33404" xr:uid="{00000000-0005-0000-0000-0000C8350000}"/>
    <cellStyle name="Normal 8 2 2 12" xfId="13044" xr:uid="{00000000-0005-0000-0000-0000C9350000}"/>
    <cellStyle name="Normal 8 2 2 13" xfId="4037" xr:uid="{00000000-0005-0000-0000-0000CA350000}"/>
    <cellStyle name="Normal 8 2 2 2" xfId="553" xr:uid="{00000000-0005-0000-0000-0000CB350000}"/>
    <cellStyle name="Normal 8 2 2 2 10" xfId="33842" xr:uid="{00000000-0005-0000-0000-0000CC350000}"/>
    <cellStyle name="Normal 8 2 2 2 11" xfId="13482" xr:uid="{00000000-0005-0000-0000-0000CD350000}"/>
    <cellStyle name="Normal 8 2 2 2 12" xfId="4475" xr:uid="{00000000-0005-0000-0000-0000CE350000}"/>
    <cellStyle name="Normal 8 2 2 2 2" xfId="888" xr:uid="{00000000-0005-0000-0000-0000CF350000}"/>
    <cellStyle name="Normal 8 2 2 2 2 2" xfId="1561" xr:uid="{00000000-0005-0000-0000-0000D0350000}"/>
    <cellStyle name="Normal 8 2 2 2 2 2 2" xfId="2911" xr:uid="{00000000-0005-0000-0000-0000D1350000}"/>
    <cellStyle name="Normal 8 2 2 2 2 2 2 2" xfId="26290" xr:uid="{00000000-0005-0000-0000-0000D2350000}"/>
    <cellStyle name="Normal 8 2 2 2 2 2 3" xfId="36470" xr:uid="{00000000-0005-0000-0000-0000D3350000}"/>
    <cellStyle name="Normal 8 2 2 2 2 2 4" xfId="16110" xr:uid="{00000000-0005-0000-0000-0000D4350000}"/>
    <cellStyle name="Normal 8 2 2 2 2 2 5" xfId="7104" xr:uid="{00000000-0005-0000-0000-0000D5350000}"/>
    <cellStyle name="Normal 8 2 2 2 2 3" xfId="2237" xr:uid="{00000000-0005-0000-0000-0000D6350000}"/>
    <cellStyle name="Normal 8 2 2 2 2 3 2" xfId="28043" xr:uid="{00000000-0005-0000-0000-0000D7350000}"/>
    <cellStyle name="Normal 8 2 2 2 2 3 3" xfId="38223" xr:uid="{00000000-0005-0000-0000-0000D8350000}"/>
    <cellStyle name="Normal 8 2 2 2 2 3 4" xfId="17863" xr:uid="{00000000-0005-0000-0000-0000D9350000}"/>
    <cellStyle name="Normal 8 2 2 2 2 3 5" xfId="8857" xr:uid="{00000000-0005-0000-0000-0000DA350000}"/>
    <cellStyle name="Normal 8 2 2 2 2 4" xfId="3585" xr:uid="{00000000-0005-0000-0000-0000DB350000}"/>
    <cellStyle name="Normal 8 2 2 2 2 4 2" xfId="30033" xr:uid="{00000000-0005-0000-0000-0000DC350000}"/>
    <cellStyle name="Normal 8 2 2 2 2 4 3" xfId="40213" xr:uid="{00000000-0005-0000-0000-0000DD350000}"/>
    <cellStyle name="Normal 8 2 2 2 2 4 4" xfId="19854" xr:uid="{00000000-0005-0000-0000-0000DE350000}"/>
    <cellStyle name="Normal 8 2 2 2 2 4 5" xfId="10850" xr:uid="{00000000-0005-0000-0000-0000DF350000}"/>
    <cellStyle name="Normal 8 2 2 2 2 5" xfId="24538" xr:uid="{00000000-0005-0000-0000-0000E0350000}"/>
    <cellStyle name="Normal 8 2 2 2 2 6" xfId="34718" xr:uid="{00000000-0005-0000-0000-0000E1350000}"/>
    <cellStyle name="Normal 8 2 2 2 2 7" xfId="14358" xr:uid="{00000000-0005-0000-0000-0000E2350000}"/>
    <cellStyle name="Normal 8 2 2 2 2 8" xfId="5352" xr:uid="{00000000-0005-0000-0000-0000E3350000}"/>
    <cellStyle name="Normal 8 2 2 2 3" xfId="1226" xr:uid="{00000000-0005-0000-0000-0000E4350000}"/>
    <cellStyle name="Normal 8 2 2 2 3 2" xfId="2576" xr:uid="{00000000-0005-0000-0000-0000E5350000}"/>
    <cellStyle name="Normal 8 2 2 2 3 2 2" xfId="25414" xr:uid="{00000000-0005-0000-0000-0000E6350000}"/>
    <cellStyle name="Normal 8 2 2 2 3 3" xfId="35594" xr:uid="{00000000-0005-0000-0000-0000E7350000}"/>
    <cellStyle name="Normal 8 2 2 2 3 4" xfId="15234" xr:uid="{00000000-0005-0000-0000-0000E8350000}"/>
    <cellStyle name="Normal 8 2 2 2 3 5" xfId="6228" xr:uid="{00000000-0005-0000-0000-0000E9350000}"/>
    <cellStyle name="Normal 8 2 2 2 4" xfId="1902" xr:uid="{00000000-0005-0000-0000-0000EA350000}"/>
    <cellStyle name="Normal 8 2 2 2 4 2" xfId="27167" xr:uid="{00000000-0005-0000-0000-0000EB350000}"/>
    <cellStyle name="Normal 8 2 2 2 4 3" xfId="37347" xr:uid="{00000000-0005-0000-0000-0000EC350000}"/>
    <cellStyle name="Normal 8 2 2 2 4 4" xfId="16987" xr:uid="{00000000-0005-0000-0000-0000ED350000}"/>
    <cellStyle name="Normal 8 2 2 2 4 5" xfId="7981" xr:uid="{00000000-0005-0000-0000-0000EE350000}"/>
    <cellStyle name="Normal 8 2 2 2 5" xfId="3250" xr:uid="{00000000-0005-0000-0000-0000EF350000}"/>
    <cellStyle name="Normal 8 2 2 2 5 2" xfId="29157" xr:uid="{00000000-0005-0000-0000-0000F0350000}"/>
    <cellStyle name="Normal 8 2 2 2 5 3" xfId="39337" xr:uid="{00000000-0005-0000-0000-0000F1350000}"/>
    <cellStyle name="Normal 8 2 2 2 5 4" xfId="18978" xr:uid="{00000000-0005-0000-0000-0000F2350000}"/>
    <cellStyle name="Normal 8 2 2 2 5 5" xfId="9974" xr:uid="{00000000-0005-0000-0000-0000F3350000}"/>
    <cellStyle name="Normal 8 2 2 2 6" xfId="11727" xr:uid="{00000000-0005-0000-0000-0000F4350000}"/>
    <cellStyle name="Normal 8 2 2 2 6 2" xfId="30910" xr:uid="{00000000-0005-0000-0000-0000F5350000}"/>
    <cellStyle name="Normal 8 2 2 2 6 3" xfId="41090" xr:uid="{00000000-0005-0000-0000-0000F6350000}"/>
    <cellStyle name="Normal 8 2 2 2 6 4" xfId="20731" xr:uid="{00000000-0005-0000-0000-0000F7350000}"/>
    <cellStyle name="Normal 8 2 2 2 7" xfId="12603" xr:uid="{00000000-0005-0000-0000-0000F8350000}"/>
    <cellStyle name="Normal 8 2 2 2 7 2" xfId="31786" xr:uid="{00000000-0005-0000-0000-0000F9350000}"/>
    <cellStyle name="Normal 8 2 2 2 7 3" xfId="41966" xr:uid="{00000000-0005-0000-0000-0000FA350000}"/>
    <cellStyle name="Normal 8 2 2 2 7 4" xfId="21607" xr:uid="{00000000-0005-0000-0000-0000FB350000}"/>
    <cellStyle name="Normal 8 2 2 2 8" xfId="22483" xr:uid="{00000000-0005-0000-0000-0000FC350000}"/>
    <cellStyle name="Normal 8 2 2 2 8 2" xfId="32663" xr:uid="{00000000-0005-0000-0000-0000FD350000}"/>
    <cellStyle name="Normal 8 2 2 2 8 3" xfId="42843" xr:uid="{00000000-0005-0000-0000-0000FE350000}"/>
    <cellStyle name="Normal 8 2 2 2 9" xfId="23662" xr:uid="{00000000-0005-0000-0000-0000FF350000}"/>
    <cellStyle name="Normal 8 2 2 3" xfId="722" xr:uid="{00000000-0005-0000-0000-000000360000}"/>
    <cellStyle name="Normal 8 2 2 3 2" xfId="1395" xr:uid="{00000000-0005-0000-0000-000001360000}"/>
    <cellStyle name="Normal 8 2 2 3 2 2" xfId="2745" xr:uid="{00000000-0005-0000-0000-000002360000}"/>
    <cellStyle name="Normal 8 2 2 3 2 2 2" xfId="25852" xr:uid="{00000000-0005-0000-0000-000003360000}"/>
    <cellStyle name="Normal 8 2 2 3 2 3" xfId="36032" xr:uid="{00000000-0005-0000-0000-000004360000}"/>
    <cellStyle name="Normal 8 2 2 3 2 4" xfId="15672" xr:uid="{00000000-0005-0000-0000-000005360000}"/>
    <cellStyle name="Normal 8 2 2 3 2 5" xfId="6666" xr:uid="{00000000-0005-0000-0000-000006360000}"/>
    <cellStyle name="Normal 8 2 2 3 3" xfId="2071" xr:uid="{00000000-0005-0000-0000-000007360000}"/>
    <cellStyle name="Normal 8 2 2 3 3 2" xfId="27605" xr:uid="{00000000-0005-0000-0000-000008360000}"/>
    <cellStyle name="Normal 8 2 2 3 3 3" xfId="37785" xr:uid="{00000000-0005-0000-0000-000009360000}"/>
    <cellStyle name="Normal 8 2 2 3 3 4" xfId="17425" xr:uid="{00000000-0005-0000-0000-00000A360000}"/>
    <cellStyle name="Normal 8 2 2 3 3 5" xfId="8419" xr:uid="{00000000-0005-0000-0000-00000B360000}"/>
    <cellStyle name="Normal 8 2 2 3 4" xfId="3419" xr:uid="{00000000-0005-0000-0000-00000C360000}"/>
    <cellStyle name="Normal 8 2 2 3 4 2" xfId="29595" xr:uid="{00000000-0005-0000-0000-00000D360000}"/>
    <cellStyle name="Normal 8 2 2 3 4 3" xfId="39775" xr:uid="{00000000-0005-0000-0000-00000E360000}"/>
    <cellStyle name="Normal 8 2 2 3 4 4" xfId="19416" xr:uid="{00000000-0005-0000-0000-00000F360000}"/>
    <cellStyle name="Normal 8 2 2 3 4 5" xfId="10412" xr:uid="{00000000-0005-0000-0000-000010360000}"/>
    <cellStyle name="Normal 8 2 2 3 5" xfId="24100" xr:uid="{00000000-0005-0000-0000-000011360000}"/>
    <cellStyle name="Normal 8 2 2 3 6" xfId="34280" xr:uid="{00000000-0005-0000-0000-000012360000}"/>
    <cellStyle name="Normal 8 2 2 3 7" xfId="13920" xr:uid="{00000000-0005-0000-0000-000013360000}"/>
    <cellStyle name="Normal 8 2 2 3 8" xfId="4914" xr:uid="{00000000-0005-0000-0000-000014360000}"/>
    <cellStyle name="Normal 8 2 2 4" xfId="1060" xr:uid="{00000000-0005-0000-0000-000015360000}"/>
    <cellStyle name="Normal 8 2 2 4 2" xfId="2410" xr:uid="{00000000-0005-0000-0000-000016360000}"/>
    <cellStyle name="Normal 8 2 2 4 2 2" xfId="24976" xr:uid="{00000000-0005-0000-0000-000017360000}"/>
    <cellStyle name="Normal 8 2 2 4 3" xfId="35156" xr:uid="{00000000-0005-0000-0000-000018360000}"/>
    <cellStyle name="Normal 8 2 2 4 4" xfId="14796" xr:uid="{00000000-0005-0000-0000-000019360000}"/>
    <cellStyle name="Normal 8 2 2 4 5" xfId="5790" xr:uid="{00000000-0005-0000-0000-00001A360000}"/>
    <cellStyle name="Normal 8 2 2 5" xfId="1736" xr:uid="{00000000-0005-0000-0000-00001B360000}"/>
    <cellStyle name="Normal 8 2 2 5 2" xfId="26729" xr:uid="{00000000-0005-0000-0000-00001C360000}"/>
    <cellStyle name="Normal 8 2 2 5 3" xfId="36909" xr:uid="{00000000-0005-0000-0000-00001D360000}"/>
    <cellStyle name="Normal 8 2 2 5 4" xfId="16549" xr:uid="{00000000-0005-0000-0000-00001E360000}"/>
    <cellStyle name="Normal 8 2 2 5 5" xfId="7543" xr:uid="{00000000-0005-0000-0000-00001F360000}"/>
    <cellStyle name="Normal 8 2 2 6" xfId="3084" xr:uid="{00000000-0005-0000-0000-000020360000}"/>
    <cellStyle name="Normal 8 2 2 6 2" xfId="28719" xr:uid="{00000000-0005-0000-0000-000021360000}"/>
    <cellStyle name="Normal 8 2 2 6 3" xfId="38899" xr:uid="{00000000-0005-0000-0000-000022360000}"/>
    <cellStyle name="Normal 8 2 2 6 4" xfId="18540" xr:uid="{00000000-0005-0000-0000-000023360000}"/>
    <cellStyle name="Normal 8 2 2 6 5" xfId="9536" xr:uid="{00000000-0005-0000-0000-000024360000}"/>
    <cellStyle name="Normal 8 2 2 7" xfId="11289" xr:uid="{00000000-0005-0000-0000-000025360000}"/>
    <cellStyle name="Normal 8 2 2 7 2" xfId="30472" xr:uid="{00000000-0005-0000-0000-000026360000}"/>
    <cellStyle name="Normal 8 2 2 7 3" xfId="40652" xr:uid="{00000000-0005-0000-0000-000027360000}"/>
    <cellStyle name="Normal 8 2 2 7 4" xfId="20293" xr:uid="{00000000-0005-0000-0000-000028360000}"/>
    <cellStyle name="Normal 8 2 2 8" xfId="12165" xr:uid="{00000000-0005-0000-0000-000029360000}"/>
    <cellStyle name="Normal 8 2 2 8 2" xfId="31348" xr:uid="{00000000-0005-0000-0000-00002A360000}"/>
    <cellStyle name="Normal 8 2 2 8 3" xfId="41528" xr:uid="{00000000-0005-0000-0000-00002B360000}"/>
    <cellStyle name="Normal 8 2 2 8 4" xfId="21169" xr:uid="{00000000-0005-0000-0000-00002C360000}"/>
    <cellStyle name="Normal 8 2 2 9" xfId="22045" xr:uid="{00000000-0005-0000-0000-00002D360000}"/>
    <cellStyle name="Normal 8 2 2 9 2" xfId="32225" xr:uid="{00000000-0005-0000-0000-00002E360000}"/>
    <cellStyle name="Normal 8 2 2 9 3" xfId="42405" xr:uid="{00000000-0005-0000-0000-00002F360000}"/>
    <cellStyle name="Normal 8 2 3" xfId="478" xr:uid="{00000000-0005-0000-0000-000030360000}"/>
    <cellStyle name="Normal 8 2 3 10" xfId="33623" xr:uid="{00000000-0005-0000-0000-000031360000}"/>
    <cellStyle name="Normal 8 2 3 11" xfId="13263" xr:uid="{00000000-0005-0000-0000-000032360000}"/>
    <cellStyle name="Normal 8 2 3 12" xfId="4256" xr:uid="{00000000-0005-0000-0000-000033360000}"/>
    <cellStyle name="Normal 8 2 3 2" xfId="813" xr:uid="{00000000-0005-0000-0000-000034360000}"/>
    <cellStyle name="Normal 8 2 3 2 2" xfId="1486" xr:uid="{00000000-0005-0000-0000-000035360000}"/>
    <cellStyle name="Normal 8 2 3 2 2 2" xfId="2836" xr:uid="{00000000-0005-0000-0000-000036360000}"/>
    <cellStyle name="Normal 8 2 3 2 2 2 2" xfId="26071" xr:uid="{00000000-0005-0000-0000-000037360000}"/>
    <cellStyle name="Normal 8 2 3 2 2 3" xfId="36251" xr:uid="{00000000-0005-0000-0000-000038360000}"/>
    <cellStyle name="Normal 8 2 3 2 2 4" xfId="15891" xr:uid="{00000000-0005-0000-0000-000039360000}"/>
    <cellStyle name="Normal 8 2 3 2 2 5" xfId="6885" xr:uid="{00000000-0005-0000-0000-00003A360000}"/>
    <cellStyle name="Normal 8 2 3 2 3" xfId="2162" xr:uid="{00000000-0005-0000-0000-00003B360000}"/>
    <cellStyle name="Normal 8 2 3 2 3 2" xfId="27824" xr:uid="{00000000-0005-0000-0000-00003C360000}"/>
    <cellStyle name="Normal 8 2 3 2 3 3" xfId="38004" xr:uid="{00000000-0005-0000-0000-00003D360000}"/>
    <cellStyle name="Normal 8 2 3 2 3 4" xfId="17644" xr:uid="{00000000-0005-0000-0000-00003E360000}"/>
    <cellStyle name="Normal 8 2 3 2 3 5" xfId="8638" xr:uid="{00000000-0005-0000-0000-00003F360000}"/>
    <cellStyle name="Normal 8 2 3 2 4" xfId="3510" xr:uid="{00000000-0005-0000-0000-000040360000}"/>
    <cellStyle name="Normal 8 2 3 2 4 2" xfId="29814" xr:uid="{00000000-0005-0000-0000-000041360000}"/>
    <cellStyle name="Normal 8 2 3 2 4 3" xfId="39994" xr:uid="{00000000-0005-0000-0000-000042360000}"/>
    <cellStyle name="Normal 8 2 3 2 4 4" xfId="19635" xr:uid="{00000000-0005-0000-0000-000043360000}"/>
    <cellStyle name="Normal 8 2 3 2 4 5" xfId="10631" xr:uid="{00000000-0005-0000-0000-000044360000}"/>
    <cellStyle name="Normal 8 2 3 2 5" xfId="24319" xr:uid="{00000000-0005-0000-0000-000045360000}"/>
    <cellStyle name="Normal 8 2 3 2 6" xfId="34499" xr:uid="{00000000-0005-0000-0000-000046360000}"/>
    <cellStyle name="Normal 8 2 3 2 7" xfId="14139" xr:uid="{00000000-0005-0000-0000-000047360000}"/>
    <cellStyle name="Normal 8 2 3 2 8" xfId="5133" xr:uid="{00000000-0005-0000-0000-000048360000}"/>
    <cellStyle name="Normal 8 2 3 3" xfId="1151" xr:uid="{00000000-0005-0000-0000-000049360000}"/>
    <cellStyle name="Normal 8 2 3 3 2" xfId="2501" xr:uid="{00000000-0005-0000-0000-00004A360000}"/>
    <cellStyle name="Normal 8 2 3 3 2 2" xfId="25195" xr:uid="{00000000-0005-0000-0000-00004B360000}"/>
    <cellStyle name="Normal 8 2 3 3 3" xfId="35375" xr:uid="{00000000-0005-0000-0000-00004C360000}"/>
    <cellStyle name="Normal 8 2 3 3 4" xfId="15015" xr:uid="{00000000-0005-0000-0000-00004D360000}"/>
    <cellStyle name="Normal 8 2 3 3 5" xfId="6009" xr:uid="{00000000-0005-0000-0000-00004E360000}"/>
    <cellStyle name="Normal 8 2 3 4" xfId="1827" xr:uid="{00000000-0005-0000-0000-00004F360000}"/>
    <cellStyle name="Normal 8 2 3 4 2" xfId="26948" xr:uid="{00000000-0005-0000-0000-000050360000}"/>
    <cellStyle name="Normal 8 2 3 4 3" xfId="37128" xr:uid="{00000000-0005-0000-0000-000051360000}"/>
    <cellStyle name="Normal 8 2 3 4 4" xfId="16768" xr:uid="{00000000-0005-0000-0000-000052360000}"/>
    <cellStyle name="Normal 8 2 3 4 5" xfId="7762" xr:uid="{00000000-0005-0000-0000-000053360000}"/>
    <cellStyle name="Normal 8 2 3 5" xfId="3175" xr:uid="{00000000-0005-0000-0000-000054360000}"/>
    <cellStyle name="Normal 8 2 3 5 2" xfId="28938" xr:uid="{00000000-0005-0000-0000-000055360000}"/>
    <cellStyle name="Normal 8 2 3 5 3" xfId="39118" xr:uid="{00000000-0005-0000-0000-000056360000}"/>
    <cellStyle name="Normal 8 2 3 5 4" xfId="18759" xr:uid="{00000000-0005-0000-0000-000057360000}"/>
    <cellStyle name="Normal 8 2 3 5 5" xfId="9755" xr:uid="{00000000-0005-0000-0000-000058360000}"/>
    <cellStyle name="Normal 8 2 3 6" xfId="11508" xr:uid="{00000000-0005-0000-0000-000059360000}"/>
    <cellStyle name="Normal 8 2 3 6 2" xfId="30691" xr:uid="{00000000-0005-0000-0000-00005A360000}"/>
    <cellStyle name="Normal 8 2 3 6 3" xfId="40871" xr:uid="{00000000-0005-0000-0000-00005B360000}"/>
    <cellStyle name="Normal 8 2 3 6 4" xfId="20512" xr:uid="{00000000-0005-0000-0000-00005C360000}"/>
    <cellStyle name="Normal 8 2 3 7" xfId="12384" xr:uid="{00000000-0005-0000-0000-00005D360000}"/>
    <cellStyle name="Normal 8 2 3 7 2" xfId="31567" xr:uid="{00000000-0005-0000-0000-00005E360000}"/>
    <cellStyle name="Normal 8 2 3 7 3" xfId="41747" xr:uid="{00000000-0005-0000-0000-00005F360000}"/>
    <cellStyle name="Normal 8 2 3 7 4" xfId="21388" xr:uid="{00000000-0005-0000-0000-000060360000}"/>
    <cellStyle name="Normal 8 2 3 8" xfId="22264" xr:uid="{00000000-0005-0000-0000-000061360000}"/>
    <cellStyle name="Normal 8 2 3 8 2" xfId="32444" xr:uid="{00000000-0005-0000-0000-000062360000}"/>
    <cellStyle name="Normal 8 2 3 8 3" xfId="42624" xr:uid="{00000000-0005-0000-0000-000063360000}"/>
    <cellStyle name="Normal 8 2 3 9" xfId="23443" xr:uid="{00000000-0005-0000-0000-000064360000}"/>
    <cellStyle name="Normal 8 2 4" xfId="647" xr:uid="{00000000-0005-0000-0000-000065360000}"/>
    <cellStyle name="Normal 8 2 4 2" xfId="1320" xr:uid="{00000000-0005-0000-0000-000066360000}"/>
    <cellStyle name="Normal 8 2 4 2 2" xfId="2670" xr:uid="{00000000-0005-0000-0000-000067360000}"/>
    <cellStyle name="Normal 8 2 4 2 2 2" xfId="25633" xr:uid="{00000000-0005-0000-0000-000068360000}"/>
    <cellStyle name="Normal 8 2 4 2 3" xfId="35813" xr:uid="{00000000-0005-0000-0000-000069360000}"/>
    <cellStyle name="Normal 8 2 4 2 4" xfId="15453" xr:uid="{00000000-0005-0000-0000-00006A360000}"/>
    <cellStyle name="Normal 8 2 4 2 5" xfId="6447" xr:uid="{00000000-0005-0000-0000-00006B360000}"/>
    <cellStyle name="Normal 8 2 4 3" xfId="1996" xr:uid="{00000000-0005-0000-0000-00006C360000}"/>
    <cellStyle name="Normal 8 2 4 3 2" xfId="27386" xr:uid="{00000000-0005-0000-0000-00006D360000}"/>
    <cellStyle name="Normal 8 2 4 3 3" xfId="37566" xr:uid="{00000000-0005-0000-0000-00006E360000}"/>
    <cellStyle name="Normal 8 2 4 3 4" xfId="17206" xr:uid="{00000000-0005-0000-0000-00006F360000}"/>
    <cellStyle name="Normal 8 2 4 3 5" xfId="8200" xr:uid="{00000000-0005-0000-0000-000070360000}"/>
    <cellStyle name="Normal 8 2 4 4" xfId="3344" xr:uid="{00000000-0005-0000-0000-000071360000}"/>
    <cellStyle name="Normal 8 2 4 4 2" xfId="29376" xr:uid="{00000000-0005-0000-0000-000072360000}"/>
    <cellStyle name="Normal 8 2 4 4 3" xfId="39556" xr:uid="{00000000-0005-0000-0000-000073360000}"/>
    <cellStyle name="Normal 8 2 4 4 4" xfId="19197" xr:uid="{00000000-0005-0000-0000-000074360000}"/>
    <cellStyle name="Normal 8 2 4 4 5" xfId="10193" xr:uid="{00000000-0005-0000-0000-000075360000}"/>
    <cellStyle name="Normal 8 2 4 5" xfId="23881" xr:uid="{00000000-0005-0000-0000-000076360000}"/>
    <cellStyle name="Normal 8 2 4 6" xfId="34061" xr:uid="{00000000-0005-0000-0000-000077360000}"/>
    <cellStyle name="Normal 8 2 4 7" xfId="13701" xr:uid="{00000000-0005-0000-0000-000078360000}"/>
    <cellStyle name="Normal 8 2 4 8" xfId="4695" xr:uid="{00000000-0005-0000-0000-000079360000}"/>
    <cellStyle name="Normal 8 2 5" xfId="985" xr:uid="{00000000-0005-0000-0000-00007A360000}"/>
    <cellStyle name="Normal 8 2 5 2" xfId="2335" xr:uid="{00000000-0005-0000-0000-00007B360000}"/>
    <cellStyle name="Normal 8 2 5 2 2" xfId="28280" xr:uid="{00000000-0005-0000-0000-00007C360000}"/>
    <cellStyle name="Normal 8 2 5 2 3" xfId="38460" xr:uid="{00000000-0005-0000-0000-00007D360000}"/>
    <cellStyle name="Normal 8 2 5 2 4" xfId="18101" xr:uid="{00000000-0005-0000-0000-00007E360000}"/>
    <cellStyle name="Normal 8 2 5 2 5" xfId="9097" xr:uid="{00000000-0005-0000-0000-00007F360000}"/>
    <cellStyle name="Normal 8 2 5 3" xfId="24757" xr:uid="{00000000-0005-0000-0000-000080360000}"/>
    <cellStyle name="Normal 8 2 5 4" xfId="34937" xr:uid="{00000000-0005-0000-0000-000081360000}"/>
    <cellStyle name="Normal 8 2 5 5" xfId="14577" xr:uid="{00000000-0005-0000-0000-000082360000}"/>
    <cellStyle name="Normal 8 2 5 6" xfId="5571" xr:uid="{00000000-0005-0000-0000-000083360000}"/>
    <cellStyle name="Normal 8 2 6" xfId="1661" xr:uid="{00000000-0005-0000-0000-000084360000}"/>
    <cellStyle name="Normal 8 2 6 2" xfId="26510" xr:uid="{00000000-0005-0000-0000-000085360000}"/>
    <cellStyle name="Normal 8 2 6 3" xfId="36690" xr:uid="{00000000-0005-0000-0000-000086360000}"/>
    <cellStyle name="Normal 8 2 6 4" xfId="16330" xr:uid="{00000000-0005-0000-0000-000087360000}"/>
    <cellStyle name="Normal 8 2 6 5" xfId="7324" xr:uid="{00000000-0005-0000-0000-000088360000}"/>
    <cellStyle name="Normal 8 2 7" xfId="3009" xr:uid="{00000000-0005-0000-0000-000089360000}"/>
    <cellStyle name="Normal 8 2 7 2" xfId="28500" xr:uid="{00000000-0005-0000-0000-00008A360000}"/>
    <cellStyle name="Normal 8 2 7 3" xfId="38680" xr:uid="{00000000-0005-0000-0000-00008B360000}"/>
    <cellStyle name="Normal 8 2 7 4" xfId="18321" xr:uid="{00000000-0005-0000-0000-00008C360000}"/>
    <cellStyle name="Normal 8 2 7 5" xfId="9317" xr:uid="{00000000-0005-0000-0000-00008D360000}"/>
    <cellStyle name="Normal 8 2 8" xfId="11070" xr:uid="{00000000-0005-0000-0000-00008E360000}"/>
    <cellStyle name="Normal 8 2 8 2" xfId="30253" xr:uid="{00000000-0005-0000-0000-00008F360000}"/>
    <cellStyle name="Normal 8 2 8 3" xfId="40433" xr:uid="{00000000-0005-0000-0000-000090360000}"/>
    <cellStyle name="Normal 8 2 8 4" xfId="20074" xr:uid="{00000000-0005-0000-0000-000091360000}"/>
    <cellStyle name="Normal 8 2 9" xfId="11946" xr:uid="{00000000-0005-0000-0000-000092360000}"/>
    <cellStyle name="Normal 8 2 9 2" xfId="31129" xr:uid="{00000000-0005-0000-0000-000093360000}"/>
    <cellStyle name="Normal 8 2 9 3" xfId="41309" xr:uid="{00000000-0005-0000-0000-000094360000}"/>
    <cellStyle name="Normal 8 2 9 4" xfId="20950" xr:uid="{00000000-0005-0000-0000-000095360000}"/>
    <cellStyle name="Normal 8 3" xfId="3922" xr:uid="{00000000-0005-0000-0000-000096360000}"/>
    <cellStyle name="Normal 8 3 10" xfId="23109" xr:uid="{00000000-0005-0000-0000-000097360000}"/>
    <cellStyle name="Normal 8 3 11" xfId="33289" xr:uid="{00000000-0005-0000-0000-000098360000}"/>
    <cellStyle name="Normal 8 3 12" xfId="12929" xr:uid="{00000000-0005-0000-0000-000099360000}"/>
    <cellStyle name="Normal 8 3 2" xfId="4360" xr:uid="{00000000-0005-0000-0000-00009A360000}"/>
    <cellStyle name="Normal 8 3 2 10" xfId="33727" xr:uid="{00000000-0005-0000-0000-00009B360000}"/>
    <cellStyle name="Normal 8 3 2 11" xfId="13367" xr:uid="{00000000-0005-0000-0000-00009C360000}"/>
    <cellStyle name="Normal 8 3 2 2" xfId="5237" xr:uid="{00000000-0005-0000-0000-00009D360000}"/>
    <cellStyle name="Normal 8 3 2 2 2" xfId="6989" xr:uid="{00000000-0005-0000-0000-00009E360000}"/>
    <cellStyle name="Normal 8 3 2 2 2 2" xfId="26175" xr:uid="{00000000-0005-0000-0000-00009F360000}"/>
    <cellStyle name="Normal 8 3 2 2 2 3" xfId="36355" xr:uid="{00000000-0005-0000-0000-0000A0360000}"/>
    <cellStyle name="Normal 8 3 2 2 2 4" xfId="15995" xr:uid="{00000000-0005-0000-0000-0000A1360000}"/>
    <cellStyle name="Normal 8 3 2 2 3" xfId="8742" xr:uid="{00000000-0005-0000-0000-0000A2360000}"/>
    <cellStyle name="Normal 8 3 2 2 3 2" xfId="27928" xr:uid="{00000000-0005-0000-0000-0000A3360000}"/>
    <cellStyle name="Normal 8 3 2 2 3 3" xfId="38108" xr:uid="{00000000-0005-0000-0000-0000A4360000}"/>
    <cellStyle name="Normal 8 3 2 2 3 4" xfId="17748" xr:uid="{00000000-0005-0000-0000-0000A5360000}"/>
    <cellStyle name="Normal 8 3 2 2 4" xfId="10735" xr:uid="{00000000-0005-0000-0000-0000A6360000}"/>
    <cellStyle name="Normal 8 3 2 2 4 2" xfId="29918" xr:uid="{00000000-0005-0000-0000-0000A7360000}"/>
    <cellStyle name="Normal 8 3 2 2 4 3" xfId="40098" xr:uid="{00000000-0005-0000-0000-0000A8360000}"/>
    <cellStyle name="Normal 8 3 2 2 4 4" xfId="19739" xr:uid="{00000000-0005-0000-0000-0000A9360000}"/>
    <cellStyle name="Normal 8 3 2 2 5" xfId="24423" xr:uid="{00000000-0005-0000-0000-0000AA360000}"/>
    <cellStyle name="Normal 8 3 2 2 6" xfId="34603" xr:uid="{00000000-0005-0000-0000-0000AB360000}"/>
    <cellStyle name="Normal 8 3 2 2 7" xfId="14243" xr:uid="{00000000-0005-0000-0000-0000AC360000}"/>
    <cellStyle name="Normal 8 3 2 3" xfId="6113" xr:uid="{00000000-0005-0000-0000-0000AD360000}"/>
    <cellStyle name="Normal 8 3 2 3 2" xfId="25299" xr:uid="{00000000-0005-0000-0000-0000AE360000}"/>
    <cellStyle name="Normal 8 3 2 3 3" xfId="35479" xr:uid="{00000000-0005-0000-0000-0000AF360000}"/>
    <cellStyle name="Normal 8 3 2 3 4" xfId="15119" xr:uid="{00000000-0005-0000-0000-0000B0360000}"/>
    <cellStyle name="Normal 8 3 2 4" xfId="7866" xr:uid="{00000000-0005-0000-0000-0000B1360000}"/>
    <cellStyle name="Normal 8 3 2 4 2" xfId="27052" xr:uid="{00000000-0005-0000-0000-0000B2360000}"/>
    <cellStyle name="Normal 8 3 2 4 3" xfId="37232" xr:uid="{00000000-0005-0000-0000-0000B3360000}"/>
    <cellStyle name="Normal 8 3 2 4 4" xfId="16872" xr:uid="{00000000-0005-0000-0000-0000B4360000}"/>
    <cellStyle name="Normal 8 3 2 5" xfId="9859" xr:uid="{00000000-0005-0000-0000-0000B5360000}"/>
    <cellStyle name="Normal 8 3 2 5 2" xfId="29042" xr:uid="{00000000-0005-0000-0000-0000B6360000}"/>
    <cellStyle name="Normal 8 3 2 5 3" xfId="39222" xr:uid="{00000000-0005-0000-0000-0000B7360000}"/>
    <cellStyle name="Normal 8 3 2 5 4" xfId="18863" xr:uid="{00000000-0005-0000-0000-0000B8360000}"/>
    <cellStyle name="Normal 8 3 2 6" xfId="11612" xr:uid="{00000000-0005-0000-0000-0000B9360000}"/>
    <cellStyle name="Normal 8 3 2 6 2" xfId="30795" xr:uid="{00000000-0005-0000-0000-0000BA360000}"/>
    <cellStyle name="Normal 8 3 2 6 3" xfId="40975" xr:uid="{00000000-0005-0000-0000-0000BB360000}"/>
    <cellStyle name="Normal 8 3 2 6 4" xfId="20616" xr:uid="{00000000-0005-0000-0000-0000BC360000}"/>
    <cellStyle name="Normal 8 3 2 7" xfId="12488" xr:uid="{00000000-0005-0000-0000-0000BD360000}"/>
    <cellStyle name="Normal 8 3 2 7 2" xfId="31671" xr:uid="{00000000-0005-0000-0000-0000BE360000}"/>
    <cellStyle name="Normal 8 3 2 7 3" xfId="41851" xr:uid="{00000000-0005-0000-0000-0000BF360000}"/>
    <cellStyle name="Normal 8 3 2 7 4" xfId="21492" xr:uid="{00000000-0005-0000-0000-0000C0360000}"/>
    <cellStyle name="Normal 8 3 2 8" xfId="22368" xr:uid="{00000000-0005-0000-0000-0000C1360000}"/>
    <cellStyle name="Normal 8 3 2 8 2" xfId="32548" xr:uid="{00000000-0005-0000-0000-0000C2360000}"/>
    <cellStyle name="Normal 8 3 2 8 3" xfId="42728" xr:uid="{00000000-0005-0000-0000-0000C3360000}"/>
    <cellStyle name="Normal 8 3 2 9" xfId="23547" xr:uid="{00000000-0005-0000-0000-0000C4360000}"/>
    <cellStyle name="Normal 8 3 3" xfId="4799" xr:uid="{00000000-0005-0000-0000-0000C5360000}"/>
    <cellStyle name="Normal 8 3 3 2" xfId="6551" xr:uid="{00000000-0005-0000-0000-0000C6360000}"/>
    <cellStyle name="Normal 8 3 3 2 2" xfId="25737" xr:uid="{00000000-0005-0000-0000-0000C7360000}"/>
    <cellStyle name="Normal 8 3 3 2 3" xfId="35917" xr:uid="{00000000-0005-0000-0000-0000C8360000}"/>
    <cellStyle name="Normal 8 3 3 2 4" xfId="15557" xr:uid="{00000000-0005-0000-0000-0000C9360000}"/>
    <cellStyle name="Normal 8 3 3 3" xfId="8304" xr:uid="{00000000-0005-0000-0000-0000CA360000}"/>
    <cellStyle name="Normal 8 3 3 3 2" xfId="27490" xr:uid="{00000000-0005-0000-0000-0000CB360000}"/>
    <cellStyle name="Normal 8 3 3 3 3" xfId="37670" xr:uid="{00000000-0005-0000-0000-0000CC360000}"/>
    <cellStyle name="Normal 8 3 3 3 4" xfId="17310" xr:uid="{00000000-0005-0000-0000-0000CD360000}"/>
    <cellStyle name="Normal 8 3 3 4" xfId="10297" xr:uid="{00000000-0005-0000-0000-0000CE360000}"/>
    <cellStyle name="Normal 8 3 3 4 2" xfId="29480" xr:uid="{00000000-0005-0000-0000-0000CF360000}"/>
    <cellStyle name="Normal 8 3 3 4 3" xfId="39660" xr:uid="{00000000-0005-0000-0000-0000D0360000}"/>
    <cellStyle name="Normal 8 3 3 4 4" xfId="19301" xr:uid="{00000000-0005-0000-0000-0000D1360000}"/>
    <cellStyle name="Normal 8 3 3 5" xfId="23985" xr:uid="{00000000-0005-0000-0000-0000D2360000}"/>
    <cellStyle name="Normal 8 3 3 6" xfId="34165" xr:uid="{00000000-0005-0000-0000-0000D3360000}"/>
    <cellStyle name="Normal 8 3 3 7" xfId="13805" xr:uid="{00000000-0005-0000-0000-0000D4360000}"/>
    <cellStyle name="Normal 8 3 4" xfId="5675" xr:uid="{00000000-0005-0000-0000-0000D5360000}"/>
    <cellStyle name="Normal 8 3 4 2" xfId="24861" xr:uid="{00000000-0005-0000-0000-0000D6360000}"/>
    <cellStyle name="Normal 8 3 4 3" xfId="35041" xr:uid="{00000000-0005-0000-0000-0000D7360000}"/>
    <cellStyle name="Normal 8 3 4 4" xfId="14681" xr:uid="{00000000-0005-0000-0000-0000D8360000}"/>
    <cellStyle name="Normal 8 3 5" xfId="7428" xr:uid="{00000000-0005-0000-0000-0000D9360000}"/>
    <cellStyle name="Normal 8 3 5 2" xfId="26614" xr:uid="{00000000-0005-0000-0000-0000DA360000}"/>
    <cellStyle name="Normal 8 3 5 3" xfId="36794" xr:uid="{00000000-0005-0000-0000-0000DB360000}"/>
    <cellStyle name="Normal 8 3 5 4" xfId="16434" xr:uid="{00000000-0005-0000-0000-0000DC360000}"/>
    <cellStyle name="Normal 8 3 6" xfId="9421" xr:uid="{00000000-0005-0000-0000-0000DD360000}"/>
    <cellStyle name="Normal 8 3 6 2" xfId="28604" xr:uid="{00000000-0005-0000-0000-0000DE360000}"/>
    <cellStyle name="Normal 8 3 6 3" xfId="38784" xr:uid="{00000000-0005-0000-0000-0000DF360000}"/>
    <cellStyle name="Normal 8 3 6 4" xfId="18425" xr:uid="{00000000-0005-0000-0000-0000E0360000}"/>
    <cellStyle name="Normal 8 3 7" xfId="11174" xr:uid="{00000000-0005-0000-0000-0000E1360000}"/>
    <cellStyle name="Normal 8 3 7 2" xfId="30357" xr:uid="{00000000-0005-0000-0000-0000E2360000}"/>
    <cellStyle name="Normal 8 3 7 3" xfId="40537" xr:uid="{00000000-0005-0000-0000-0000E3360000}"/>
    <cellStyle name="Normal 8 3 7 4" xfId="20178" xr:uid="{00000000-0005-0000-0000-0000E4360000}"/>
    <cellStyle name="Normal 8 3 8" xfId="12050" xr:uid="{00000000-0005-0000-0000-0000E5360000}"/>
    <cellStyle name="Normal 8 3 8 2" xfId="31233" xr:uid="{00000000-0005-0000-0000-0000E6360000}"/>
    <cellStyle name="Normal 8 3 8 3" xfId="41413" xr:uid="{00000000-0005-0000-0000-0000E7360000}"/>
    <cellStyle name="Normal 8 3 8 4" xfId="21054" xr:uid="{00000000-0005-0000-0000-0000E8360000}"/>
    <cellStyle name="Normal 8 3 9" xfId="21930" xr:uid="{00000000-0005-0000-0000-0000E9360000}"/>
    <cellStyle name="Normal 8 3 9 2" xfId="32110" xr:uid="{00000000-0005-0000-0000-0000EA360000}"/>
    <cellStyle name="Normal 8 3 9 3" xfId="42290" xr:uid="{00000000-0005-0000-0000-0000EB360000}"/>
    <cellStyle name="Normal 8 4" xfId="4141" xr:uid="{00000000-0005-0000-0000-0000EC360000}"/>
    <cellStyle name="Normal 8 4 10" xfId="33508" xr:uid="{00000000-0005-0000-0000-0000ED360000}"/>
    <cellStyle name="Normal 8 4 11" xfId="13148" xr:uid="{00000000-0005-0000-0000-0000EE360000}"/>
    <cellStyle name="Normal 8 4 2" xfId="5018" xr:uid="{00000000-0005-0000-0000-0000EF360000}"/>
    <cellStyle name="Normal 8 4 2 2" xfId="6770" xr:uid="{00000000-0005-0000-0000-0000F0360000}"/>
    <cellStyle name="Normal 8 4 2 2 2" xfId="25956" xr:uid="{00000000-0005-0000-0000-0000F1360000}"/>
    <cellStyle name="Normal 8 4 2 2 3" xfId="36136" xr:uid="{00000000-0005-0000-0000-0000F2360000}"/>
    <cellStyle name="Normal 8 4 2 2 4" xfId="15776" xr:uid="{00000000-0005-0000-0000-0000F3360000}"/>
    <cellStyle name="Normal 8 4 2 3" xfId="8523" xr:uid="{00000000-0005-0000-0000-0000F4360000}"/>
    <cellStyle name="Normal 8 4 2 3 2" xfId="27709" xr:uid="{00000000-0005-0000-0000-0000F5360000}"/>
    <cellStyle name="Normal 8 4 2 3 3" xfId="37889" xr:uid="{00000000-0005-0000-0000-0000F6360000}"/>
    <cellStyle name="Normal 8 4 2 3 4" xfId="17529" xr:uid="{00000000-0005-0000-0000-0000F7360000}"/>
    <cellStyle name="Normal 8 4 2 4" xfId="10516" xr:uid="{00000000-0005-0000-0000-0000F8360000}"/>
    <cellStyle name="Normal 8 4 2 4 2" xfId="29699" xr:uid="{00000000-0005-0000-0000-0000F9360000}"/>
    <cellStyle name="Normal 8 4 2 4 3" xfId="39879" xr:uid="{00000000-0005-0000-0000-0000FA360000}"/>
    <cellStyle name="Normal 8 4 2 4 4" xfId="19520" xr:uid="{00000000-0005-0000-0000-0000FB360000}"/>
    <cellStyle name="Normal 8 4 2 5" xfId="24204" xr:uid="{00000000-0005-0000-0000-0000FC360000}"/>
    <cellStyle name="Normal 8 4 2 6" xfId="34384" xr:uid="{00000000-0005-0000-0000-0000FD360000}"/>
    <cellStyle name="Normal 8 4 2 7" xfId="14024" xr:uid="{00000000-0005-0000-0000-0000FE360000}"/>
    <cellStyle name="Normal 8 4 3" xfId="5894" xr:uid="{00000000-0005-0000-0000-0000FF360000}"/>
    <cellStyle name="Normal 8 4 3 2" xfId="25080" xr:uid="{00000000-0005-0000-0000-000000370000}"/>
    <cellStyle name="Normal 8 4 3 3" xfId="35260" xr:uid="{00000000-0005-0000-0000-000001370000}"/>
    <cellStyle name="Normal 8 4 3 4" xfId="14900" xr:uid="{00000000-0005-0000-0000-000002370000}"/>
    <cellStyle name="Normal 8 4 4" xfId="7647" xr:uid="{00000000-0005-0000-0000-000003370000}"/>
    <cellStyle name="Normal 8 4 4 2" xfId="26833" xr:uid="{00000000-0005-0000-0000-000004370000}"/>
    <cellStyle name="Normal 8 4 4 3" xfId="37013" xr:uid="{00000000-0005-0000-0000-000005370000}"/>
    <cellStyle name="Normal 8 4 4 4" xfId="16653" xr:uid="{00000000-0005-0000-0000-000006370000}"/>
    <cellStyle name="Normal 8 4 5" xfId="9640" xr:uid="{00000000-0005-0000-0000-000007370000}"/>
    <cellStyle name="Normal 8 4 5 2" xfId="28823" xr:uid="{00000000-0005-0000-0000-000008370000}"/>
    <cellStyle name="Normal 8 4 5 3" xfId="39003" xr:uid="{00000000-0005-0000-0000-000009370000}"/>
    <cellStyle name="Normal 8 4 5 4" xfId="18644" xr:uid="{00000000-0005-0000-0000-00000A370000}"/>
    <cellStyle name="Normal 8 4 6" xfId="11393" xr:uid="{00000000-0005-0000-0000-00000B370000}"/>
    <cellStyle name="Normal 8 4 6 2" xfId="30576" xr:uid="{00000000-0005-0000-0000-00000C370000}"/>
    <cellStyle name="Normal 8 4 6 3" xfId="40756" xr:uid="{00000000-0005-0000-0000-00000D370000}"/>
    <cellStyle name="Normal 8 4 6 4" xfId="20397" xr:uid="{00000000-0005-0000-0000-00000E370000}"/>
    <cellStyle name="Normal 8 4 7" xfId="12269" xr:uid="{00000000-0005-0000-0000-00000F370000}"/>
    <cellStyle name="Normal 8 4 7 2" xfId="31452" xr:uid="{00000000-0005-0000-0000-000010370000}"/>
    <cellStyle name="Normal 8 4 7 3" xfId="41632" xr:uid="{00000000-0005-0000-0000-000011370000}"/>
    <cellStyle name="Normal 8 4 7 4" xfId="21273" xr:uid="{00000000-0005-0000-0000-000012370000}"/>
    <cellStyle name="Normal 8 4 8" xfId="22149" xr:uid="{00000000-0005-0000-0000-000013370000}"/>
    <cellStyle name="Normal 8 4 8 2" xfId="32329" xr:uid="{00000000-0005-0000-0000-000014370000}"/>
    <cellStyle name="Normal 8 4 8 3" xfId="42509" xr:uid="{00000000-0005-0000-0000-000015370000}"/>
    <cellStyle name="Normal 8 4 9" xfId="23328" xr:uid="{00000000-0005-0000-0000-000016370000}"/>
    <cellStyle name="Normal 8 5" xfId="4580" xr:uid="{00000000-0005-0000-0000-000017370000}"/>
    <cellStyle name="Normal 8 5 2" xfId="6332" xr:uid="{00000000-0005-0000-0000-000018370000}"/>
    <cellStyle name="Normal 8 5 2 2" xfId="25518" xr:uid="{00000000-0005-0000-0000-000019370000}"/>
    <cellStyle name="Normal 8 5 2 3" xfId="35698" xr:uid="{00000000-0005-0000-0000-00001A370000}"/>
    <cellStyle name="Normal 8 5 2 4" xfId="15338" xr:uid="{00000000-0005-0000-0000-00001B370000}"/>
    <cellStyle name="Normal 8 5 3" xfId="8085" xr:uid="{00000000-0005-0000-0000-00001C370000}"/>
    <cellStyle name="Normal 8 5 3 2" xfId="27271" xr:uid="{00000000-0005-0000-0000-00001D370000}"/>
    <cellStyle name="Normal 8 5 3 3" xfId="37451" xr:uid="{00000000-0005-0000-0000-00001E370000}"/>
    <cellStyle name="Normal 8 5 3 4" xfId="17091" xr:uid="{00000000-0005-0000-0000-00001F370000}"/>
    <cellStyle name="Normal 8 5 4" xfId="10078" xr:uid="{00000000-0005-0000-0000-000020370000}"/>
    <cellStyle name="Normal 8 5 4 2" xfId="29261" xr:uid="{00000000-0005-0000-0000-000021370000}"/>
    <cellStyle name="Normal 8 5 4 3" xfId="39441" xr:uid="{00000000-0005-0000-0000-000022370000}"/>
    <cellStyle name="Normal 8 5 4 4" xfId="19082" xr:uid="{00000000-0005-0000-0000-000023370000}"/>
    <cellStyle name="Normal 8 5 5" xfId="23766" xr:uid="{00000000-0005-0000-0000-000024370000}"/>
    <cellStyle name="Normal 8 5 6" xfId="33946" xr:uid="{00000000-0005-0000-0000-000025370000}"/>
    <cellStyle name="Normal 8 5 7" xfId="13586" xr:uid="{00000000-0005-0000-0000-000026370000}"/>
    <cellStyle name="Normal 8 6" xfId="5456" xr:uid="{00000000-0005-0000-0000-000027370000}"/>
    <cellStyle name="Normal 8 6 2" xfId="8979" xr:uid="{00000000-0005-0000-0000-000028370000}"/>
    <cellStyle name="Normal 8 6 2 2" xfId="28162" xr:uid="{00000000-0005-0000-0000-000029370000}"/>
    <cellStyle name="Normal 8 6 2 3" xfId="38342" xr:uid="{00000000-0005-0000-0000-00002A370000}"/>
    <cellStyle name="Normal 8 6 2 4" xfId="17983" xr:uid="{00000000-0005-0000-0000-00002B370000}"/>
    <cellStyle name="Normal 8 6 3" xfId="24642" xr:uid="{00000000-0005-0000-0000-00002C370000}"/>
    <cellStyle name="Normal 8 6 4" xfId="34822" xr:uid="{00000000-0005-0000-0000-00002D370000}"/>
    <cellStyle name="Normal 8 6 5" xfId="14462" xr:uid="{00000000-0005-0000-0000-00002E370000}"/>
    <cellStyle name="Normal 8 7" xfId="7209" xr:uid="{00000000-0005-0000-0000-00002F370000}"/>
    <cellStyle name="Normal 8 7 2" xfId="26395" xr:uid="{00000000-0005-0000-0000-000030370000}"/>
    <cellStyle name="Normal 8 7 3" xfId="36575" xr:uid="{00000000-0005-0000-0000-000031370000}"/>
    <cellStyle name="Normal 8 7 4" xfId="16215" xr:uid="{00000000-0005-0000-0000-000032370000}"/>
    <cellStyle name="Normal 8 8" xfId="9202" xr:uid="{00000000-0005-0000-0000-000033370000}"/>
    <cellStyle name="Normal 8 8 2" xfId="28385" xr:uid="{00000000-0005-0000-0000-000034370000}"/>
    <cellStyle name="Normal 8 8 3" xfId="38565" xr:uid="{00000000-0005-0000-0000-000035370000}"/>
    <cellStyle name="Normal 8 8 4" xfId="18206" xr:uid="{00000000-0005-0000-0000-000036370000}"/>
    <cellStyle name="Normal 8 9" xfId="10955" xr:uid="{00000000-0005-0000-0000-000037370000}"/>
    <cellStyle name="Normal 8 9 2" xfId="30138" xr:uid="{00000000-0005-0000-0000-000038370000}"/>
    <cellStyle name="Normal 8 9 3" xfId="40318" xr:uid="{00000000-0005-0000-0000-000039370000}"/>
    <cellStyle name="Normal 8 9 4" xfId="19959" xr:uid="{00000000-0005-0000-0000-00003A370000}"/>
    <cellStyle name="Normal 9" xfId="232" xr:uid="{00000000-0005-0000-0000-00003B370000}"/>
    <cellStyle name="Normal 9 10" xfId="11833" xr:uid="{00000000-0005-0000-0000-00003C370000}"/>
    <cellStyle name="Normal 9 10 2" xfId="31016" xr:uid="{00000000-0005-0000-0000-00003D370000}"/>
    <cellStyle name="Normal 9 10 3" xfId="41196" xr:uid="{00000000-0005-0000-0000-00003E370000}"/>
    <cellStyle name="Normal 9 10 4" xfId="20837" xr:uid="{00000000-0005-0000-0000-00003F370000}"/>
    <cellStyle name="Normal 9 11" xfId="21714" xr:uid="{00000000-0005-0000-0000-000040370000}"/>
    <cellStyle name="Normal 9 11 2" xfId="31893" xr:uid="{00000000-0005-0000-0000-000041370000}"/>
    <cellStyle name="Normal 9 11 3" xfId="42073" xr:uid="{00000000-0005-0000-0000-000042370000}"/>
    <cellStyle name="Normal 9 12" xfId="22606" xr:uid="{00000000-0005-0000-0000-000043370000}"/>
    <cellStyle name="Normal 9 12 2" xfId="32786" xr:uid="{00000000-0005-0000-0000-000044370000}"/>
    <cellStyle name="Normal 9 12 3" xfId="42966" xr:uid="{00000000-0005-0000-0000-000045370000}"/>
    <cellStyle name="Normal 9 13" xfId="22845" xr:uid="{00000000-0005-0000-0000-000046370000}"/>
    <cellStyle name="Normal 9 14" xfId="33025" xr:uid="{00000000-0005-0000-0000-000047370000}"/>
    <cellStyle name="Normal 9 15" xfId="43205" xr:uid="{00000000-0005-0000-0000-000048370000}"/>
    <cellStyle name="Normal 9 16" xfId="43444" xr:uid="{00000000-0005-0000-0000-000049370000}"/>
    <cellStyle name="Normal 9 17" xfId="12712" xr:uid="{00000000-0005-0000-0000-00004A370000}"/>
    <cellStyle name="Normal 9 18" xfId="3695" xr:uid="{00000000-0005-0000-0000-00004B370000}"/>
    <cellStyle name="Normal 9 2" xfId="388" xr:uid="{00000000-0005-0000-0000-00004C370000}"/>
    <cellStyle name="Normal 9 2 10" xfId="21828" xr:uid="{00000000-0005-0000-0000-00004D370000}"/>
    <cellStyle name="Normal 9 2 10 2" xfId="32008" xr:uid="{00000000-0005-0000-0000-00004E370000}"/>
    <cellStyle name="Normal 9 2 10 3" xfId="42188" xr:uid="{00000000-0005-0000-0000-00004F370000}"/>
    <cellStyle name="Normal 9 2 11" xfId="22724" xr:uid="{00000000-0005-0000-0000-000050370000}"/>
    <cellStyle name="Normal 9 2 11 2" xfId="32904" xr:uid="{00000000-0005-0000-0000-000051370000}"/>
    <cellStyle name="Normal 9 2 11 3" xfId="43084" xr:uid="{00000000-0005-0000-0000-000052370000}"/>
    <cellStyle name="Normal 9 2 12" xfId="22963" xr:uid="{00000000-0005-0000-0000-000053370000}"/>
    <cellStyle name="Normal 9 2 13" xfId="33143" xr:uid="{00000000-0005-0000-0000-000054370000}"/>
    <cellStyle name="Normal 9 2 14" xfId="43323" xr:uid="{00000000-0005-0000-0000-000055370000}"/>
    <cellStyle name="Normal 9 2 15" xfId="43562" xr:uid="{00000000-0005-0000-0000-000056370000}"/>
    <cellStyle name="Normal 9 2 16" xfId="12827" xr:uid="{00000000-0005-0000-0000-000057370000}"/>
    <cellStyle name="Normal 9 2 17" xfId="3819" xr:uid="{00000000-0005-0000-0000-000058370000}"/>
    <cellStyle name="Normal 9 2 2" xfId="554" xr:uid="{00000000-0005-0000-0000-000059370000}"/>
    <cellStyle name="Normal 9 2 2 10" xfId="23226" xr:uid="{00000000-0005-0000-0000-00005A370000}"/>
    <cellStyle name="Normal 9 2 2 11" xfId="33406" xr:uid="{00000000-0005-0000-0000-00005B370000}"/>
    <cellStyle name="Normal 9 2 2 12" xfId="13046" xr:uid="{00000000-0005-0000-0000-00005C370000}"/>
    <cellStyle name="Normal 9 2 2 13" xfId="4039" xr:uid="{00000000-0005-0000-0000-00005D370000}"/>
    <cellStyle name="Normal 9 2 2 2" xfId="889" xr:uid="{00000000-0005-0000-0000-00005E370000}"/>
    <cellStyle name="Normal 9 2 2 2 10" xfId="33844" xr:uid="{00000000-0005-0000-0000-00005F370000}"/>
    <cellStyle name="Normal 9 2 2 2 11" xfId="13484" xr:uid="{00000000-0005-0000-0000-000060370000}"/>
    <cellStyle name="Normal 9 2 2 2 12" xfId="4477" xr:uid="{00000000-0005-0000-0000-000061370000}"/>
    <cellStyle name="Normal 9 2 2 2 2" xfId="1562" xr:uid="{00000000-0005-0000-0000-000062370000}"/>
    <cellStyle name="Normal 9 2 2 2 2 2" xfId="2912" xr:uid="{00000000-0005-0000-0000-000063370000}"/>
    <cellStyle name="Normal 9 2 2 2 2 2 2" xfId="26292" xr:uid="{00000000-0005-0000-0000-000064370000}"/>
    <cellStyle name="Normal 9 2 2 2 2 2 3" xfId="36472" xr:uid="{00000000-0005-0000-0000-000065370000}"/>
    <cellStyle name="Normal 9 2 2 2 2 2 4" xfId="16112" xr:uid="{00000000-0005-0000-0000-000066370000}"/>
    <cellStyle name="Normal 9 2 2 2 2 2 5" xfId="7106" xr:uid="{00000000-0005-0000-0000-000067370000}"/>
    <cellStyle name="Normal 9 2 2 2 2 3" xfId="8859" xr:uid="{00000000-0005-0000-0000-000068370000}"/>
    <cellStyle name="Normal 9 2 2 2 2 3 2" xfId="28045" xr:uid="{00000000-0005-0000-0000-000069370000}"/>
    <cellStyle name="Normal 9 2 2 2 2 3 3" xfId="38225" xr:uid="{00000000-0005-0000-0000-00006A370000}"/>
    <cellStyle name="Normal 9 2 2 2 2 3 4" xfId="17865" xr:uid="{00000000-0005-0000-0000-00006B370000}"/>
    <cellStyle name="Normal 9 2 2 2 2 4" xfId="10852" xr:uid="{00000000-0005-0000-0000-00006C370000}"/>
    <cellStyle name="Normal 9 2 2 2 2 4 2" xfId="30035" xr:uid="{00000000-0005-0000-0000-00006D370000}"/>
    <cellStyle name="Normal 9 2 2 2 2 4 3" xfId="40215" xr:uid="{00000000-0005-0000-0000-00006E370000}"/>
    <cellStyle name="Normal 9 2 2 2 2 4 4" xfId="19856" xr:uid="{00000000-0005-0000-0000-00006F370000}"/>
    <cellStyle name="Normal 9 2 2 2 2 5" xfId="24540" xr:uid="{00000000-0005-0000-0000-000070370000}"/>
    <cellStyle name="Normal 9 2 2 2 2 6" xfId="34720" xr:uid="{00000000-0005-0000-0000-000071370000}"/>
    <cellStyle name="Normal 9 2 2 2 2 7" xfId="14360" xr:uid="{00000000-0005-0000-0000-000072370000}"/>
    <cellStyle name="Normal 9 2 2 2 2 8" xfId="5354" xr:uid="{00000000-0005-0000-0000-000073370000}"/>
    <cellStyle name="Normal 9 2 2 2 3" xfId="2238" xr:uid="{00000000-0005-0000-0000-000074370000}"/>
    <cellStyle name="Normal 9 2 2 2 3 2" xfId="25416" xr:uid="{00000000-0005-0000-0000-000075370000}"/>
    <cellStyle name="Normal 9 2 2 2 3 3" xfId="35596" xr:uid="{00000000-0005-0000-0000-000076370000}"/>
    <cellStyle name="Normal 9 2 2 2 3 4" xfId="15236" xr:uid="{00000000-0005-0000-0000-000077370000}"/>
    <cellStyle name="Normal 9 2 2 2 3 5" xfId="6230" xr:uid="{00000000-0005-0000-0000-000078370000}"/>
    <cellStyle name="Normal 9 2 2 2 4" xfId="3586" xr:uid="{00000000-0005-0000-0000-000079370000}"/>
    <cellStyle name="Normal 9 2 2 2 4 2" xfId="27169" xr:uid="{00000000-0005-0000-0000-00007A370000}"/>
    <cellStyle name="Normal 9 2 2 2 4 3" xfId="37349" xr:uid="{00000000-0005-0000-0000-00007B370000}"/>
    <cellStyle name="Normal 9 2 2 2 4 4" xfId="16989" xr:uid="{00000000-0005-0000-0000-00007C370000}"/>
    <cellStyle name="Normal 9 2 2 2 4 5" xfId="7983" xr:uid="{00000000-0005-0000-0000-00007D370000}"/>
    <cellStyle name="Normal 9 2 2 2 5" xfId="9976" xr:uid="{00000000-0005-0000-0000-00007E370000}"/>
    <cellStyle name="Normal 9 2 2 2 5 2" xfId="29159" xr:uid="{00000000-0005-0000-0000-00007F370000}"/>
    <cellStyle name="Normal 9 2 2 2 5 3" xfId="39339" xr:uid="{00000000-0005-0000-0000-000080370000}"/>
    <cellStyle name="Normal 9 2 2 2 5 4" xfId="18980" xr:uid="{00000000-0005-0000-0000-000081370000}"/>
    <cellStyle name="Normal 9 2 2 2 6" xfId="11729" xr:uid="{00000000-0005-0000-0000-000082370000}"/>
    <cellStyle name="Normal 9 2 2 2 6 2" xfId="30912" xr:uid="{00000000-0005-0000-0000-000083370000}"/>
    <cellStyle name="Normal 9 2 2 2 6 3" xfId="41092" xr:uid="{00000000-0005-0000-0000-000084370000}"/>
    <cellStyle name="Normal 9 2 2 2 6 4" xfId="20733" xr:uid="{00000000-0005-0000-0000-000085370000}"/>
    <cellStyle name="Normal 9 2 2 2 7" xfId="12605" xr:uid="{00000000-0005-0000-0000-000086370000}"/>
    <cellStyle name="Normal 9 2 2 2 7 2" xfId="31788" xr:uid="{00000000-0005-0000-0000-000087370000}"/>
    <cellStyle name="Normal 9 2 2 2 7 3" xfId="41968" xr:uid="{00000000-0005-0000-0000-000088370000}"/>
    <cellStyle name="Normal 9 2 2 2 7 4" xfId="21609" xr:uid="{00000000-0005-0000-0000-000089370000}"/>
    <cellStyle name="Normal 9 2 2 2 8" xfId="22485" xr:uid="{00000000-0005-0000-0000-00008A370000}"/>
    <cellStyle name="Normal 9 2 2 2 8 2" xfId="32665" xr:uid="{00000000-0005-0000-0000-00008B370000}"/>
    <cellStyle name="Normal 9 2 2 2 8 3" xfId="42845" xr:uid="{00000000-0005-0000-0000-00008C370000}"/>
    <cellStyle name="Normal 9 2 2 2 9" xfId="23664" xr:uid="{00000000-0005-0000-0000-00008D370000}"/>
    <cellStyle name="Normal 9 2 2 3" xfId="1227" xr:uid="{00000000-0005-0000-0000-00008E370000}"/>
    <cellStyle name="Normal 9 2 2 3 2" xfId="2577" xr:uid="{00000000-0005-0000-0000-00008F370000}"/>
    <cellStyle name="Normal 9 2 2 3 2 2" xfId="25854" xr:uid="{00000000-0005-0000-0000-000090370000}"/>
    <cellStyle name="Normal 9 2 2 3 2 3" xfId="36034" xr:uid="{00000000-0005-0000-0000-000091370000}"/>
    <cellStyle name="Normal 9 2 2 3 2 4" xfId="15674" xr:uid="{00000000-0005-0000-0000-000092370000}"/>
    <cellStyle name="Normal 9 2 2 3 2 5" xfId="6668" xr:uid="{00000000-0005-0000-0000-000093370000}"/>
    <cellStyle name="Normal 9 2 2 3 3" xfId="8421" xr:uid="{00000000-0005-0000-0000-000094370000}"/>
    <cellStyle name="Normal 9 2 2 3 3 2" xfId="27607" xr:uid="{00000000-0005-0000-0000-000095370000}"/>
    <cellStyle name="Normal 9 2 2 3 3 3" xfId="37787" xr:uid="{00000000-0005-0000-0000-000096370000}"/>
    <cellStyle name="Normal 9 2 2 3 3 4" xfId="17427" xr:uid="{00000000-0005-0000-0000-000097370000}"/>
    <cellStyle name="Normal 9 2 2 3 4" xfId="10414" xr:uid="{00000000-0005-0000-0000-000098370000}"/>
    <cellStyle name="Normal 9 2 2 3 4 2" xfId="29597" xr:uid="{00000000-0005-0000-0000-000099370000}"/>
    <cellStyle name="Normal 9 2 2 3 4 3" xfId="39777" xr:uid="{00000000-0005-0000-0000-00009A370000}"/>
    <cellStyle name="Normal 9 2 2 3 4 4" xfId="19418" xr:uid="{00000000-0005-0000-0000-00009B370000}"/>
    <cellStyle name="Normal 9 2 2 3 5" xfId="24102" xr:uid="{00000000-0005-0000-0000-00009C370000}"/>
    <cellStyle name="Normal 9 2 2 3 6" xfId="34282" xr:uid="{00000000-0005-0000-0000-00009D370000}"/>
    <cellStyle name="Normal 9 2 2 3 7" xfId="13922" xr:uid="{00000000-0005-0000-0000-00009E370000}"/>
    <cellStyle name="Normal 9 2 2 3 8" xfId="4916" xr:uid="{00000000-0005-0000-0000-00009F370000}"/>
    <cellStyle name="Normal 9 2 2 4" xfId="1903" xr:uid="{00000000-0005-0000-0000-0000A0370000}"/>
    <cellStyle name="Normal 9 2 2 4 2" xfId="24978" xr:uid="{00000000-0005-0000-0000-0000A1370000}"/>
    <cellStyle name="Normal 9 2 2 4 3" xfId="35158" xr:uid="{00000000-0005-0000-0000-0000A2370000}"/>
    <cellStyle name="Normal 9 2 2 4 4" xfId="14798" xr:uid="{00000000-0005-0000-0000-0000A3370000}"/>
    <cellStyle name="Normal 9 2 2 4 5" xfId="5792" xr:uid="{00000000-0005-0000-0000-0000A4370000}"/>
    <cellStyle name="Normal 9 2 2 5" xfId="3251" xr:uid="{00000000-0005-0000-0000-0000A5370000}"/>
    <cellStyle name="Normal 9 2 2 5 2" xfId="26731" xr:uid="{00000000-0005-0000-0000-0000A6370000}"/>
    <cellStyle name="Normal 9 2 2 5 3" xfId="36911" xr:uid="{00000000-0005-0000-0000-0000A7370000}"/>
    <cellStyle name="Normal 9 2 2 5 4" xfId="16551" xr:uid="{00000000-0005-0000-0000-0000A8370000}"/>
    <cellStyle name="Normal 9 2 2 5 5" xfId="7545" xr:uid="{00000000-0005-0000-0000-0000A9370000}"/>
    <cellStyle name="Normal 9 2 2 6" xfId="9538" xr:uid="{00000000-0005-0000-0000-0000AA370000}"/>
    <cellStyle name="Normal 9 2 2 6 2" xfId="28721" xr:uid="{00000000-0005-0000-0000-0000AB370000}"/>
    <cellStyle name="Normal 9 2 2 6 3" xfId="38901" xr:uid="{00000000-0005-0000-0000-0000AC370000}"/>
    <cellStyle name="Normal 9 2 2 6 4" xfId="18542" xr:uid="{00000000-0005-0000-0000-0000AD370000}"/>
    <cellStyle name="Normal 9 2 2 7" xfId="11291" xr:uid="{00000000-0005-0000-0000-0000AE370000}"/>
    <cellStyle name="Normal 9 2 2 7 2" xfId="30474" xr:uid="{00000000-0005-0000-0000-0000AF370000}"/>
    <cellStyle name="Normal 9 2 2 7 3" xfId="40654" xr:uid="{00000000-0005-0000-0000-0000B0370000}"/>
    <cellStyle name="Normal 9 2 2 7 4" xfId="20295" xr:uid="{00000000-0005-0000-0000-0000B1370000}"/>
    <cellStyle name="Normal 9 2 2 8" xfId="12167" xr:uid="{00000000-0005-0000-0000-0000B2370000}"/>
    <cellStyle name="Normal 9 2 2 8 2" xfId="31350" xr:uid="{00000000-0005-0000-0000-0000B3370000}"/>
    <cellStyle name="Normal 9 2 2 8 3" xfId="41530" xr:uid="{00000000-0005-0000-0000-0000B4370000}"/>
    <cellStyle name="Normal 9 2 2 8 4" xfId="21171" xr:uid="{00000000-0005-0000-0000-0000B5370000}"/>
    <cellStyle name="Normal 9 2 2 9" xfId="22047" xr:uid="{00000000-0005-0000-0000-0000B6370000}"/>
    <cellStyle name="Normal 9 2 2 9 2" xfId="32227" xr:uid="{00000000-0005-0000-0000-0000B7370000}"/>
    <cellStyle name="Normal 9 2 2 9 3" xfId="42407" xr:uid="{00000000-0005-0000-0000-0000B8370000}"/>
    <cellStyle name="Normal 9 2 3" xfId="723" xr:uid="{00000000-0005-0000-0000-0000B9370000}"/>
    <cellStyle name="Normal 9 2 3 10" xfId="33625" xr:uid="{00000000-0005-0000-0000-0000BA370000}"/>
    <cellStyle name="Normal 9 2 3 11" xfId="13265" xr:uid="{00000000-0005-0000-0000-0000BB370000}"/>
    <cellStyle name="Normal 9 2 3 12" xfId="4258" xr:uid="{00000000-0005-0000-0000-0000BC370000}"/>
    <cellStyle name="Normal 9 2 3 2" xfId="1396" xr:uid="{00000000-0005-0000-0000-0000BD370000}"/>
    <cellStyle name="Normal 9 2 3 2 2" xfId="2746" xr:uid="{00000000-0005-0000-0000-0000BE370000}"/>
    <cellStyle name="Normal 9 2 3 2 2 2" xfId="26073" xr:uid="{00000000-0005-0000-0000-0000BF370000}"/>
    <cellStyle name="Normal 9 2 3 2 2 3" xfId="36253" xr:uid="{00000000-0005-0000-0000-0000C0370000}"/>
    <cellStyle name="Normal 9 2 3 2 2 4" xfId="15893" xr:uid="{00000000-0005-0000-0000-0000C1370000}"/>
    <cellStyle name="Normal 9 2 3 2 2 5" xfId="6887" xr:uid="{00000000-0005-0000-0000-0000C2370000}"/>
    <cellStyle name="Normal 9 2 3 2 3" xfId="8640" xr:uid="{00000000-0005-0000-0000-0000C3370000}"/>
    <cellStyle name="Normal 9 2 3 2 3 2" xfId="27826" xr:uid="{00000000-0005-0000-0000-0000C4370000}"/>
    <cellStyle name="Normal 9 2 3 2 3 3" xfId="38006" xr:uid="{00000000-0005-0000-0000-0000C5370000}"/>
    <cellStyle name="Normal 9 2 3 2 3 4" xfId="17646" xr:uid="{00000000-0005-0000-0000-0000C6370000}"/>
    <cellStyle name="Normal 9 2 3 2 4" xfId="10633" xr:uid="{00000000-0005-0000-0000-0000C7370000}"/>
    <cellStyle name="Normal 9 2 3 2 4 2" xfId="29816" xr:uid="{00000000-0005-0000-0000-0000C8370000}"/>
    <cellStyle name="Normal 9 2 3 2 4 3" xfId="39996" xr:uid="{00000000-0005-0000-0000-0000C9370000}"/>
    <cellStyle name="Normal 9 2 3 2 4 4" xfId="19637" xr:uid="{00000000-0005-0000-0000-0000CA370000}"/>
    <cellStyle name="Normal 9 2 3 2 5" xfId="24321" xr:uid="{00000000-0005-0000-0000-0000CB370000}"/>
    <cellStyle name="Normal 9 2 3 2 6" xfId="34501" xr:uid="{00000000-0005-0000-0000-0000CC370000}"/>
    <cellStyle name="Normal 9 2 3 2 7" xfId="14141" xr:uid="{00000000-0005-0000-0000-0000CD370000}"/>
    <cellStyle name="Normal 9 2 3 2 8" xfId="5135" xr:uid="{00000000-0005-0000-0000-0000CE370000}"/>
    <cellStyle name="Normal 9 2 3 3" xfId="2072" xr:uid="{00000000-0005-0000-0000-0000CF370000}"/>
    <cellStyle name="Normal 9 2 3 3 2" xfId="25197" xr:uid="{00000000-0005-0000-0000-0000D0370000}"/>
    <cellStyle name="Normal 9 2 3 3 3" xfId="35377" xr:uid="{00000000-0005-0000-0000-0000D1370000}"/>
    <cellStyle name="Normal 9 2 3 3 4" xfId="15017" xr:uid="{00000000-0005-0000-0000-0000D2370000}"/>
    <cellStyle name="Normal 9 2 3 3 5" xfId="6011" xr:uid="{00000000-0005-0000-0000-0000D3370000}"/>
    <cellStyle name="Normal 9 2 3 4" xfId="3420" xr:uid="{00000000-0005-0000-0000-0000D4370000}"/>
    <cellStyle name="Normal 9 2 3 4 2" xfId="26950" xr:uid="{00000000-0005-0000-0000-0000D5370000}"/>
    <cellStyle name="Normal 9 2 3 4 3" xfId="37130" xr:uid="{00000000-0005-0000-0000-0000D6370000}"/>
    <cellStyle name="Normal 9 2 3 4 4" xfId="16770" xr:uid="{00000000-0005-0000-0000-0000D7370000}"/>
    <cellStyle name="Normal 9 2 3 4 5" xfId="7764" xr:uid="{00000000-0005-0000-0000-0000D8370000}"/>
    <cellStyle name="Normal 9 2 3 5" xfId="9757" xr:uid="{00000000-0005-0000-0000-0000D9370000}"/>
    <cellStyle name="Normal 9 2 3 5 2" xfId="28940" xr:uid="{00000000-0005-0000-0000-0000DA370000}"/>
    <cellStyle name="Normal 9 2 3 5 3" xfId="39120" xr:uid="{00000000-0005-0000-0000-0000DB370000}"/>
    <cellStyle name="Normal 9 2 3 5 4" xfId="18761" xr:uid="{00000000-0005-0000-0000-0000DC370000}"/>
    <cellStyle name="Normal 9 2 3 6" xfId="11510" xr:uid="{00000000-0005-0000-0000-0000DD370000}"/>
    <cellStyle name="Normal 9 2 3 6 2" xfId="30693" xr:uid="{00000000-0005-0000-0000-0000DE370000}"/>
    <cellStyle name="Normal 9 2 3 6 3" xfId="40873" xr:uid="{00000000-0005-0000-0000-0000DF370000}"/>
    <cellStyle name="Normal 9 2 3 6 4" xfId="20514" xr:uid="{00000000-0005-0000-0000-0000E0370000}"/>
    <cellStyle name="Normal 9 2 3 7" xfId="12386" xr:uid="{00000000-0005-0000-0000-0000E1370000}"/>
    <cellStyle name="Normal 9 2 3 7 2" xfId="31569" xr:uid="{00000000-0005-0000-0000-0000E2370000}"/>
    <cellStyle name="Normal 9 2 3 7 3" xfId="41749" xr:uid="{00000000-0005-0000-0000-0000E3370000}"/>
    <cellStyle name="Normal 9 2 3 7 4" xfId="21390" xr:uid="{00000000-0005-0000-0000-0000E4370000}"/>
    <cellStyle name="Normal 9 2 3 8" xfId="22266" xr:uid="{00000000-0005-0000-0000-0000E5370000}"/>
    <cellStyle name="Normal 9 2 3 8 2" xfId="32446" xr:uid="{00000000-0005-0000-0000-0000E6370000}"/>
    <cellStyle name="Normal 9 2 3 8 3" xfId="42626" xr:uid="{00000000-0005-0000-0000-0000E7370000}"/>
    <cellStyle name="Normal 9 2 3 9" xfId="23445" xr:uid="{00000000-0005-0000-0000-0000E8370000}"/>
    <cellStyle name="Normal 9 2 4" xfId="1061" xr:uid="{00000000-0005-0000-0000-0000E9370000}"/>
    <cellStyle name="Normal 9 2 4 2" xfId="2411" xr:uid="{00000000-0005-0000-0000-0000EA370000}"/>
    <cellStyle name="Normal 9 2 4 2 2" xfId="25635" xr:uid="{00000000-0005-0000-0000-0000EB370000}"/>
    <cellStyle name="Normal 9 2 4 2 3" xfId="35815" xr:uid="{00000000-0005-0000-0000-0000EC370000}"/>
    <cellStyle name="Normal 9 2 4 2 4" xfId="15455" xr:uid="{00000000-0005-0000-0000-0000ED370000}"/>
    <cellStyle name="Normal 9 2 4 2 5" xfId="6449" xr:uid="{00000000-0005-0000-0000-0000EE370000}"/>
    <cellStyle name="Normal 9 2 4 3" xfId="8202" xr:uid="{00000000-0005-0000-0000-0000EF370000}"/>
    <cellStyle name="Normal 9 2 4 3 2" xfId="27388" xr:uid="{00000000-0005-0000-0000-0000F0370000}"/>
    <cellStyle name="Normal 9 2 4 3 3" xfId="37568" xr:uid="{00000000-0005-0000-0000-0000F1370000}"/>
    <cellStyle name="Normal 9 2 4 3 4" xfId="17208" xr:uid="{00000000-0005-0000-0000-0000F2370000}"/>
    <cellStyle name="Normal 9 2 4 4" xfId="10195" xr:uid="{00000000-0005-0000-0000-0000F3370000}"/>
    <cellStyle name="Normal 9 2 4 4 2" xfId="29378" xr:uid="{00000000-0005-0000-0000-0000F4370000}"/>
    <cellStyle name="Normal 9 2 4 4 3" xfId="39558" xr:uid="{00000000-0005-0000-0000-0000F5370000}"/>
    <cellStyle name="Normal 9 2 4 4 4" xfId="19199" xr:uid="{00000000-0005-0000-0000-0000F6370000}"/>
    <cellStyle name="Normal 9 2 4 5" xfId="23883" xr:uid="{00000000-0005-0000-0000-0000F7370000}"/>
    <cellStyle name="Normal 9 2 4 6" xfId="34063" xr:uid="{00000000-0005-0000-0000-0000F8370000}"/>
    <cellStyle name="Normal 9 2 4 7" xfId="13703" xr:uid="{00000000-0005-0000-0000-0000F9370000}"/>
    <cellStyle name="Normal 9 2 4 8" xfId="4697" xr:uid="{00000000-0005-0000-0000-0000FA370000}"/>
    <cellStyle name="Normal 9 2 5" xfId="1737" xr:uid="{00000000-0005-0000-0000-0000FB370000}"/>
    <cellStyle name="Normal 9 2 5 2" xfId="9099" xr:uid="{00000000-0005-0000-0000-0000FC370000}"/>
    <cellStyle name="Normal 9 2 5 2 2" xfId="28282" xr:uid="{00000000-0005-0000-0000-0000FD370000}"/>
    <cellStyle name="Normal 9 2 5 2 3" xfId="38462" xr:uid="{00000000-0005-0000-0000-0000FE370000}"/>
    <cellStyle name="Normal 9 2 5 2 4" xfId="18103" xr:uid="{00000000-0005-0000-0000-0000FF370000}"/>
    <cellStyle name="Normal 9 2 5 3" xfId="24759" xr:uid="{00000000-0005-0000-0000-000000380000}"/>
    <cellStyle name="Normal 9 2 5 4" xfId="34939" xr:uid="{00000000-0005-0000-0000-000001380000}"/>
    <cellStyle name="Normal 9 2 5 5" xfId="14579" xr:uid="{00000000-0005-0000-0000-000002380000}"/>
    <cellStyle name="Normal 9 2 5 6" xfId="5573" xr:uid="{00000000-0005-0000-0000-000003380000}"/>
    <cellStyle name="Normal 9 2 6" xfId="3085" xr:uid="{00000000-0005-0000-0000-000004380000}"/>
    <cellStyle name="Normal 9 2 6 2" xfId="26512" xr:uid="{00000000-0005-0000-0000-000005380000}"/>
    <cellStyle name="Normal 9 2 6 3" xfId="36692" xr:uid="{00000000-0005-0000-0000-000006380000}"/>
    <cellStyle name="Normal 9 2 6 4" xfId="16332" xr:uid="{00000000-0005-0000-0000-000007380000}"/>
    <cellStyle name="Normal 9 2 6 5" xfId="7326" xr:uid="{00000000-0005-0000-0000-000008380000}"/>
    <cellStyle name="Normal 9 2 7" xfId="9319" xr:uid="{00000000-0005-0000-0000-000009380000}"/>
    <cellStyle name="Normal 9 2 7 2" xfId="28502" xr:uid="{00000000-0005-0000-0000-00000A380000}"/>
    <cellStyle name="Normal 9 2 7 3" xfId="38682" xr:uid="{00000000-0005-0000-0000-00000B380000}"/>
    <cellStyle name="Normal 9 2 7 4" xfId="18323" xr:uid="{00000000-0005-0000-0000-00000C380000}"/>
    <cellStyle name="Normal 9 2 8" xfId="11072" xr:uid="{00000000-0005-0000-0000-00000D380000}"/>
    <cellStyle name="Normal 9 2 8 2" xfId="30255" xr:uid="{00000000-0005-0000-0000-00000E380000}"/>
    <cellStyle name="Normal 9 2 8 3" xfId="40435" xr:uid="{00000000-0005-0000-0000-00000F380000}"/>
    <cellStyle name="Normal 9 2 8 4" xfId="20076" xr:uid="{00000000-0005-0000-0000-000010380000}"/>
    <cellStyle name="Normal 9 2 9" xfId="11948" xr:uid="{00000000-0005-0000-0000-000011380000}"/>
    <cellStyle name="Normal 9 2 9 2" xfId="31131" xr:uid="{00000000-0005-0000-0000-000012380000}"/>
    <cellStyle name="Normal 9 2 9 3" xfId="41311" xr:uid="{00000000-0005-0000-0000-000013380000}"/>
    <cellStyle name="Normal 9 2 9 4" xfId="20952" xr:uid="{00000000-0005-0000-0000-000014380000}"/>
    <cellStyle name="Normal 9 3" xfId="479" xr:uid="{00000000-0005-0000-0000-000015380000}"/>
    <cellStyle name="Normal 9 3 10" xfId="23111" xr:uid="{00000000-0005-0000-0000-000016380000}"/>
    <cellStyle name="Normal 9 3 11" xfId="33291" xr:uid="{00000000-0005-0000-0000-000017380000}"/>
    <cellStyle name="Normal 9 3 12" xfId="12931" xr:uid="{00000000-0005-0000-0000-000018380000}"/>
    <cellStyle name="Normal 9 3 13" xfId="3924" xr:uid="{00000000-0005-0000-0000-000019380000}"/>
    <cellStyle name="Normal 9 3 2" xfId="814" xr:uid="{00000000-0005-0000-0000-00001A380000}"/>
    <cellStyle name="Normal 9 3 2 10" xfId="33729" xr:uid="{00000000-0005-0000-0000-00001B380000}"/>
    <cellStyle name="Normal 9 3 2 11" xfId="13369" xr:uid="{00000000-0005-0000-0000-00001C380000}"/>
    <cellStyle name="Normal 9 3 2 12" xfId="4362" xr:uid="{00000000-0005-0000-0000-00001D380000}"/>
    <cellStyle name="Normal 9 3 2 2" xfId="1487" xr:uid="{00000000-0005-0000-0000-00001E380000}"/>
    <cellStyle name="Normal 9 3 2 2 2" xfId="2837" xr:uid="{00000000-0005-0000-0000-00001F380000}"/>
    <cellStyle name="Normal 9 3 2 2 2 2" xfId="26177" xr:uid="{00000000-0005-0000-0000-000020380000}"/>
    <cellStyle name="Normal 9 3 2 2 2 3" xfId="36357" xr:uid="{00000000-0005-0000-0000-000021380000}"/>
    <cellStyle name="Normal 9 3 2 2 2 4" xfId="15997" xr:uid="{00000000-0005-0000-0000-000022380000}"/>
    <cellStyle name="Normal 9 3 2 2 2 5" xfId="6991" xr:uid="{00000000-0005-0000-0000-000023380000}"/>
    <cellStyle name="Normal 9 3 2 2 3" xfId="8744" xr:uid="{00000000-0005-0000-0000-000024380000}"/>
    <cellStyle name="Normal 9 3 2 2 3 2" xfId="27930" xr:uid="{00000000-0005-0000-0000-000025380000}"/>
    <cellStyle name="Normal 9 3 2 2 3 3" xfId="38110" xr:uid="{00000000-0005-0000-0000-000026380000}"/>
    <cellStyle name="Normal 9 3 2 2 3 4" xfId="17750" xr:uid="{00000000-0005-0000-0000-000027380000}"/>
    <cellStyle name="Normal 9 3 2 2 4" xfId="10737" xr:uid="{00000000-0005-0000-0000-000028380000}"/>
    <cellStyle name="Normal 9 3 2 2 4 2" xfId="29920" xr:uid="{00000000-0005-0000-0000-000029380000}"/>
    <cellStyle name="Normal 9 3 2 2 4 3" xfId="40100" xr:uid="{00000000-0005-0000-0000-00002A380000}"/>
    <cellStyle name="Normal 9 3 2 2 4 4" xfId="19741" xr:uid="{00000000-0005-0000-0000-00002B380000}"/>
    <cellStyle name="Normal 9 3 2 2 5" xfId="24425" xr:uid="{00000000-0005-0000-0000-00002C380000}"/>
    <cellStyle name="Normal 9 3 2 2 6" xfId="34605" xr:uid="{00000000-0005-0000-0000-00002D380000}"/>
    <cellStyle name="Normal 9 3 2 2 7" xfId="14245" xr:uid="{00000000-0005-0000-0000-00002E380000}"/>
    <cellStyle name="Normal 9 3 2 2 8" xfId="5239" xr:uid="{00000000-0005-0000-0000-00002F380000}"/>
    <cellStyle name="Normal 9 3 2 3" xfId="2163" xr:uid="{00000000-0005-0000-0000-000030380000}"/>
    <cellStyle name="Normal 9 3 2 3 2" xfId="25301" xr:uid="{00000000-0005-0000-0000-000031380000}"/>
    <cellStyle name="Normal 9 3 2 3 3" xfId="35481" xr:uid="{00000000-0005-0000-0000-000032380000}"/>
    <cellStyle name="Normal 9 3 2 3 4" xfId="15121" xr:uid="{00000000-0005-0000-0000-000033380000}"/>
    <cellStyle name="Normal 9 3 2 3 5" xfId="6115" xr:uid="{00000000-0005-0000-0000-000034380000}"/>
    <cellStyle name="Normal 9 3 2 4" xfId="3511" xr:uid="{00000000-0005-0000-0000-000035380000}"/>
    <cellStyle name="Normal 9 3 2 4 2" xfId="27054" xr:uid="{00000000-0005-0000-0000-000036380000}"/>
    <cellStyle name="Normal 9 3 2 4 3" xfId="37234" xr:uid="{00000000-0005-0000-0000-000037380000}"/>
    <cellStyle name="Normal 9 3 2 4 4" xfId="16874" xr:uid="{00000000-0005-0000-0000-000038380000}"/>
    <cellStyle name="Normal 9 3 2 4 5" xfId="7868" xr:uid="{00000000-0005-0000-0000-000039380000}"/>
    <cellStyle name="Normal 9 3 2 5" xfId="9861" xr:uid="{00000000-0005-0000-0000-00003A380000}"/>
    <cellStyle name="Normal 9 3 2 5 2" xfId="29044" xr:uid="{00000000-0005-0000-0000-00003B380000}"/>
    <cellStyle name="Normal 9 3 2 5 3" xfId="39224" xr:uid="{00000000-0005-0000-0000-00003C380000}"/>
    <cellStyle name="Normal 9 3 2 5 4" xfId="18865" xr:uid="{00000000-0005-0000-0000-00003D380000}"/>
    <cellStyle name="Normal 9 3 2 6" xfId="11614" xr:uid="{00000000-0005-0000-0000-00003E380000}"/>
    <cellStyle name="Normal 9 3 2 6 2" xfId="30797" xr:uid="{00000000-0005-0000-0000-00003F380000}"/>
    <cellStyle name="Normal 9 3 2 6 3" xfId="40977" xr:uid="{00000000-0005-0000-0000-000040380000}"/>
    <cellStyle name="Normal 9 3 2 6 4" xfId="20618" xr:uid="{00000000-0005-0000-0000-000041380000}"/>
    <cellStyle name="Normal 9 3 2 7" xfId="12490" xr:uid="{00000000-0005-0000-0000-000042380000}"/>
    <cellStyle name="Normal 9 3 2 7 2" xfId="31673" xr:uid="{00000000-0005-0000-0000-000043380000}"/>
    <cellStyle name="Normal 9 3 2 7 3" xfId="41853" xr:uid="{00000000-0005-0000-0000-000044380000}"/>
    <cellStyle name="Normal 9 3 2 7 4" xfId="21494" xr:uid="{00000000-0005-0000-0000-000045380000}"/>
    <cellStyle name="Normal 9 3 2 8" xfId="22370" xr:uid="{00000000-0005-0000-0000-000046380000}"/>
    <cellStyle name="Normal 9 3 2 8 2" xfId="32550" xr:uid="{00000000-0005-0000-0000-000047380000}"/>
    <cellStyle name="Normal 9 3 2 8 3" xfId="42730" xr:uid="{00000000-0005-0000-0000-000048380000}"/>
    <cellStyle name="Normal 9 3 2 9" xfId="23549" xr:uid="{00000000-0005-0000-0000-000049380000}"/>
    <cellStyle name="Normal 9 3 3" xfId="1152" xr:uid="{00000000-0005-0000-0000-00004A380000}"/>
    <cellStyle name="Normal 9 3 3 2" xfId="2502" xr:uid="{00000000-0005-0000-0000-00004B380000}"/>
    <cellStyle name="Normal 9 3 3 2 2" xfId="25739" xr:uid="{00000000-0005-0000-0000-00004C380000}"/>
    <cellStyle name="Normal 9 3 3 2 3" xfId="35919" xr:uid="{00000000-0005-0000-0000-00004D380000}"/>
    <cellStyle name="Normal 9 3 3 2 4" xfId="15559" xr:uid="{00000000-0005-0000-0000-00004E380000}"/>
    <cellStyle name="Normal 9 3 3 2 5" xfId="6553" xr:uid="{00000000-0005-0000-0000-00004F380000}"/>
    <cellStyle name="Normal 9 3 3 3" xfId="8306" xr:uid="{00000000-0005-0000-0000-000050380000}"/>
    <cellStyle name="Normal 9 3 3 3 2" xfId="27492" xr:uid="{00000000-0005-0000-0000-000051380000}"/>
    <cellStyle name="Normal 9 3 3 3 3" xfId="37672" xr:uid="{00000000-0005-0000-0000-000052380000}"/>
    <cellStyle name="Normal 9 3 3 3 4" xfId="17312" xr:uid="{00000000-0005-0000-0000-000053380000}"/>
    <cellStyle name="Normal 9 3 3 4" xfId="10299" xr:uid="{00000000-0005-0000-0000-000054380000}"/>
    <cellStyle name="Normal 9 3 3 4 2" xfId="29482" xr:uid="{00000000-0005-0000-0000-000055380000}"/>
    <cellStyle name="Normal 9 3 3 4 3" xfId="39662" xr:uid="{00000000-0005-0000-0000-000056380000}"/>
    <cellStyle name="Normal 9 3 3 4 4" xfId="19303" xr:uid="{00000000-0005-0000-0000-000057380000}"/>
    <cellStyle name="Normal 9 3 3 5" xfId="23987" xr:uid="{00000000-0005-0000-0000-000058380000}"/>
    <cellStyle name="Normal 9 3 3 6" xfId="34167" xr:uid="{00000000-0005-0000-0000-000059380000}"/>
    <cellStyle name="Normal 9 3 3 7" xfId="13807" xr:uid="{00000000-0005-0000-0000-00005A380000}"/>
    <cellStyle name="Normal 9 3 3 8" xfId="4801" xr:uid="{00000000-0005-0000-0000-00005B380000}"/>
    <cellStyle name="Normal 9 3 4" xfId="1828" xr:uid="{00000000-0005-0000-0000-00005C380000}"/>
    <cellStyle name="Normal 9 3 4 2" xfId="24863" xr:uid="{00000000-0005-0000-0000-00005D380000}"/>
    <cellStyle name="Normal 9 3 4 3" xfId="35043" xr:uid="{00000000-0005-0000-0000-00005E380000}"/>
    <cellStyle name="Normal 9 3 4 4" xfId="14683" xr:uid="{00000000-0005-0000-0000-00005F380000}"/>
    <cellStyle name="Normal 9 3 4 5" xfId="5677" xr:uid="{00000000-0005-0000-0000-000060380000}"/>
    <cellStyle name="Normal 9 3 5" xfId="3176" xr:uid="{00000000-0005-0000-0000-000061380000}"/>
    <cellStyle name="Normal 9 3 5 2" xfId="26616" xr:uid="{00000000-0005-0000-0000-000062380000}"/>
    <cellStyle name="Normal 9 3 5 3" xfId="36796" xr:uid="{00000000-0005-0000-0000-000063380000}"/>
    <cellStyle name="Normal 9 3 5 4" xfId="16436" xr:uid="{00000000-0005-0000-0000-000064380000}"/>
    <cellStyle name="Normal 9 3 5 5" xfId="7430" xr:uid="{00000000-0005-0000-0000-000065380000}"/>
    <cellStyle name="Normal 9 3 6" xfId="9423" xr:uid="{00000000-0005-0000-0000-000066380000}"/>
    <cellStyle name="Normal 9 3 6 2" xfId="28606" xr:uid="{00000000-0005-0000-0000-000067380000}"/>
    <cellStyle name="Normal 9 3 6 3" xfId="38786" xr:uid="{00000000-0005-0000-0000-000068380000}"/>
    <cellStyle name="Normal 9 3 6 4" xfId="18427" xr:uid="{00000000-0005-0000-0000-000069380000}"/>
    <cellStyle name="Normal 9 3 7" xfId="11176" xr:uid="{00000000-0005-0000-0000-00006A380000}"/>
    <cellStyle name="Normal 9 3 7 2" xfId="30359" xr:uid="{00000000-0005-0000-0000-00006B380000}"/>
    <cellStyle name="Normal 9 3 7 3" xfId="40539" xr:uid="{00000000-0005-0000-0000-00006C380000}"/>
    <cellStyle name="Normal 9 3 7 4" xfId="20180" xr:uid="{00000000-0005-0000-0000-00006D380000}"/>
    <cellStyle name="Normal 9 3 8" xfId="12052" xr:uid="{00000000-0005-0000-0000-00006E380000}"/>
    <cellStyle name="Normal 9 3 8 2" xfId="31235" xr:uid="{00000000-0005-0000-0000-00006F380000}"/>
    <cellStyle name="Normal 9 3 8 3" xfId="41415" xr:uid="{00000000-0005-0000-0000-000070380000}"/>
    <cellStyle name="Normal 9 3 8 4" xfId="21056" xr:uid="{00000000-0005-0000-0000-000071380000}"/>
    <cellStyle name="Normal 9 3 9" xfId="21932" xr:uid="{00000000-0005-0000-0000-000072380000}"/>
    <cellStyle name="Normal 9 3 9 2" xfId="32112" xr:uid="{00000000-0005-0000-0000-000073380000}"/>
    <cellStyle name="Normal 9 3 9 3" xfId="42292" xr:uid="{00000000-0005-0000-0000-000074380000}"/>
    <cellStyle name="Normal 9 4" xfId="648" xr:uid="{00000000-0005-0000-0000-000075380000}"/>
    <cellStyle name="Normal 9 4 10" xfId="33510" xr:uid="{00000000-0005-0000-0000-000076380000}"/>
    <cellStyle name="Normal 9 4 11" xfId="13150" xr:uid="{00000000-0005-0000-0000-000077380000}"/>
    <cellStyle name="Normal 9 4 12" xfId="4143" xr:uid="{00000000-0005-0000-0000-000078380000}"/>
    <cellStyle name="Normal 9 4 2" xfId="1321" xr:uid="{00000000-0005-0000-0000-000079380000}"/>
    <cellStyle name="Normal 9 4 2 2" xfId="2671" xr:uid="{00000000-0005-0000-0000-00007A380000}"/>
    <cellStyle name="Normal 9 4 2 2 2" xfId="25958" xr:uid="{00000000-0005-0000-0000-00007B380000}"/>
    <cellStyle name="Normal 9 4 2 2 3" xfId="36138" xr:uid="{00000000-0005-0000-0000-00007C380000}"/>
    <cellStyle name="Normal 9 4 2 2 4" xfId="15778" xr:uid="{00000000-0005-0000-0000-00007D380000}"/>
    <cellStyle name="Normal 9 4 2 2 5" xfId="6772" xr:uid="{00000000-0005-0000-0000-00007E380000}"/>
    <cellStyle name="Normal 9 4 2 3" xfId="8525" xr:uid="{00000000-0005-0000-0000-00007F380000}"/>
    <cellStyle name="Normal 9 4 2 3 2" xfId="27711" xr:uid="{00000000-0005-0000-0000-000080380000}"/>
    <cellStyle name="Normal 9 4 2 3 3" xfId="37891" xr:uid="{00000000-0005-0000-0000-000081380000}"/>
    <cellStyle name="Normal 9 4 2 3 4" xfId="17531" xr:uid="{00000000-0005-0000-0000-000082380000}"/>
    <cellStyle name="Normal 9 4 2 4" xfId="10518" xr:uid="{00000000-0005-0000-0000-000083380000}"/>
    <cellStyle name="Normal 9 4 2 4 2" xfId="29701" xr:uid="{00000000-0005-0000-0000-000084380000}"/>
    <cellStyle name="Normal 9 4 2 4 3" xfId="39881" xr:uid="{00000000-0005-0000-0000-000085380000}"/>
    <cellStyle name="Normal 9 4 2 4 4" xfId="19522" xr:uid="{00000000-0005-0000-0000-000086380000}"/>
    <cellStyle name="Normal 9 4 2 5" xfId="24206" xr:uid="{00000000-0005-0000-0000-000087380000}"/>
    <cellStyle name="Normal 9 4 2 6" xfId="34386" xr:uid="{00000000-0005-0000-0000-000088380000}"/>
    <cellStyle name="Normal 9 4 2 7" xfId="14026" xr:uid="{00000000-0005-0000-0000-000089380000}"/>
    <cellStyle name="Normal 9 4 2 8" xfId="5020" xr:uid="{00000000-0005-0000-0000-00008A380000}"/>
    <cellStyle name="Normal 9 4 3" xfId="1997" xr:uid="{00000000-0005-0000-0000-00008B380000}"/>
    <cellStyle name="Normal 9 4 3 2" xfId="25082" xr:uid="{00000000-0005-0000-0000-00008C380000}"/>
    <cellStyle name="Normal 9 4 3 3" xfId="35262" xr:uid="{00000000-0005-0000-0000-00008D380000}"/>
    <cellStyle name="Normal 9 4 3 4" xfId="14902" xr:uid="{00000000-0005-0000-0000-00008E380000}"/>
    <cellStyle name="Normal 9 4 3 5" xfId="5896" xr:uid="{00000000-0005-0000-0000-00008F380000}"/>
    <cellStyle name="Normal 9 4 4" xfId="3345" xr:uid="{00000000-0005-0000-0000-000090380000}"/>
    <cellStyle name="Normal 9 4 4 2" xfId="26835" xr:uid="{00000000-0005-0000-0000-000091380000}"/>
    <cellStyle name="Normal 9 4 4 3" xfId="37015" xr:uid="{00000000-0005-0000-0000-000092380000}"/>
    <cellStyle name="Normal 9 4 4 4" xfId="16655" xr:uid="{00000000-0005-0000-0000-000093380000}"/>
    <cellStyle name="Normal 9 4 4 5" xfId="7649" xr:uid="{00000000-0005-0000-0000-000094380000}"/>
    <cellStyle name="Normal 9 4 5" xfId="9642" xr:uid="{00000000-0005-0000-0000-000095380000}"/>
    <cellStyle name="Normal 9 4 5 2" xfId="28825" xr:uid="{00000000-0005-0000-0000-000096380000}"/>
    <cellStyle name="Normal 9 4 5 3" xfId="39005" xr:uid="{00000000-0005-0000-0000-000097380000}"/>
    <cellStyle name="Normal 9 4 5 4" xfId="18646" xr:uid="{00000000-0005-0000-0000-000098380000}"/>
    <cellStyle name="Normal 9 4 6" xfId="11395" xr:uid="{00000000-0005-0000-0000-000099380000}"/>
    <cellStyle name="Normal 9 4 6 2" xfId="30578" xr:uid="{00000000-0005-0000-0000-00009A380000}"/>
    <cellStyle name="Normal 9 4 6 3" xfId="40758" xr:uid="{00000000-0005-0000-0000-00009B380000}"/>
    <cellStyle name="Normal 9 4 6 4" xfId="20399" xr:uid="{00000000-0005-0000-0000-00009C380000}"/>
    <cellStyle name="Normal 9 4 7" xfId="12271" xr:uid="{00000000-0005-0000-0000-00009D380000}"/>
    <cellStyle name="Normal 9 4 7 2" xfId="31454" xr:uid="{00000000-0005-0000-0000-00009E380000}"/>
    <cellStyle name="Normal 9 4 7 3" xfId="41634" xr:uid="{00000000-0005-0000-0000-00009F380000}"/>
    <cellStyle name="Normal 9 4 7 4" xfId="21275" xr:uid="{00000000-0005-0000-0000-0000A0380000}"/>
    <cellStyle name="Normal 9 4 8" xfId="22151" xr:uid="{00000000-0005-0000-0000-0000A1380000}"/>
    <cellStyle name="Normal 9 4 8 2" xfId="32331" xr:uid="{00000000-0005-0000-0000-0000A2380000}"/>
    <cellStyle name="Normal 9 4 8 3" xfId="42511" xr:uid="{00000000-0005-0000-0000-0000A3380000}"/>
    <cellStyle name="Normal 9 4 9" xfId="23330" xr:uid="{00000000-0005-0000-0000-0000A4380000}"/>
    <cellStyle name="Normal 9 5" xfId="986" xr:uid="{00000000-0005-0000-0000-0000A5380000}"/>
    <cellStyle name="Normal 9 5 2" xfId="2336" xr:uid="{00000000-0005-0000-0000-0000A6380000}"/>
    <cellStyle name="Normal 9 5 2 2" xfId="25520" xr:uid="{00000000-0005-0000-0000-0000A7380000}"/>
    <cellStyle name="Normal 9 5 2 3" xfId="35700" xr:uid="{00000000-0005-0000-0000-0000A8380000}"/>
    <cellStyle name="Normal 9 5 2 4" xfId="15340" xr:uid="{00000000-0005-0000-0000-0000A9380000}"/>
    <cellStyle name="Normal 9 5 2 5" xfId="6334" xr:uid="{00000000-0005-0000-0000-0000AA380000}"/>
    <cellStyle name="Normal 9 5 3" xfId="8087" xr:uid="{00000000-0005-0000-0000-0000AB380000}"/>
    <cellStyle name="Normal 9 5 3 2" xfId="27273" xr:uid="{00000000-0005-0000-0000-0000AC380000}"/>
    <cellStyle name="Normal 9 5 3 3" xfId="37453" xr:uid="{00000000-0005-0000-0000-0000AD380000}"/>
    <cellStyle name="Normal 9 5 3 4" xfId="17093" xr:uid="{00000000-0005-0000-0000-0000AE380000}"/>
    <cellStyle name="Normal 9 5 4" xfId="10080" xr:uid="{00000000-0005-0000-0000-0000AF380000}"/>
    <cellStyle name="Normal 9 5 4 2" xfId="29263" xr:uid="{00000000-0005-0000-0000-0000B0380000}"/>
    <cellStyle name="Normal 9 5 4 3" xfId="39443" xr:uid="{00000000-0005-0000-0000-0000B1380000}"/>
    <cellStyle name="Normal 9 5 4 4" xfId="19084" xr:uid="{00000000-0005-0000-0000-0000B2380000}"/>
    <cellStyle name="Normal 9 5 5" xfId="23768" xr:uid="{00000000-0005-0000-0000-0000B3380000}"/>
    <cellStyle name="Normal 9 5 6" xfId="33948" xr:uid="{00000000-0005-0000-0000-0000B4380000}"/>
    <cellStyle name="Normal 9 5 7" xfId="13588" xr:uid="{00000000-0005-0000-0000-0000B5380000}"/>
    <cellStyle name="Normal 9 5 8" xfId="4582" xr:uid="{00000000-0005-0000-0000-0000B6380000}"/>
    <cellStyle name="Normal 9 6" xfId="1662" xr:uid="{00000000-0005-0000-0000-0000B7380000}"/>
    <cellStyle name="Normal 9 6 2" xfId="8981" xr:uid="{00000000-0005-0000-0000-0000B8380000}"/>
    <cellStyle name="Normal 9 6 2 2" xfId="28164" xr:uid="{00000000-0005-0000-0000-0000B9380000}"/>
    <cellStyle name="Normal 9 6 2 3" xfId="38344" xr:uid="{00000000-0005-0000-0000-0000BA380000}"/>
    <cellStyle name="Normal 9 6 2 4" xfId="17985" xr:uid="{00000000-0005-0000-0000-0000BB380000}"/>
    <cellStyle name="Normal 9 6 3" xfId="24644" xr:uid="{00000000-0005-0000-0000-0000BC380000}"/>
    <cellStyle name="Normal 9 6 4" xfId="34824" xr:uid="{00000000-0005-0000-0000-0000BD380000}"/>
    <cellStyle name="Normal 9 6 5" xfId="14464" xr:uid="{00000000-0005-0000-0000-0000BE380000}"/>
    <cellStyle name="Normal 9 6 6" xfId="5458" xr:uid="{00000000-0005-0000-0000-0000BF380000}"/>
    <cellStyle name="Normal 9 7" xfId="3010" xr:uid="{00000000-0005-0000-0000-0000C0380000}"/>
    <cellStyle name="Normal 9 7 2" xfId="26397" xr:uid="{00000000-0005-0000-0000-0000C1380000}"/>
    <cellStyle name="Normal 9 7 3" xfId="36577" xr:uid="{00000000-0005-0000-0000-0000C2380000}"/>
    <cellStyle name="Normal 9 7 4" xfId="16217" xr:uid="{00000000-0005-0000-0000-0000C3380000}"/>
    <cellStyle name="Normal 9 7 5" xfId="7211" xr:uid="{00000000-0005-0000-0000-0000C4380000}"/>
    <cellStyle name="Normal 9 8" xfId="9204" xr:uid="{00000000-0005-0000-0000-0000C5380000}"/>
    <cellStyle name="Normal 9 8 2" xfId="28387" xr:uid="{00000000-0005-0000-0000-0000C6380000}"/>
    <cellStyle name="Normal 9 8 3" xfId="38567" xr:uid="{00000000-0005-0000-0000-0000C7380000}"/>
    <cellStyle name="Normal 9 8 4" xfId="18208" xr:uid="{00000000-0005-0000-0000-0000C8380000}"/>
    <cellStyle name="Normal 9 9" xfId="10957" xr:uid="{00000000-0005-0000-0000-0000C9380000}"/>
    <cellStyle name="Normal 9 9 2" xfId="30140" xr:uid="{00000000-0005-0000-0000-0000CA380000}"/>
    <cellStyle name="Normal 9 9 3" xfId="40320" xr:uid="{00000000-0005-0000-0000-0000CB380000}"/>
    <cellStyle name="Normal 9 9 4" xfId="19961" xr:uid="{00000000-0005-0000-0000-0000CC380000}"/>
    <cellStyle name="Nota 2" xfId="233" xr:uid="{00000000-0005-0000-0000-0000CD380000}"/>
    <cellStyle name="Nota 2 2" xfId="234" xr:uid="{00000000-0005-0000-0000-0000CE380000}"/>
    <cellStyle name="Nota 2 2 2" xfId="235" xr:uid="{00000000-0005-0000-0000-0000CF380000}"/>
    <cellStyle name="Nota 2 3" xfId="236" xr:uid="{00000000-0005-0000-0000-0000D0380000}"/>
    <cellStyle name="Nota 3" xfId="237" xr:uid="{00000000-0005-0000-0000-0000D1380000}"/>
    <cellStyle name="Nota 3 2" xfId="238" xr:uid="{00000000-0005-0000-0000-0000D2380000}"/>
    <cellStyle name="Nota 4" xfId="239" xr:uid="{00000000-0005-0000-0000-0000D3380000}"/>
    <cellStyle name="Nota 4 2" xfId="240" xr:uid="{00000000-0005-0000-0000-0000D4380000}"/>
    <cellStyle name="Nota 5" xfId="241" xr:uid="{00000000-0005-0000-0000-0000D5380000}"/>
    <cellStyle name="Nota 5 2" xfId="242" xr:uid="{00000000-0005-0000-0000-0000D6380000}"/>
    <cellStyle name="Note" xfId="243" xr:uid="{00000000-0005-0000-0000-0000D7380000}"/>
    <cellStyle name="Note 2" xfId="244" xr:uid="{00000000-0005-0000-0000-0000D8380000}"/>
    <cellStyle name="Note 2 2" xfId="245" xr:uid="{00000000-0005-0000-0000-0000D9380000}"/>
    <cellStyle name="Note 3" xfId="246" xr:uid="{00000000-0005-0000-0000-0000DA380000}"/>
    <cellStyle name="Output" xfId="247" xr:uid="{00000000-0005-0000-0000-0000DB380000}"/>
    <cellStyle name="Output 2" xfId="248" xr:uid="{00000000-0005-0000-0000-0000DC380000}"/>
    <cellStyle name="Output 2 2" xfId="249" xr:uid="{00000000-0005-0000-0000-0000DD380000}"/>
    <cellStyle name="Output 3" xfId="250" xr:uid="{00000000-0005-0000-0000-0000DE380000}"/>
    <cellStyle name="Porcentagem 10" xfId="33232" xr:uid="{00000000-0005-0000-0000-0000DF380000}"/>
    <cellStyle name="Porcentagem 11" xfId="43412" xr:uid="{00000000-0005-0000-0000-0000E0380000}"/>
    <cellStyle name="Porcentagem 11 2" xfId="251" xr:uid="{00000000-0005-0000-0000-0000E1380000}"/>
    <cellStyle name="Porcentagem 12" xfId="43651" xr:uid="{00000000-0005-0000-0000-0000E2380000}"/>
    <cellStyle name="Porcentagem 13" xfId="43661" xr:uid="{C09BEE66-B1EF-4698-8507-FEC51EAE42C8}"/>
    <cellStyle name="Porcentagem 14" xfId="43668" xr:uid="{8F3FF50A-62F5-4082-83FE-B5F5EEB78B7C}"/>
    <cellStyle name="Porcentagem 15" xfId="43671" xr:uid="{583C7B70-43C4-407C-AAF2-626E4EA18A76}"/>
    <cellStyle name="Porcentagem 2" xfId="3" xr:uid="{00000000-0005-0000-0000-0000E3380000}"/>
    <cellStyle name="Porcentagem 2 2" xfId="252" xr:uid="{00000000-0005-0000-0000-0000E4380000}"/>
    <cellStyle name="Porcentagem 2 2 10" xfId="9231" xr:uid="{00000000-0005-0000-0000-0000E5380000}"/>
    <cellStyle name="Porcentagem 2 2 10 2" xfId="28414" xr:uid="{00000000-0005-0000-0000-0000E6380000}"/>
    <cellStyle name="Porcentagem 2 2 10 3" xfId="38594" xr:uid="{00000000-0005-0000-0000-0000E7380000}"/>
    <cellStyle name="Porcentagem 2 2 10 4" xfId="18235" xr:uid="{00000000-0005-0000-0000-0000E8380000}"/>
    <cellStyle name="Porcentagem 2 2 11" xfId="10984" xr:uid="{00000000-0005-0000-0000-0000E9380000}"/>
    <cellStyle name="Porcentagem 2 2 11 2" xfId="30167" xr:uid="{00000000-0005-0000-0000-0000EA380000}"/>
    <cellStyle name="Porcentagem 2 2 11 3" xfId="40347" xr:uid="{00000000-0005-0000-0000-0000EB380000}"/>
    <cellStyle name="Porcentagem 2 2 11 4" xfId="19988" xr:uid="{00000000-0005-0000-0000-0000EC380000}"/>
    <cellStyle name="Porcentagem 2 2 12" xfId="11860" xr:uid="{00000000-0005-0000-0000-0000ED380000}"/>
    <cellStyle name="Porcentagem 2 2 12 2" xfId="31043" xr:uid="{00000000-0005-0000-0000-0000EE380000}"/>
    <cellStyle name="Porcentagem 2 2 12 3" xfId="41223" xr:uid="{00000000-0005-0000-0000-0000EF380000}"/>
    <cellStyle name="Porcentagem 2 2 12 4" xfId="20864" xr:uid="{00000000-0005-0000-0000-0000F0380000}"/>
    <cellStyle name="Porcentagem 2 2 13" xfId="21741" xr:uid="{00000000-0005-0000-0000-0000F1380000}"/>
    <cellStyle name="Porcentagem 2 2 13 2" xfId="31920" xr:uid="{00000000-0005-0000-0000-0000F2380000}"/>
    <cellStyle name="Porcentagem 2 2 13 3" xfId="42100" xr:uid="{00000000-0005-0000-0000-0000F3380000}"/>
    <cellStyle name="Porcentagem 2 2 14" xfId="22633" xr:uid="{00000000-0005-0000-0000-0000F4380000}"/>
    <cellStyle name="Porcentagem 2 2 14 2" xfId="32813" xr:uid="{00000000-0005-0000-0000-0000F5380000}"/>
    <cellStyle name="Porcentagem 2 2 14 3" xfId="42993" xr:uid="{00000000-0005-0000-0000-0000F6380000}"/>
    <cellStyle name="Porcentagem 2 2 15" xfId="22872" xr:uid="{00000000-0005-0000-0000-0000F7380000}"/>
    <cellStyle name="Porcentagem 2 2 16" xfId="33052" xr:uid="{00000000-0005-0000-0000-0000F8380000}"/>
    <cellStyle name="Porcentagem 2 2 17" xfId="43232" xr:uid="{00000000-0005-0000-0000-0000F9380000}"/>
    <cellStyle name="Porcentagem 2 2 18" xfId="43471" xr:uid="{00000000-0005-0000-0000-0000FA380000}"/>
    <cellStyle name="Porcentagem 2 2 19" xfId="12739" xr:uid="{00000000-0005-0000-0000-0000FB380000}"/>
    <cellStyle name="Porcentagem 2 2 2" xfId="3726" xr:uid="{00000000-0005-0000-0000-0000FC380000}"/>
    <cellStyle name="Porcentagem 2 2 2 10" xfId="11861" xr:uid="{00000000-0005-0000-0000-0000FD380000}"/>
    <cellStyle name="Porcentagem 2 2 2 10 2" xfId="31044" xr:uid="{00000000-0005-0000-0000-0000FE380000}"/>
    <cellStyle name="Porcentagem 2 2 2 10 3" xfId="41224" xr:uid="{00000000-0005-0000-0000-0000FF380000}"/>
    <cellStyle name="Porcentagem 2 2 2 10 4" xfId="20865" xr:uid="{00000000-0005-0000-0000-000000390000}"/>
    <cellStyle name="Porcentagem 2 2 2 11" xfId="21742" xr:uid="{00000000-0005-0000-0000-000001390000}"/>
    <cellStyle name="Porcentagem 2 2 2 11 2" xfId="31921" xr:uid="{00000000-0005-0000-0000-000002390000}"/>
    <cellStyle name="Porcentagem 2 2 2 11 3" xfId="42101" xr:uid="{00000000-0005-0000-0000-000003390000}"/>
    <cellStyle name="Porcentagem 2 2 2 12" xfId="22634" xr:uid="{00000000-0005-0000-0000-000004390000}"/>
    <cellStyle name="Porcentagem 2 2 2 12 2" xfId="32814" xr:uid="{00000000-0005-0000-0000-000005390000}"/>
    <cellStyle name="Porcentagem 2 2 2 12 3" xfId="42994" xr:uid="{00000000-0005-0000-0000-000006390000}"/>
    <cellStyle name="Porcentagem 2 2 2 13" xfId="22873" xr:uid="{00000000-0005-0000-0000-000007390000}"/>
    <cellStyle name="Porcentagem 2 2 2 14" xfId="33053" xr:uid="{00000000-0005-0000-0000-000008390000}"/>
    <cellStyle name="Porcentagem 2 2 2 15" xfId="43233" xr:uid="{00000000-0005-0000-0000-000009390000}"/>
    <cellStyle name="Porcentagem 2 2 2 16" xfId="43472" xr:uid="{00000000-0005-0000-0000-00000A390000}"/>
    <cellStyle name="Porcentagem 2 2 2 17" xfId="12740" xr:uid="{00000000-0005-0000-0000-00000B390000}"/>
    <cellStyle name="Porcentagem 2 2 2 2" xfId="3847" xr:uid="{00000000-0005-0000-0000-00000C390000}"/>
    <cellStyle name="Porcentagem 2 2 2 2 10" xfId="21856" xr:uid="{00000000-0005-0000-0000-00000D390000}"/>
    <cellStyle name="Porcentagem 2 2 2 2 10 2" xfId="32036" xr:uid="{00000000-0005-0000-0000-00000E390000}"/>
    <cellStyle name="Porcentagem 2 2 2 2 10 3" xfId="42216" xr:uid="{00000000-0005-0000-0000-00000F390000}"/>
    <cellStyle name="Porcentagem 2 2 2 2 11" xfId="22752" xr:uid="{00000000-0005-0000-0000-000010390000}"/>
    <cellStyle name="Porcentagem 2 2 2 2 11 2" xfId="32932" xr:uid="{00000000-0005-0000-0000-000011390000}"/>
    <cellStyle name="Porcentagem 2 2 2 2 11 3" xfId="43112" xr:uid="{00000000-0005-0000-0000-000012390000}"/>
    <cellStyle name="Porcentagem 2 2 2 2 12" xfId="22991" xr:uid="{00000000-0005-0000-0000-000013390000}"/>
    <cellStyle name="Porcentagem 2 2 2 2 13" xfId="33171" xr:uid="{00000000-0005-0000-0000-000014390000}"/>
    <cellStyle name="Porcentagem 2 2 2 2 14" xfId="43351" xr:uid="{00000000-0005-0000-0000-000015390000}"/>
    <cellStyle name="Porcentagem 2 2 2 2 15" xfId="43590" xr:uid="{00000000-0005-0000-0000-000016390000}"/>
    <cellStyle name="Porcentagem 2 2 2 2 16" xfId="12855" xr:uid="{00000000-0005-0000-0000-000017390000}"/>
    <cellStyle name="Porcentagem 2 2 2 2 2" xfId="4067" xr:uid="{00000000-0005-0000-0000-000018390000}"/>
    <cellStyle name="Porcentagem 2 2 2 2 2 10" xfId="23254" xr:uid="{00000000-0005-0000-0000-000019390000}"/>
    <cellStyle name="Porcentagem 2 2 2 2 2 11" xfId="33434" xr:uid="{00000000-0005-0000-0000-00001A390000}"/>
    <cellStyle name="Porcentagem 2 2 2 2 2 12" xfId="13074" xr:uid="{00000000-0005-0000-0000-00001B390000}"/>
    <cellStyle name="Porcentagem 2 2 2 2 2 2" xfId="4505" xr:uid="{00000000-0005-0000-0000-00001C390000}"/>
    <cellStyle name="Porcentagem 2 2 2 2 2 2 10" xfId="33872" xr:uid="{00000000-0005-0000-0000-00001D390000}"/>
    <cellStyle name="Porcentagem 2 2 2 2 2 2 11" xfId="13512" xr:uid="{00000000-0005-0000-0000-00001E390000}"/>
    <cellStyle name="Porcentagem 2 2 2 2 2 2 2" xfId="5382" xr:uid="{00000000-0005-0000-0000-00001F390000}"/>
    <cellStyle name="Porcentagem 2 2 2 2 2 2 2 2" xfId="7134" xr:uid="{00000000-0005-0000-0000-000020390000}"/>
    <cellStyle name="Porcentagem 2 2 2 2 2 2 2 2 2" xfId="26320" xr:uid="{00000000-0005-0000-0000-000021390000}"/>
    <cellStyle name="Porcentagem 2 2 2 2 2 2 2 2 3" xfId="36500" xr:uid="{00000000-0005-0000-0000-000022390000}"/>
    <cellStyle name="Porcentagem 2 2 2 2 2 2 2 2 4" xfId="16140" xr:uid="{00000000-0005-0000-0000-000023390000}"/>
    <cellStyle name="Porcentagem 2 2 2 2 2 2 2 3" xfId="8887" xr:uid="{00000000-0005-0000-0000-000024390000}"/>
    <cellStyle name="Porcentagem 2 2 2 2 2 2 2 3 2" xfId="28073" xr:uid="{00000000-0005-0000-0000-000025390000}"/>
    <cellStyle name="Porcentagem 2 2 2 2 2 2 2 3 3" xfId="38253" xr:uid="{00000000-0005-0000-0000-000026390000}"/>
    <cellStyle name="Porcentagem 2 2 2 2 2 2 2 3 4" xfId="17893" xr:uid="{00000000-0005-0000-0000-000027390000}"/>
    <cellStyle name="Porcentagem 2 2 2 2 2 2 2 4" xfId="10880" xr:uid="{00000000-0005-0000-0000-000028390000}"/>
    <cellStyle name="Porcentagem 2 2 2 2 2 2 2 4 2" xfId="30063" xr:uid="{00000000-0005-0000-0000-000029390000}"/>
    <cellStyle name="Porcentagem 2 2 2 2 2 2 2 4 3" xfId="40243" xr:uid="{00000000-0005-0000-0000-00002A390000}"/>
    <cellStyle name="Porcentagem 2 2 2 2 2 2 2 4 4" xfId="19884" xr:uid="{00000000-0005-0000-0000-00002B390000}"/>
    <cellStyle name="Porcentagem 2 2 2 2 2 2 2 5" xfId="24568" xr:uid="{00000000-0005-0000-0000-00002C390000}"/>
    <cellStyle name="Porcentagem 2 2 2 2 2 2 2 6" xfId="34748" xr:uid="{00000000-0005-0000-0000-00002D390000}"/>
    <cellStyle name="Porcentagem 2 2 2 2 2 2 2 7" xfId="14388" xr:uid="{00000000-0005-0000-0000-00002E390000}"/>
    <cellStyle name="Porcentagem 2 2 2 2 2 2 3" xfId="6258" xr:uid="{00000000-0005-0000-0000-00002F390000}"/>
    <cellStyle name="Porcentagem 2 2 2 2 2 2 3 2" xfId="25444" xr:uid="{00000000-0005-0000-0000-000030390000}"/>
    <cellStyle name="Porcentagem 2 2 2 2 2 2 3 3" xfId="35624" xr:uid="{00000000-0005-0000-0000-000031390000}"/>
    <cellStyle name="Porcentagem 2 2 2 2 2 2 3 4" xfId="15264" xr:uid="{00000000-0005-0000-0000-000032390000}"/>
    <cellStyle name="Porcentagem 2 2 2 2 2 2 4" xfId="8011" xr:uid="{00000000-0005-0000-0000-000033390000}"/>
    <cellStyle name="Porcentagem 2 2 2 2 2 2 4 2" xfId="27197" xr:uid="{00000000-0005-0000-0000-000034390000}"/>
    <cellStyle name="Porcentagem 2 2 2 2 2 2 4 3" xfId="37377" xr:uid="{00000000-0005-0000-0000-000035390000}"/>
    <cellStyle name="Porcentagem 2 2 2 2 2 2 4 4" xfId="17017" xr:uid="{00000000-0005-0000-0000-000036390000}"/>
    <cellStyle name="Porcentagem 2 2 2 2 2 2 5" xfId="10004" xr:uid="{00000000-0005-0000-0000-000037390000}"/>
    <cellStyle name="Porcentagem 2 2 2 2 2 2 5 2" xfId="29187" xr:uid="{00000000-0005-0000-0000-000038390000}"/>
    <cellStyle name="Porcentagem 2 2 2 2 2 2 5 3" xfId="39367" xr:uid="{00000000-0005-0000-0000-000039390000}"/>
    <cellStyle name="Porcentagem 2 2 2 2 2 2 5 4" xfId="19008" xr:uid="{00000000-0005-0000-0000-00003A390000}"/>
    <cellStyle name="Porcentagem 2 2 2 2 2 2 6" xfId="11757" xr:uid="{00000000-0005-0000-0000-00003B390000}"/>
    <cellStyle name="Porcentagem 2 2 2 2 2 2 6 2" xfId="30940" xr:uid="{00000000-0005-0000-0000-00003C390000}"/>
    <cellStyle name="Porcentagem 2 2 2 2 2 2 6 3" xfId="41120" xr:uid="{00000000-0005-0000-0000-00003D390000}"/>
    <cellStyle name="Porcentagem 2 2 2 2 2 2 6 4" xfId="20761" xr:uid="{00000000-0005-0000-0000-00003E390000}"/>
    <cellStyle name="Porcentagem 2 2 2 2 2 2 7" xfId="12633" xr:uid="{00000000-0005-0000-0000-00003F390000}"/>
    <cellStyle name="Porcentagem 2 2 2 2 2 2 7 2" xfId="31816" xr:uid="{00000000-0005-0000-0000-000040390000}"/>
    <cellStyle name="Porcentagem 2 2 2 2 2 2 7 3" xfId="41996" xr:uid="{00000000-0005-0000-0000-000041390000}"/>
    <cellStyle name="Porcentagem 2 2 2 2 2 2 7 4" xfId="21637" xr:uid="{00000000-0005-0000-0000-000042390000}"/>
    <cellStyle name="Porcentagem 2 2 2 2 2 2 8" xfId="22513" xr:uid="{00000000-0005-0000-0000-000043390000}"/>
    <cellStyle name="Porcentagem 2 2 2 2 2 2 8 2" xfId="32693" xr:uid="{00000000-0005-0000-0000-000044390000}"/>
    <cellStyle name="Porcentagem 2 2 2 2 2 2 8 3" xfId="42873" xr:uid="{00000000-0005-0000-0000-000045390000}"/>
    <cellStyle name="Porcentagem 2 2 2 2 2 2 9" xfId="23692" xr:uid="{00000000-0005-0000-0000-000046390000}"/>
    <cellStyle name="Porcentagem 2 2 2 2 2 3" xfId="4944" xr:uid="{00000000-0005-0000-0000-000047390000}"/>
    <cellStyle name="Porcentagem 2 2 2 2 2 3 2" xfId="6696" xr:uid="{00000000-0005-0000-0000-000048390000}"/>
    <cellStyle name="Porcentagem 2 2 2 2 2 3 2 2" xfId="25882" xr:uid="{00000000-0005-0000-0000-000049390000}"/>
    <cellStyle name="Porcentagem 2 2 2 2 2 3 2 3" xfId="36062" xr:uid="{00000000-0005-0000-0000-00004A390000}"/>
    <cellStyle name="Porcentagem 2 2 2 2 2 3 2 4" xfId="15702" xr:uid="{00000000-0005-0000-0000-00004B390000}"/>
    <cellStyle name="Porcentagem 2 2 2 2 2 3 3" xfId="8449" xr:uid="{00000000-0005-0000-0000-00004C390000}"/>
    <cellStyle name="Porcentagem 2 2 2 2 2 3 3 2" xfId="27635" xr:uid="{00000000-0005-0000-0000-00004D390000}"/>
    <cellStyle name="Porcentagem 2 2 2 2 2 3 3 3" xfId="37815" xr:uid="{00000000-0005-0000-0000-00004E390000}"/>
    <cellStyle name="Porcentagem 2 2 2 2 2 3 3 4" xfId="17455" xr:uid="{00000000-0005-0000-0000-00004F390000}"/>
    <cellStyle name="Porcentagem 2 2 2 2 2 3 4" xfId="10442" xr:uid="{00000000-0005-0000-0000-000050390000}"/>
    <cellStyle name="Porcentagem 2 2 2 2 2 3 4 2" xfId="29625" xr:uid="{00000000-0005-0000-0000-000051390000}"/>
    <cellStyle name="Porcentagem 2 2 2 2 2 3 4 3" xfId="39805" xr:uid="{00000000-0005-0000-0000-000052390000}"/>
    <cellStyle name="Porcentagem 2 2 2 2 2 3 4 4" xfId="19446" xr:uid="{00000000-0005-0000-0000-000053390000}"/>
    <cellStyle name="Porcentagem 2 2 2 2 2 3 5" xfId="24130" xr:uid="{00000000-0005-0000-0000-000054390000}"/>
    <cellStyle name="Porcentagem 2 2 2 2 2 3 6" xfId="34310" xr:uid="{00000000-0005-0000-0000-000055390000}"/>
    <cellStyle name="Porcentagem 2 2 2 2 2 3 7" xfId="13950" xr:uid="{00000000-0005-0000-0000-000056390000}"/>
    <cellStyle name="Porcentagem 2 2 2 2 2 4" xfId="5820" xr:uid="{00000000-0005-0000-0000-000057390000}"/>
    <cellStyle name="Porcentagem 2 2 2 2 2 4 2" xfId="25006" xr:uid="{00000000-0005-0000-0000-000058390000}"/>
    <cellStyle name="Porcentagem 2 2 2 2 2 4 3" xfId="35186" xr:uid="{00000000-0005-0000-0000-000059390000}"/>
    <cellStyle name="Porcentagem 2 2 2 2 2 4 4" xfId="14826" xr:uid="{00000000-0005-0000-0000-00005A390000}"/>
    <cellStyle name="Porcentagem 2 2 2 2 2 5" xfId="7573" xr:uid="{00000000-0005-0000-0000-00005B390000}"/>
    <cellStyle name="Porcentagem 2 2 2 2 2 5 2" xfId="26759" xr:uid="{00000000-0005-0000-0000-00005C390000}"/>
    <cellStyle name="Porcentagem 2 2 2 2 2 5 3" xfId="36939" xr:uid="{00000000-0005-0000-0000-00005D390000}"/>
    <cellStyle name="Porcentagem 2 2 2 2 2 5 4" xfId="16579" xr:uid="{00000000-0005-0000-0000-00005E390000}"/>
    <cellStyle name="Porcentagem 2 2 2 2 2 6" xfId="9566" xr:uid="{00000000-0005-0000-0000-00005F390000}"/>
    <cellStyle name="Porcentagem 2 2 2 2 2 6 2" xfId="28749" xr:uid="{00000000-0005-0000-0000-000060390000}"/>
    <cellStyle name="Porcentagem 2 2 2 2 2 6 3" xfId="38929" xr:uid="{00000000-0005-0000-0000-000061390000}"/>
    <cellStyle name="Porcentagem 2 2 2 2 2 6 4" xfId="18570" xr:uid="{00000000-0005-0000-0000-000062390000}"/>
    <cellStyle name="Porcentagem 2 2 2 2 2 7" xfId="11319" xr:uid="{00000000-0005-0000-0000-000063390000}"/>
    <cellStyle name="Porcentagem 2 2 2 2 2 7 2" xfId="30502" xr:uid="{00000000-0005-0000-0000-000064390000}"/>
    <cellStyle name="Porcentagem 2 2 2 2 2 7 3" xfId="40682" xr:uid="{00000000-0005-0000-0000-000065390000}"/>
    <cellStyle name="Porcentagem 2 2 2 2 2 7 4" xfId="20323" xr:uid="{00000000-0005-0000-0000-000066390000}"/>
    <cellStyle name="Porcentagem 2 2 2 2 2 8" xfId="12195" xr:uid="{00000000-0005-0000-0000-000067390000}"/>
    <cellStyle name="Porcentagem 2 2 2 2 2 8 2" xfId="31378" xr:uid="{00000000-0005-0000-0000-000068390000}"/>
    <cellStyle name="Porcentagem 2 2 2 2 2 8 3" xfId="41558" xr:uid="{00000000-0005-0000-0000-000069390000}"/>
    <cellStyle name="Porcentagem 2 2 2 2 2 8 4" xfId="21199" xr:uid="{00000000-0005-0000-0000-00006A390000}"/>
    <cellStyle name="Porcentagem 2 2 2 2 2 9" xfId="22075" xr:uid="{00000000-0005-0000-0000-00006B390000}"/>
    <cellStyle name="Porcentagem 2 2 2 2 2 9 2" xfId="32255" xr:uid="{00000000-0005-0000-0000-00006C390000}"/>
    <cellStyle name="Porcentagem 2 2 2 2 2 9 3" xfId="42435" xr:uid="{00000000-0005-0000-0000-00006D390000}"/>
    <cellStyle name="Porcentagem 2 2 2 2 3" xfId="4286" xr:uid="{00000000-0005-0000-0000-00006E390000}"/>
    <cellStyle name="Porcentagem 2 2 2 2 3 10" xfId="33653" xr:uid="{00000000-0005-0000-0000-00006F390000}"/>
    <cellStyle name="Porcentagem 2 2 2 2 3 11" xfId="13293" xr:uid="{00000000-0005-0000-0000-000070390000}"/>
    <cellStyle name="Porcentagem 2 2 2 2 3 2" xfId="5163" xr:uid="{00000000-0005-0000-0000-000071390000}"/>
    <cellStyle name="Porcentagem 2 2 2 2 3 2 2" xfId="6915" xr:uid="{00000000-0005-0000-0000-000072390000}"/>
    <cellStyle name="Porcentagem 2 2 2 2 3 2 2 2" xfId="26101" xr:uid="{00000000-0005-0000-0000-000073390000}"/>
    <cellStyle name="Porcentagem 2 2 2 2 3 2 2 3" xfId="36281" xr:uid="{00000000-0005-0000-0000-000074390000}"/>
    <cellStyle name="Porcentagem 2 2 2 2 3 2 2 4" xfId="15921" xr:uid="{00000000-0005-0000-0000-000075390000}"/>
    <cellStyle name="Porcentagem 2 2 2 2 3 2 3" xfId="8668" xr:uid="{00000000-0005-0000-0000-000076390000}"/>
    <cellStyle name="Porcentagem 2 2 2 2 3 2 3 2" xfId="27854" xr:uid="{00000000-0005-0000-0000-000077390000}"/>
    <cellStyle name="Porcentagem 2 2 2 2 3 2 3 3" xfId="38034" xr:uid="{00000000-0005-0000-0000-000078390000}"/>
    <cellStyle name="Porcentagem 2 2 2 2 3 2 3 4" xfId="17674" xr:uid="{00000000-0005-0000-0000-000079390000}"/>
    <cellStyle name="Porcentagem 2 2 2 2 3 2 4" xfId="10661" xr:uid="{00000000-0005-0000-0000-00007A390000}"/>
    <cellStyle name="Porcentagem 2 2 2 2 3 2 4 2" xfId="29844" xr:uid="{00000000-0005-0000-0000-00007B390000}"/>
    <cellStyle name="Porcentagem 2 2 2 2 3 2 4 3" xfId="40024" xr:uid="{00000000-0005-0000-0000-00007C390000}"/>
    <cellStyle name="Porcentagem 2 2 2 2 3 2 4 4" xfId="19665" xr:uid="{00000000-0005-0000-0000-00007D390000}"/>
    <cellStyle name="Porcentagem 2 2 2 2 3 2 5" xfId="24349" xr:uid="{00000000-0005-0000-0000-00007E390000}"/>
    <cellStyle name="Porcentagem 2 2 2 2 3 2 6" xfId="34529" xr:uid="{00000000-0005-0000-0000-00007F390000}"/>
    <cellStyle name="Porcentagem 2 2 2 2 3 2 7" xfId="14169" xr:uid="{00000000-0005-0000-0000-000080390000}"/>
    <cellStyle name="Porcentagem 2 2 2 2 3 3" xfId="6039" xr:uid="{00000000-0005-0000-0000-000081390000}"/>
    <cellStyle name="Porcentagem 2 2 2 2 3 3 2" xfId="25225" xr:uid="{00000000-0005-0000-0000-000082390000}"/>
    <cellStyle name="Porcentagem 2 2 2 2 3 3 3" xfId="35405" xr:uid="{00000000-0005-0000-0000-000083390000}"/>
    <cellStyle name="Porcentagem 2 2 2 2 3 3 4" xfId="15045" xr:uid="{00000000-0005-0000-0000-000084390000}"/>
    <cellStyle name="Porcentagem 2 2 2 2 3 4" xfId="7792" xr:uid="{00000000-0005-0000-0000-000085390000}"/>
    <cellStyle name="Porcentagem 2 2 2 2 3 4 2" xfId="26978" xr:uid="{00000000-0005-0000-0000-000086390000}"/>
    <cellStyle name="Porcentagem 2 2 2 2 3 4 3" xfId="37158" xr:uid="{00000000-0005-0000-0000-000087390000}"/>
    <cellStyle name="Porcentagem 2 2 2 2 3 4 4" xfId="16798" xr:uid="{00000000-0005-0000-0000-000088390000}"/>
    <cellStyle name="Porcentagem 2 2 2 2 3 5" xfId="9785" xr:uid="{00000000-0005-0000-0000-000089390000}"/>
    <cellStyle name="Porcentagem 2 2 2 2 3 5 2" xfId="28968" xr:uid="{00000000-0005-0000-0000-00008A390000}"/>
    <cellStyle name="Porcentagem 2 2 2 2 3 5 3" xfId="39148" xr:uid="{00000000-0005-0000-0000-00008B390000}"/>
    <cellStyle name="Porcentagem 2 2 2 2 3 5 4" xfId="18789" xr:uid="{00000000-0005-0000-0000-00008C390000}"/>
    <cellStyle name="Porcentagem 2 2 2 2 3 6" xfId="11538" xr:uid="{00000000-0005-0000-0000-00008D390000}"/>
    <cellStyle name="Porcentagem 2 2 2 2 3 6 2" xfId="30721" xr:uid="{00000000-0005-0000-0000-00008E390000}"/>
    <cellStyle name="Porcentagem 2 2 2 2 3 6 3" xfId="40901" xr:uid="{00000000-0005-0000-0000-00008F390000}"/>
    <cellStyle name="Porcentagem 2 2 2 2 3 6 4" xfId="20542" xr:uid="{00000000-0005-0000-0000-000090390000}"/>
    <cellStyle name="Porcentagem 2 2 2 2 3 7" xfId="12414" xr:uid="{00000000-0005-0000-0000-000091390000}"/>
    <cellStyle name="Porcentagem 2 2 2 2 3 7 2" xfId="31597" xr:uid="{00000000-0005-0000-0000-000092390000}"/>
    <cellStyle name="Porcentagem 2 2 2 2 3 7 3" xfId="41777" xr:uid="{00000000-0005-0000-0000-000093390000}"/>
    <cellStyle name="Porcentagem 2 2 2 2 3 7 4" xfId="21418" xr:uid="{00000000-0005-0000-0000-000094390000}"/>
    <cellStyle name="Porcentagem 2 2 2 2 3 8" xfId="22294" xr:uid="{00000000-0005-0000-0000-000095390000}"/>
    <cellStyle name="Porcentagem 2 2 2 2 3 8 2" xfId="32474" xr:uid="{00000000-0005-0000-0000-000096390000}"/>
    <cellStyle name="Porcentagem 2 2 2 2 3 8 3" xfId="42654" xr:uid="{00000000-0005-0000-0000-000097390000}"/>
    <cellStyle name="Porcentagem 2 2 2 2 3 9" xfId="23473" xr:uid="{00000000-0005-0000-0000-000098390000}"/>
    <cellStyle name="Porcentagem 2 2 2 2 4" xfId="4725" xr:uid="{00000000-0005-0000-0000-000099390000}"/>
    <cellStyle name="Porcentagem 2 2 2 2 4 2" xfId="6477" xr:uid="{00000000-0005-0000-0000-00009A390000}"/>
    <cellStyle name="Porcentagem 2 2 2 2 4 2 2" xfId="25663" xr:uid="{00000000-0005-0000-0000-00009B390000}"/>
    <cellStyle name="Porcentagem 2 2 2 2 4 2 3" xfId="35843" xr:uid="{00000000-0005-0000-0000-00009C390000}"/>
    <cellStyle name="Porcentagem 2 2 2 2 4 2 4" xfId="15483" xr:uid="{00000000-0005-0000-0000-00009D390000}"/>
    <cellStyle name="Porcentagem 2 2 2 2 4 3" xfId="8230" xr:uid="{00000000-0005-0000-0000-00009E390000}"/>
    <cellStyle name="Porcentagem 2 2 2 2 4 3 2" xfId="27416" xr:uid="{00000000-0005-0000-0000-00009F390000}"/>
    <cellStyle name="Porcentagem 2 2 2 2 4 3 3" xfId="37596" xr:uid="{00000000-0005-0000-0000-0000A0390000}"/>
    <cellStyle name="Porcentagem 2 2 2 2 4 3 4" xfId="17236" xr:uid="{00000000-0005-0000-0000-0000A1390000}"/>
    <cellStyle name="Porcentagem 2 2 2 2 4 4" xfId="10223" xr:uid="{00000000-0005-0000-0000-0000A2390000}"/>
    <cellStyle name="Porcentagem 2 2 2 2 4 4 2" xfId="29406" xr:uid="{00000000-0005-0000-0000-0000A3390000}"/>
    <cellStyle name="Porcentagem 2 2 2 2 4 4 3" xfId="39586" xr:uid="{00000000-0005-0000-0000-0000A4390000}"/>
    <cellStyle name="Porcentagem 2 2 2 2 4 4 4" xfId="19227" xr:uid="{00000000-0005-0000-0000-0000A5390000}"/>
    <cellStyle name="Porcentagem 2 2 2 2 4 5" xfId="23911" xr:uid="{00000000-0005-0000-0000-0000A6390000}"/>
    <cellStyle name="Porcentagem 2 2 2 2 4 6" xfId="34091" xr:uid="{00000000-0005-0000-0000-0000A7390000}"/>
    <cellStyle name="Porcentagem 2 2 2 2 4 7" xfId="13731" xr:uid="{00000000-0005-0000-0000-0000A8390000}"/>
    <cellStyle name="Porcentagem 2 2 2 2 5" xfId="5601" xr:uid="{00000000-0005-0000-0000-0000A9390000}"/>
    <cellStyle name="Porcentagem 2 2 2 2 5 2" xfId="9127" xr:uid="{00000000-0005-0000-0000-0000AA390000}"/>
    <cellStyle name="Porcentagem 2 2 2 2 5 2 2" xfId="28310" xr:uid="{00000000-0005-0000-0000-0000AB390000}"/>
    <cellStyle name="Porcentagem 2 2 2 2 5 2 3" xfId="38490" xr:uid="{00000000-0005-0000-0000-0000AC390000}"/>
    <cellStyle name="Porcentagem 2 2 2 2 5 2 4" xfId="18131" xr:uid="{00000000-0005-0000-0000-0000AD390000}"/>
    <cellStyle name="Porcentagem 2 2 2 2 5 3" xfId="24787" xr:uid="{00000000-0005-0000-0000-0000AE390000}"/>
    <cellStyle name="Porcentagem 2 2 2 2 5 4" xfId="34967" xr:uid="{00000000-0005-0000-0000-0000AF390000}"/>
    <cellStyle name="Porcentagem 2 2 2 2 5 5" xfId="14607" xr:uid="{00000000-0005-0000-0000-0000B0390000}"/>
    <cellStyle name="Porcentagem 2 2 2 2 6" xfId="7354" xr:uid="{00000000-0005-0000-0000-0000B1390000}"/>
    <cellStyle name="Porcentagem 2 2 2 2 6 2" xfId="26540" xr:uid="{00000000-0005-0000-0000-0000B2390000}"/>
    <cellStyle name="Porcentagem 2 2 2 2 6 3" xfId="36720" xr:uid="{00000000-0005-0000-0000-0000B3390000}"/>
    <cellStyle name="Porcentagem 2 2 2 2 6 4" xfId="16360" xr:uid="{00000000-0005-0000-0000-0000B4390000}"/>
    <cellStyle name="Porcentagem 2 2 2 2 7" xfId="9347" xr:uid="{00000000-0005-0000-0000-0000B5390000}"/>
    <cellStyle name="Porcentagem 2 2 2 2 7 2" xfId="28530" xr:uid="{00000000-0005-0000-0000-0000B6390000}"/>
    <cellStyle name="Porcentagem 2 2 2 2 7 3" xfId="38710" xr:uid="{00000000-0005-0000-0000-0000B7390000}"/>
    <cellStyle name="Porcentagem 2 2 2 2 7 4" xfId="18351" xr:uid="{00000000-0005-0000-0000-0000B8390000}"/>
    <cellStyle name="Porcentagem 2 2 2 2 8" xfId="11100" xr:uid="{00000000-0005-0000-0000-0000B9390000}"/>
    <cellStyle name="Porcentagem 2 2 2 2 8 2" xfId="30283" xr:uid="{00000000-0005-0000-0000-0000BA390000}"/>
    <cellStyle name="Porcentagem 2 2 2 2 8 3" xfId="40463" xr:uid="{00000000-0005-0000-0000-0000BB390000}"/>
    <cellStyle name="Porcentagem 2 2 2 2 8 4" xfId="20104" xr:uid="{00000000-0005-0000-0000-0000BC390000}"/>
    <cellStyle name="Porcentagem 2 2 2 2 9" xfId="11976" xr:uid="{00000000-0005-0000-0000-0000BD390000}"/>
    <cellStyle name="Porcentagem 2 2 2 2 9 2" xfId="31159" xr:uid="{00000000-0005-0000-0000-0000BE390000}"/>
    <cellStyle name="Porcentagem 2 2 2 2 9 3" xfId="41339" xr:uid="{00000000-0005-0000-0000-0000BF390000}"/>
    <cellStyle name="Porcentagem 2 2 2 2 9 4" xfId="20980" xr:uid="{00000000-0005-0000-0000-0000C0390000}"/>
    <cellStyle name="Porcentagem 2 2 2 3" xfId="3952" xr:uid="{00000000-0005-0000-0000-0000C1390000}"/>
    <cellStyle name="Porcentagem 2 2 2 3 10" xfId="23139" xr:uid="{00000000-0005-0000-0000-0000C2390000}"/>
    <cellStyle name="Porcentagem 2 2 2 3 11" xfId="33319" xr:uid="{00000000-0005-0000-0000-0000C3390000}"/>
    <cellStyle name="Porcentagem 2 2 2 3 12" xfId="12959" xr:uid="{00000000-0005-0000-0000-0000C4390000}"/>
    <cellStyle name="Porcentagem 2 2 2 3 2" xfId="4390" xr:uid="{00000000-0005-0000-0000-0000C5390000}"/>
    <cellStyle name="Porcentagem 2 2 2 3 2 10" xfId="33757" xr:uid="{00000000-0005-0000-0000-0000C6390000}"/>
    <cellStyle name="Porcentagem 2 2 2 3 2 11" xfId="13397" xr:uid="{00000000-0005-0000-0000-0000C7390000}"/>
    <cellStyle name="Porcentagem 2 2 2 3 2 2" xfId="5267" xr:uid="{00000000-0005-0000-0000-0000C8390000}"/>
    <cellStyle name="Porcentagem 2 2 2 3 2 2 2" xfId="7019" xr:uid="{00000000-0005-0000-0000-0000C9390000}"/>
    <cellStyle name="Porcentagem 2 2 2 3 2 2 2 2" xfId="26205" xr:uid="{00000000-0005-0000-0000-0000CA390000}"/>
    <cellStyle name="Porcentagem 2 2 2 3 2 2 2 3" xfId="36385" xr:uid="{00000000-0005-0000-0000-0000CB390000}"/>
    <cellStyle name="Porcentagem 2 2 2 3 2 2 2 4" xfId="16025" xr:uid="{00000000-0005-0000-0000-0000CC390000}"/>
    <cellStyle name="Porcentagem 2 2 2 3 2 2 3" xfId="8772" xr:uid="{00000000-0005-0000-0000-0000CD390000}"/>
    <cellStyle name="Porcentagem 2 2 2 3 2 2 3 2" xfId="27958" xr:uid="{00000000-0005-0000-0000-0000CE390000}"/>
    <cellStyle name="Porcentagem 2 2 2 3 2 2 3 3" xfId="38138" xr:uid="{00000000-0005-0000-0000-0000CF390000}"/>
    <cellStyle name="Porcentagem 2 2 2 3 2 2 3 4" xfId="17778" xr:uid="{00000000-0005-0000-0000-0000D0390000}"/>
    <cellStyle name="Porcentagem 2 2 2 3 2 2 4" xfId="10765" xr:uid="{00000000-0005-0000-0000-0000D1390000}"/>
    <cellStyle name="Porcentagem 2 2 2 3 2 2 4 2" xfId="29948" xr:uid="{00000000-0005-0000-0000-0000D2390000}"/>
    <cellStyle name="Porcentagem 2 2 2 3 2 2 4 3" xfId="40128" xr:uid="{00000000-0005-0000-0000-0000D3390000}"/>
    <cellStyle name="Porcentagem 2 2 2 3 2 2 4 4" xfId="19769" xr:uid="{00000000-0005-0000-0000-0000D4390000}"/>
    <cellStyle name="Porcentagem 2 2 2 3 2 2 5" xfId="24453" xr:uid="{00000000-0005-0000-0000-0000D5390000}"/>
    <cellStyle name="Porcentagem 2 2 2 3 2 2 6" xfId="34633" xr:uid="{00000000-0005-0000-0000-0000D6390000}"/>
    <cellStyle name="Porcentagem 2 2 2 3 2 2 7" xfId="14273" xr:uid="{00000000-0005-0000-0000-0000D7390000}"/>
    <cellStyle name="Porcentagem 2 2 2 3 2 3" xfId="6143" xr:uid="{00000000-0005-0000-0000-0000D8390000}"/>
    <cellStyle name="Porcentagem 2 2 2 3 2 3 2" xfId="25329" xr:uid="{00000000-0005-0000-0000-0000D9390000}"/>
    <cellStyle name="Porcentagem 2 2 2 3 2 3 3" xfId="35509" xr:uid="{00000000-0005-0000-0000-0000DA390000}"/>
    <cellStyle name="Porcentagem 2 2 2 3 2 3 4" xfId="15149" xr:uid="{00000000-0005-0000-0000-0000DB390000}"/>
    <cellStyle name="Porcentagem 2 2 2 3 2 4" xfId="7896" xr:uid="{00000000-0005-0000-0000-0000DC390000}"/>
    <cellStyle name="Porcentagem 2 2 2 3 2 4 2" xfId="27082" xr:uid="{00000000-0005-0000-0000-0000DD390000}"/>
    <cellStyle name="Porcentagem 2 2 2 3 2 4 3" xfId="37262" xr:uid="{00000000-0005-0000-0000-0000DE390000}"/>
    <cellStyle name="Porcentagem 2 2 2 3 2 4 4" xfId="16902" xr:uid="{00000000-0005-0000-0000-0000DF390000}"/>
    <cellStyle name="Porcentagem 2 2 2 3 2 5" xfId="9889" xr:uid="{00000000-0005-0000-0000-0000E0390000}"/>
    <cellStyle name="Porcentagem 2 2 2 3 2 5 2" xfId="29072" xr:uid="{00000000-0005-0000-0000-0000E1390000}"/>
    <cellStyle name="Porcentagem 2 2 2 3 2 5 3" xfId="39252" xr:uid="{00000000-0005-0000-0000-0000E2390000}"/>
    <cellStyle name="Porcentagem 2 2 2 3 2 5 4" xfId="18893" xr:uid="{00000000-0005-0000-0000-0000E3390000}"/>
    <cellStyle name="Porcentagem 2 2 2 3 2 6" xfId="11642" xr:uid="{00000000-0005-0000-0000-0000E4390000}"/>
    <cellStyle name="Porcentagem 2 2 2 3 2 6 2" xfId="30825" xr:uid="{00000000-0005-0000-0000-0000E5390000}"/>
    <cellStyle name="Porcentagem 2 2 2 3 2 6 3" xfId="41005" xr:uid="{00000000-0005-0000-0000-0000E6390000}"/>
    <cellStyle name="Porcentagem 2 2 2 3 2 6 4" xfId="20646" xr:uid="{00000000-0005-0000-0000-0000E7390000}"/>
    <cellStyle name="Porcentagem 2 2 2 3 2 7" xfId="12518" xr:uid="{00000000-0005-0000-0000-0000E8390000}"/>
    <cellStyle name="Porcentagem 2 2 2 3 2 7 2" xfId="31701" xr:uid="{00000000-0005-0000-0000-0000E9390000}"/>
    <cellStyle name="Porcentagem 2 2 2 3 2 7 3" xfId="41881" xr:uid="{00000000-0005-0000-0000-0000EA390000}"/>
    <cellStyle name="Porcentagem 2 2 2 3 2 7 4" xfId="21522" xr:uid="{00000000-0005-0000-0000-0000EB390000}"/>
    <cellStyle name="Porcentagem 2 2 2 3 2 8" xfId="22398" xr:uid="{00000000-0005-0000-0000-0000EC390000}"/>
    <cellStyle name="Porcentagem 2 2 2 3 2 8 2" xfId="32578" xr:uid="{00000000-0005-0000-0000-0000ED390000}"/>
    <cellStyle name="Porcentagem 2 2 2 3 2 8 3" xfId="42758" xr:uid="{00000000-0005-0000-0000-0000EE390000}"/>
    <cellStyle name="Porcentagem 2 2 2 3 2 9" xfId="23577" xr:uid="{00000000-0005-0000-0000-0000EF390000}"/>
    <cellStyle name="Porcentagem 2 2 2 3 3" xfId="4829" xr:uid="{00000000-0005-0000-0000-0000F0390000}"/>
    <cellStyle name="Porcentagem 2 2 2 3 3 2" xfId="6581" xr:uid="{00000000-0005-0000-0000-0000F1390000}"/>
    <cellStyle name="Porcentagem 2 2 2 3 3 2 2" xfId="25767" xr:uid="{00000000-0005-0000-0000-0000F2390000}"/>
    <cellStyle name="Porcentagem 2 2 2 3 3 2 3" xfId="35947" xr:uid="{00000000-0005-0000-0000-0000F3390000}"/>
    <cellStyle name="Porcentagem 2 2 2 3 3 2 4" xfId="15587" xr:uid="{00000000-0005-0000-0000-0000F4390000}"/>
    <cellStyle name="Porcentagem 2 2 2 3 3 3" xfId="8334" xr:uid="{00000000-0005-0000-0000-0000F5390000}"/>
    <cellStyle name="Porcentagem 2 2 2 3 3 3 2" xfId="27520" xr:uid="{00000000-0005-0000-0000-0000F6390000}"/>
    <cellStyle name="Porcentagem 2 2 2 3 3 3 3" xfId="37700" xr:uid="{00000000-0005-0000-0000-0000F7390000}"/>
    <cellStyle name="Porcentagem 2 2 2 3 3 3 4" xfId="17340" xr:uid="{00000000-0005-0000-0000-0000F8390000}"/>
    <cellStyle name="Porcentagem 2 2 2 3 3 4" xfId="10327" xr:uid="{00000000-0005-0000-0000-0000F9390000}"/>
    <cellStyle name="Porcentagem 2 2 2 3 3 4 2" xfId="29510" xr:uid="{00000000-0005-0000-0000-0000FA390000}"/>
    <cellStyle name="Porcentagem 2 2 2 3 3 4 3" xfId="39690" xr:uid="{00000000-0005-0000-0000-0000FB390000}"/>
    <cellStyle name="Porcentagem 2 2 2 3 3 4 4" xfId="19331" xr:uid="{00000000-0005-0000-0000-0000FC390000}"/>
    <cellStyle name="Porcentagem 2 2 2 3 3 5" xfId="24015" xr:uid="{00000000-0005-0000-0000-0000FD390000}"/>
    <cellStyle name="Porcentagem 2 2 2 3 3 6" xfId="34195" xr:uid="{00000000-0005-0000-0000-0000FE390000}"/>
    <cellStyle name="Porcentagem 2 2 2 3 3 7" xfId="13835" xr:uid="{00000000-0005-0000-0000-0000FF390000}"/>
    <cellStyle name="Porcentagem 2 2 2 3 4" xfId="5705" xr:uid="{00000000-0005-0000-0000-0000003A0000}"/>
    <cellStyle name="Porcentagem 2 2 2 3 4 2" xfId="24891" xr:uid="{00000000-0005-0000-0000-0000013A0000}"/>
    <cellStyle name="Porcentagem 2 2 2 3 4 3" xfId="35071" xr:uid="{00000000-0005-0000-0000-0000023A0000}"/>
    <cellStyle name="Porcentagem 2 2 2 3 4 4" xfId="14711" xr:uid="{00000000-0005-0000-0000-0000033A0000}"/>
    <cellStyle name="Porcentagem 2 2 2 3 5" xfId="7458" xr:uid="{00000000-0005-0000-0000-0000043A0000}"/>
    <cellStyle name="Porcentagem 2 2 2 3 5 2" xfId="26644" xr:uid="{00000000-0005-0000-0000-0000053A0000}"/>
    <cellStyle name="Porcentagem 2 2 2 3 5 3" xfId="36824" xr:uid="{00000000-0005-0000-0000-0000063A0000}"/>
    <cellStyle name="Porcentagem 2 2 2 3 5 4" xfId="16464" xr:uid="{00000000-0005-0000-0000-0000073A0000}"/>
    <cellStyle name="Porcentagem 2 2 2 3 6" xfId="9451" xr:uid="{00000000-0005-0000-0000-0000083A0000}"/>
    <cellStyle name="Porcentagem 2 2 2 3 6 2" xfId="28634" xr:uid="{00000000-0005-0000-0000-0000093A0000}"/>
    <cellStyle name="Porcentagem 2 2 2 3 6 3" xfId="38814" xr:uid="{00000000-0005-0000-0000-00000A3A0000}"/>
    <cellStyle name="Porcentagem 2 2 2 3 6 4" xfId="18455" xr:uid="{00000000-0005-0000-0000-00000B3A0000}"/>
    <cellStyle name="Porcentagem 2 2 2 3 7" xfId="11204" xr:uid="{00000000-0005-0000-0000-00000C3A0000}"/>
    <cellStyle name="Porcentagem 2 2 2 3 7 2" xfId="30387" xr:uid="{00000000-0005-0000-0000-00000D3A0000}"/>
    <cellStyle name="Porcentagem 2 2 2 3 7 3" xfId="40567" xr:uid="{00000000-0005-0000-0000-00000E3A0000}"/>
    <cellStyle name="Porcentagem 2 2 2 3 7 4" xfId="20208" xr:uid="{00000000-0005-0000-0000-00000F3A0000}"/>
    <cellStyle name="Porcentagem 2 2 2 3 8" xfId="12080" xr:uid="{00000000-0005-0000-0000-0000103A0000}"/>
    <cellStyle name="Porcentagem 2 2 2 3 8 2" xfId="31263" xr:uid="{00000000-0005-0000-0000-0000113A0000}"/>
    <cellStyle name="Porcentagem 2 2 2 3 8 3" xfId="41443" xr:uid="{00000000-0005-0000-0000-0000123A0000}"/>
    <cellStyle name="Porcentagem 2 2 2 3 8 4" xfId="21084" xr:uid="{00000000-0005-0000-0000-0000133A0000}"/>
    <cellStyle name="Porcentagem 2 2 2 3 9" xfId="21960" xr:uid="{00000000-0005-0000-0000-0000143A0000}"/>
    <cellStyle name="Porcentagem 2 2 2 3 9 2" xfId="32140" xr:uid="{00000000-0005-0000-0000-0000153A0000}"/>
    <cellStyle name="Porcentagem 2 2 2 3 9 3" xfId="42320" xr:uid="{00000000-0005-0000-0000-0000163A0000}"/>
    <cellStyle name="Porcentagem 2 2 2 4" xfId="4171" xr:uid="{00000000-0005-0000-0000-0000173A0000}"/>
    <cellStyle name="Porcentagem 2 2 2 4 10" xfId="33538" xr:uid="{00000000-0005-0000-0000-0000183A0000}"/>
    <cellStyle name="Porcentagem 2 2 2 4 11" xfId="13178" xr:uid="{00000000-0005-0000-0000-0000193A0000}"/>
    <cellStyle name="Porcentagem 2 2 2 4 2" xfId="5048" xr:uid="{00000000-0005-0000-0000-00001A3A0000}"/>
    <cellStyle name="Porcentagem 2 2 2 4 2 2" xfId="6800" xr:uid="{00000000-0005-0000-0000-00001B3A0000}"/>
    <cellStyle name="Porcentagem 2 2 2 4 2 2 2" xfId="25986" xr:uid="{00000000-0005-0000-0000-00001C3A0000}"/>
    <cellStyle name="Porcentagem 2 2 2 4 2 2 3" xfId="36166" xr:uid="{00000000-0005-0000-0000-00001D3A0000}"/>
    <cellStyle name="Porcentagem 2 2 2 4 2 2 4" xfId="15806" xr:uid="{00000000-0005-0000-0000-00001E3A0000}"/>
    <cellStyle name="Porcentagem 2 2 2 4 2 3" xfId="8553" xr:uid="{00000000-0005-0000-0000-00001F3A0000}"/>
    <cellStyle name="Porcentagem 2 2 2 4 2 3 2" xfId="27739" xr:uid="{00000000-0005-0000-0000-0000203A0000}"/>
    <cellStyle name="Porcentagem 2 2 2 4 2 3 3" xfId="37919" xr:uid="{00000000-0005-0000-0000-0000213A0000}"/>
    <cellStyle name="Porcentagem 2 2 2 4 2 3 4" xfId="17559" xr:uid="{00000000-0005-0000-0000-0000223A0000}"/>
    <cellStyle name="Porcentagem 2 2 2 4 2 4" xfId="10546" xr:uid="{00000000-0005-0000-0000-0000233A0000}"/>
    <cellStyle name="Porcentagem 2 2 2 4 2 4 2" xfId="29729" xr:uid="{00000000-0005-0000-0000-0000243A0000}"/>
    <cellStyle name="Porcentagem 2 2 2 4 2 4 3" xfId="39909" xr:uid="{00000000-0005-0000-0000-0000253A0000}"/>
    <cellStyle name="Porcentagem 2 2 2 4 2 4 4" xfId="19550" xr:uid="{00000000-0005-0000-0000-0000263A0000}"/>
    <cellStyle name="Porcentagem 2 2 2 4 2 5" xfId="24234" xr:uid="{00000000-0005-0000-0000-0000273A0000}"/>
    <cellStyle name="Porcentagem 2 2 2 4 2 6" xfId="34414" xr:uid="{00000000-0005-0000-0000-0000283A0000}"/>
    <cellStyle name="Porcentagem 2 2 2 4 2 7" xfId="14054" xr:uid="{00000000-0005-0000-0000-0000293A0000}"/>
    <cellStyle name="Porcentagem 2 2 2 4 3" xfId="5924" xr:uid="{00000000-0005-0000-0000-00002A3A0000}"/>
    <cellStyle name="Porcentagem 2 2 2 4 3 2" xfId="25110" xr:uid="{00000000-0005-0000-0000-00002B3A0000}"/>
    <cellStyle name="Porcentagem 2 2 2 4 3 3" xfId="35290" xr:uid="{00000000-0005-0000-0000-00002C3A0000}"/>
    <cellStyle name="Porcentagem 2 2 2 4 3 4" xfId="14930" xr:uid="{00000000-0005-0000-0000-00002D3A0000}"/>
    <cellStyle name="Porcentagem 2 2 2 4 4" xfId="7677" xr:uid="{00000000-0005-0000-0000-00002E3A0000}"/>
    <cellStyle name="Porcentagem 2 2 2 4 4 2" xfId="26863" xr:uid="{00000000-0005-0000-0000-00002F3A0000}"/>
    <cellStyle name="Porcentagem 2 2 2 4 4 3" xfId="37043" xr:uid="{00000000-0005-0000-0000-0000303A0000}"/>
    <cellStyle name="Porcentagem 2 2 2 4 4 4" xfId="16683" xr:uid="{00000000-0005-0000-0000-0000313A0000}"/>
    <cellStyle name="Porcentagem 2 2 2 4 5" xfId="9670" xr:uid="{00000000-0005-0000-0000-0000323A0000}"/>
    <cellStyle name="Porcentagem 2 2 2 4 5 2" xfId="28853" xr:uid="{00000000-0005-0000-0000-0000333A0000}"/>
    <cellStyle name="Porcentagem 2 2 2 4 5 3" xfId="39033" xr:uid="{00000000-0005-0000-0000-0000343A0000}"/>
    <cellStyle name="Porcentagem 2 2 2 4 5 4" xfId="18674" xr:uid="{00000000-0005-0000-0000-0000353A0000}"/>
    <cellStyle name="Porcentagem 2 2 2 4 6" xfId="11423" xr:uid="{00000000-0005-0000-0000-0000363A0000}"/>
    <cellStyle name="Porcentagem 2 2 2 4 6 2" xfId="30606" xr:uid="{00000000-0005-0000-0000-0000373A0000}"/>
    <cellStyle name="Porcentagem 2 2 2 4 6 3" xfId="40786" xr:uid="{00000000-0005-0000-0000-0000383A0000}"/>
    <cellStyle name="Porcentagem 2 2 2 4 6 4" xfId="20427" xr:uid="{00000000-0005-0000-0000-0000393A0000}"/>
    <cellStyle name="Porcentagem 2 2 2 4 7" xfId="12299" xr:uid="{00000000-0005-0000-0000-00003A3A0000}"/>
    <cellStyle name="Porcentagem 2 2 2 4 7 2" xfId="31482" xr:uid="{00000000-0005-0000-0000-00003B3A0000}"/>
    <cellStyle name="Porcentagem 2 2 2 4 7 3" xfId="41662" xr:uid="{00000000-0005-0000-0000-00003C3A0000}"/>
    <cellStyle name="Porcentagem 2 2 2 4 7 4" xfId="21303" xr:uid="{00000000-0005-0000-0000-00003D3A0000}"/>
    <cellStyle name="Porcentagem 2 2 2 4 8" xfId="22179" xr:uid="{00000000-0005-0000-0000-00003E3A0000}"/>
    <cellStyle name="Porcentagem 2 2 2 4 8 2" xfId="32359" xr:uid="{00000000-0005-0000-0000-00003F3A0000}"/>
    <cellStyle name="Porcentagem 2 2 2 4 8 3" xfId="42539" xr:uid="{00000000-0005-0000-0000-0000403A0000}"/>
    <cellStyle name="Porcentagem 2 2 2 4 9" xfId="23358" xr:uid="{00000000-0005-0000-0000-0000413A0000}"/>
    <cellStyle name="Porcentagem 2 2 2 5" xfId="4610" xr:uid="{00000000-0005-0000-0000-0000423A0000}"/>
    <cellStyle name="Porcentagem 2 2 2 5 2" xfId="6362" xr:uid="{00000000-0005-0000-0000-0000433A0000}"/>
    <cellStyle name="Porcentagem 2 2 2 5 2 2" xfId="25548" xr:uid="{00000000-0005-0000-0000-0000443A0000}"/>
    <cellStyle name="Porcentagem 2 2 2 5 2 3" xfId="35728" xr:uid="{00000000-0005-0000-0000-0000453A0000}"/>
    <cellStyle name="Porcentagem 2 2 2 5 2 4" xfId="15368" xr:uid="{00000000-0005-0000-0000-0000463A0000}"/>
    <cellStyle name="Porcentagem 2 2 2 5 3" xfId="8115" xr:uid="{00000000-0005-0000-0000-0000473A0000}"/>
    <cellStyle name="Porcentagem 2 2 2 5 3 2" xfId="27301" xr:uid="{00000000-0005-0000-0000-0000483A0000}"/>
    <cellStyle name="Porcentagem 2 2 2 5 3 3" xfId="37481" xr:uid="{00000000-0005-0000-0000-0000493A0000}"/>
    <cellStyle name="Porcentagem 2 2 2 5 3 4" xfId="17121" xr:uid="{00000000-0005-0000-0000-00004A3A0000}"/>
    <cellStyle name="Porcentagem 2 2 2 5 4" xfId="10108" xr:uid="{00000000-0005-0000-0000-00004B3A0000}"/>
    <cellStyle name="Porcentagem 2 2 2 5 4 2" xfId="29291" xr:uid="{00000000-0005-0000-0000-00004C3A0000}"/>
    <cellStyle name="Porcentagem 2 2 2 5 4 3" xfId="39471" xr:uid="{00000000-0005-0000-0000-00004D3A0000}"/>
    <cellStyle name="Porcentagem 2 2 2 5 4 4" xfId="19112" xr:uid="{00000000-0005-0000-0000-00004E3A0000}"/>
    <cellStyle name="Porcentagem 2 2 2 5 5" xfId="23796" xr:uid="{00000000-0005-0000-0000-00004F3A0000}"/>
    <cellStyle name="Porcentagem 2 2 2 5 6" xfId="33976" xr:uid="{00000000-0005-0000-0000-0000503A0000}"/>
    <cellStyle name="Porcentagem 2 2 2 5 7" xfId="13616" xr:uid="{00000000-0005-0000-0000-0000513A0000}"/>
    <cellStyle name="Porcentagem 2 2 2 6" xfId="5486" xr:uid="{00000000-0005-0000-0000-0000523A0000}"/>
    <cellStyle name="Porcentagem 2 2 2 6 2" xfId="9009" xr:uid="{00000000-0005-0000-0000-0000533A0000}"/>
    <cellStyle name="Porcentagem 2 2 2 6 2 2" xfId="28192" xr:uid="{00000000-0005-0000-0000-0000543A0000}"/>
    <cellStyle name="Porcentagem 2 2 2 6 2 3" xfId="38372" xr:uid="{00000000-0005-0000-0000-0000553A0000}"/>
    <cellStyle name="Porcentagem 2 2 2 6 2 4" xfId="18013" xr:uid="{00000000-0005-0000-0000-0000563A0000}"/>
    <cellStyle name="Porcentagem 2 2 2 6 3" xfId="24672" xr:uid="{00000000-0005-0000-0000-0000573A0000}"/>
    <cellStyle name="Porcentagem 2 2 2 6 4" xfId="34852" xr:uid="{00000000-0005-0000-0000-0000583A0000}"/>
    <cellStyle name="Porcentagem 2 2 2 6 5" xfId="14492" xr:uid="{00000000-0005-0000-0000-0000593A0000}"/>
    <cellStyle name="Porcentagem 2 2 2 7" xfId="7239" xr:uid="{00000000-0005-0000-0000-00005A3A0000}"/>
    <cellStyle name="Porcentagem 2 2 2 7 2" xfId="26425" xr:uid="{00000000-0005-0000-0000-00005B3A0000}"/>
    <cellStyle name="Porcentagem 2 2 2 7 3" xfId="36605" xr:uid="{00000000-0005-0000-0000-00005C3A0000}"/>
    <cellStyle name="Porcentagem 2 2 2 7 4" xfId="16245" xr:uid="{00000000-0005-0000-0000-00005D3A0000}"/>
    <cellStyle name="Porcentagem 2 2 2 8" xfId="9232" xr:uid="{00000000-0005-0000-0000-00005E3A0000}"/>
    <cellStyle name="Porcentagem 2 2 2 8 2" xfId="28415" xr:uid="{00000000-0005-0000-0000-00005F3A0000}"/>
    <cellStyle name="Porcentagem 2 2 2 8 3" xfId="38595" xr:uid="{00000000-0005-0000-0000-0000603A0000}"/>
    <cellStyle name="Porcentagem 2 2 2 8 4" xfId="18236" xr:uid="{00000000-0005-0000-0000-0000613A0000}"/>
    <cellStyle name="Porcentagem 2 2 2 9" xfId="10985" xr:uid="{00000000-0005-0000-0000-0000623A0000}"/>
    <cellStyle name="Porcentagem 2 2 2 9 2" xfId="30168" xr:uid="{00000000-0005-0000-0000-0000633A0000}"/>
    <cellStyle name="Porcentagem 2 2 2 9 3" xfId="40348" xr:uid="{00000000-0005-0000-0000-0000643A0000}"/>
    <cellStyle name="Porcentagem 2 2 2 9 4" xfId="19989" xr:uid="{00000000-0005-0000-0000-0000653A0000}"/>
    <cellStyle name="Porcentagem 2 2 20" xfId="3725" xr:uid="{00000000-0005-0000-0000-0000663A0000}"/>
    <cellStyle name="Porcentagem 2 2 3" xfId="3727" xr:uid="{00000000-0005-0000-0000-0000673A0000}"/>
    <cellStyle name="Porcentagem 2 2 3 10" xfId="11862" xr:uid="{00000000-0005-0000-0000-0000683A0000}"/>
    <cellStyle name="Porcentagem 2 2 3 10 2" xfId="31045" xr:uid="{00000000-0005-0000-0000-0000693A0000}"/>
    <cellStyle name="Porcentagem 2 2 3 10 3" xfId="41225" xr:uid="{00000000-0005-0000-0000-00006A3A0000}"/>
    <cellStyle name="Porcentagem 2 2 3 10 4" xfId="20866" xr:uid="{00000000-0005-0000-0000-00006B3A0000}"/>
    <cellStyle name="Porcentagem 2 2 3 11" xfId="21743" xr:uid="{00000000-0005-0000-0000-00006C3A0000}"/>
    <cellStyle name="Porcentagem 2 2 3 11 2" xfId="31922" xr:uid="{00000000-0005-0000-0000-00006D3A0000}"/>
    <cellStyle name="Porcentagem 2 2 3 11 3" xfId="42102" xr:uid="{00000000-0005-0000-0000-00006E3A0000}"/>
    <cellStyle name="Porcentagem 2 2 3 12" xfId="22635" xr:uid="{00000000-0005-0000-0000-00006F3A0000}"/>
    <cellStyle name="Porcentagem 2 2 3 12 2" xfId="32815" xr:uid="{00000000-0005-0000-0000-0000703A0000}"/>
    <cellStyle name="Porcentagem 2 2 3 12 3" xfId="42995" xr:uid="{00000000-0005-0000-0000-0000713A0000}"/>
    <cellStyle name="Porcentagem 2 2 3 13" xfId="22874" xr:uid="{00000000-0005-0000-0000-0000723A0000}"/>
    <cellStyle name="Porcentagem 2 2 3 14" xfId="33054" xr:uid="{00000000-0005-0000-0000-0000733A0000}"/>
    <cellStyle name="Porcentagem 2 2 3 15" xfId="43234" xr:uid="{00000000-0005-0000-0000-0000743A0000}"/>
    <cellStyle name="Porcentagem 2 2 3 16" xfId="43473" xr:uid="{00000000-0005-0000-0000-0000753A0000}"/>
    <cellStyle name="Porcentagem 2 2 3 17" xfId="12741" xr:uid="{00000000-0005-0000-0000-0000763A0000}"/>
    <cellStyle name="Porcentagem 2 2 3 2" xfId="3848" xr:uid="{00000000-0005-0000-0000-0000773A0000}"/>
    <cellStyle name="Porcentagem 2 2 3 2 10" xfId="21857" xr:uid="{00000000-0005-0000-0000-0000783A0000}"/>
    <cellStyle name="Porcentagem 2 2 3 2 10 2" xfId="32037" xr:uid="{00000000-0005-0000-0000-0000793A0000}"/>
    <cellStyle name="Porcentagem 2 2 3 2 10 3" xfId="42217" xr:uid="{00000000-0005-0000-0000-00007A3A0000}"/>
    <cellStyle name="Porcentagem 2 2 3 2 11" xfId="22753" xr:uid="{00000000-0005-0000-0000-00007B3A0000}"/>
    <cellStyle name="Porcentagem 2 2 3 2 11 2" xfId="32933" xr:uid="{00000000-0005-0000-0000-00007C3A0000}"/>
    <cellStyle name="Porcentagem 2 2 3 2 11 3" xfId="43113" xr:uid="{00000000-0005-0000-0000-00007D3A0000}"/>
    <cellStyle name="Porcentagem 2 2 3 2 12" xfId="22992" xr:uid="{00000000-0005-0000-0000-00007E3A0000}"/>
    <cellStyle name="Porcentagem 2 2 3 2 13" xfId="33172" xr:uid="{00000000-0005-0000-0000-00007F3A0000}"/>
    <cellStyle name="Porcentagem 2 2 3 2 14" xfId="43352" xr:uid="{00000000-0005-0000-0000-0000803A0000}"/>
    <cellStyle name="Porcentagem 2 2 3 2 15" xfId="43591" xr:uid="{00000000-0005-0000-0000-0000813A0000}"/>
    <cellStyle name="Porcentagem 2 2 3 2 16" xfId="12856" xr:uid="{00000000-0005-0000-0000-0000823A0000}"/>
    <cellStyle name="Porcentagem 2 2 3 2 2" xfId="4068" xr:uid="{00000000-0005-0000-0000-0000833A0000}"/>
    <cellStyle name="Porcentagem 2 2 3 2 2 10" xfId="23255" xr:uid="{00000000-0005-0000-0000-0000843A0000}"/>
    <cellStyle name="Porcentagem 2 2 3 2 2 11" xfId="33435" xr:uid="{00000000-0005-0000-0000-0000853A0000}"/>
    <cellStyle name="Porcentagem 2 2 3 2 2 12" xfId="13075" xr:uid="{00000000-0005-0000-0000-0000863A0000}"/>
    <cellStyle name="Porcentagem 2 2 3 2 2 2" xfId="4506" xr:uid="{00000000-0005-0000-0000-0000873A0000}"/>
    <cellStyle name="Porcentagem 2 2 3 2 2 2 10" xfId="33873" xr:uid="{00000000-0005-0000-0000-0000883A0000}"/>
    <cellStyle name="Porcentagem 2 2 3 2 2 2 11" xfId="13513" xr:uid="{00000000-0005-0000-0000-0000893A0000}"/>
    <cellStyle name="Porcentagem 2 2 3 2 2 2 2" xfId="5383" xr:uid="{00000000-0005-0000-0000-00008A3A0000}"/>
    <cellStyle name="Porcentagem 2 2 3 2 2 2 2 2" xfId="7135" xr:uid="{00000000-0005-0000-0000-00008B3A0000}"/>
    <cellStyle name="Porcentagem 2 2 3 2 2 2 2 2 2" xfId="26321" xr:uid="{00000000-0005-0000-0000-00008C3A0000}"/>
    <cellStyle name="Porcentagem 2 2 3 2 2 2 2 2 3" xfId="36501" xr:uid="{00000000-0005-0000-0000-00008D3A0000}"/>
    <cellStyle name="Porcentagem 2 2 3 2 2 2 2 2 4" xfId="16141" xr:uid="{00000000-0005-0000-0000-00008E3A0000}"/>
    <cellStyle name="Porcentagem 2 2 3 2 2 2 2 3" xfId="8888" xr:uid="{00000000-0005-0000-0000-00008F3A0000}"/>
    <cellStyle name="Porcentagem 2 2 3 2 2 2 2 3 2" xfId="28074" xr:uid="{00000000-0005-0000-0000-0000903A0000}"/>
    <cellStyle name="Porcentagem 2 2 3 2 2 2 2 3 3" xfId="38254" xr:uid="{00000000-0005-0000-0000-0000913A0000}"/>
    <cellStyle name="Porcentagem 2 2 3 2 2 2 2 3 4" xfId="17894" xr:uid="{00000000-0005-0000-0000-0000923A0000}"/>
    <cellStyle name="Porcentagem 2 2 3 2 2 2 2 4" xfId="10881" xr:uid="{00000000-0005-0000-0000-0000933A0000}"/>
    <cellStyle name="Porcentagem 2 2 3 2 2 2 2 4 2" xfId="30064" xr:uid="{00000000-0005-0000-0000-0000943A0000}"/>
    <cellStyle name="Porcentagem 2 2 3 2 2 2 2 4 3" xfId="40244" xr:uid="{00000000-0005-0000-0000-0000953A0000}"/>
    <cellStyle name="Porcentagem 2 2 3 2 2 2 2 4 4" xfId="19885" xr:uid="{00000000-0005-0000-0000-0000963A0000}"/>
    <cellStyle name="Porcentagem 2 2 3 2 2 2 2 5" xfId="24569" xr:uid="{00000000-0005-0000-0000-0000973A0000}"/>
    <cellStyle name="Porcentagem 2 2 3 2 2 2 2 6" xfId="34749" xr:uid="{00000000-0005-0000-0000-0000983A0000}"/>
    <cellStyle name="Porcentagem 2 2 3 2 2 2 2 7" xfId="14389" xr:uid="{00000000-0005-0000-0000-0000993A0000}"/>
    <cellStyle name="Porcentagem 2 2 3 2 2 2 3" xfId="6259" xr:uid="{00000000-0005-0000-0000-00009A3A0000}"/>
    <cellStyle name="Porcentagem 2 2 3 2 2 2 3 2" xfId="25445" xr:uid="{00000000-0005-0000-0000-00009B3A0000}"/>
    <cellStyle name="Porcentagem 2 2 3 2 2 2 3 3" xfId="35625" xr:uid="{00000000-0005-0000-0000-00009C3A0000}"/>
    <cellStyle name="Porcentagem 2 2 3 2 2 2 3 4" xfId="15265" xr:uid="{00000000-0005-0000-0000-00009D3A0000}"/>
    <cellStyle name="Porcentagem 2 2 3 2 2 2 4" xfId="8012" xr:uid="{00000000-0005-0000-0000-00009E3A0000}"/>
    <cellStyle name="Porcentagem 2 2 3 2 2 2 4 2" xfId="27198" xr:uid="{00000000-0005-0000-0000-00009F3A0000}"/>
    <cellStyle name="Porcentagem 2 2 3 2 2 2 4 3" xfId="37378" xr:uid="{00000000-0005-0000-0000-0000A03A0000}"/>
    <cellStyle name="Porcentagem 2 2 3 2 2 2 4 4" xfId="17018" xr:uid="{00000000-0005-0000-0000-0000A13A0000}"/>
    <cellStyle name="Porcentagem 2 2 3 2 2 2 5" xfId="10005" xr:uid="{00000000-0005-0000-0000-0000A23A0000}"/>
    <cellStyle name="Porcentagem 2 2 3 2 2 2 5 2" xfId="29188" xr:uid="{00000000-0005-0000-0000-0000A33A0000}"/>
    <cellStyle name="Porcentagem 2 2 3 2 2 2 5 3" xfId="39368" xr:uid="{00000000-0005-0000-0000-0000A43A0000}"/>
    <cellStyle name="Porcentagem 2 2 3 2 2 2 5 4" xfId="19009" xr:uid="{00000000-0005-0000-0000-0000A53A0000}"/>
    <cellStyle name="Porcentagem 2 2 3 2 2 2 6" xfId="11758" xr:uid="{00000000-0005-0000-0000-0000A63A0000}"/>
    <cellStyle name="Porcentagem 2 2 3 2 2 2 6 2" xfId="30941" xr:uid="{00000000-0005-0000-0000-0000A73A0000}"/>
    <cellStyle name="Porcentagem 2 2 3 2 2 2 6 3" xfId="41121" xr:uid="{00000000-0005-0000-0000-0000A83A0000}"/>
    <cellStyle name="Porcentagem 2 2 3 2 2 2 6 4" xfId="20762" xr:uid="{00000000-0005-0000-0000-0000A93A0000}"/>
    <cellStyle name="Porcentagem 2 2 3 2 2 2 7" xfId="12634" xr:uid="{00000000-0005-0000-0000-0000AA3A0000}"/>
    <cellStyle name="Porcentagem 2 2 3 2 2 2 7 2" xfId="31817" xr:uid="{00000000-0005-0000-0000-0000AB3A0000}"/>
    <cellStyle name="Porcentagem 2 2 3 2 2 2 7 3" xfId="41997" xr:uid="{00000000-0005-0000-0000-0000AC3A0000}"/>
    <cellStyle name="Porcentagem 2 2 3 2 2 2 7 4" xfId="21638" xr:uid="{00000000-0005-0000-0000-0000AD3A0000}"/>
    <cellStyle name="Porcentagem 2 2 3 2 2 2 8" xfId="22514" xr:uid="{00000000-0005-0000-0000-0000AE3A0000}"/>
    <cellStyle name="Porcentagem 2 2 3 2 2 2 8 2" xfId="32694" xr:uid="{00000000-0005-0000-0000-0000AF3A0000}"/>
    <cellStyle name="Porcentagem 2 2 3 2 2 2 8 3" xfId="42874" xr:uid="{00000000-0005-0000-0000-0000B03A0000}"/>
    <cellStyle name="Porcentagem 2 2 3 2 2 2 9" xfId="23693" xr:uid="{00000000-0005-0000-0000-0000B13A0000}"/>
    <cellStyle name="Porcentagem 2 2 3 2 2 3" xfId="4945" xr:uid="{00000000-0005-0000-0000-0000B23A0000}"/>
    <cellStyle name="Porcentagem 2 2 3 2 2 3 2" xfId="6697" xr:uid="{00000000-0005-0000-0000-0000B33A0000}"/>
    <cellStyle name="Porcentagem 2 2 3 2 2 3 2 2" xfId="25883" xr:uid="{00000000-0005-0000-0000-0000B43A0000}"/>
    <cellStyle name="Porcentagem 2 2 3 2 2 3 2 3" xfId="36063" xr:uid="{00000000-0005-0000-0000-0000B53A0000}"/>
    <cellStyle name="Porcentagem 2 2 3 2 2 3 2 4" xfId="15703" xr:uid="{00000000-0005-0000-0000-0000B63A0000}"/>
    <cellStyle name="Porcentagem 2 2 3 2 2 3 3" xfId="8450" xr:uid="{00000000-0005-0000-0000-0000B73A0000}"/>
    <cellStyle name="Porcentagem 2 2 3 2 2 3 3 2" xfId="27636" xr:uid="{00000000-0005-0000-0000-0000B83A0000}"/>
    <cellStyle name="Porcentagem 2 2 3 2 2 3 3 3" xfId="37816" xr:uid="{00000000-0005-0000-0000-0000B93A0000}"/>
    <cellStyle name="Porcentagem 2 2 3 2 2 3 3 4" xfId="17456" xr:uid="{00000000-0005-0000-0000-0000BA3A0000}"/>
    <cellStyle name="Porcentagem 2 2 3 2 2 3 4" xfId="10443" xr:uid="{00000000-0005-0000-0000-0000BB3A0000}"/>
    <cellStyle name="Porcentagem 2 2 3 2 2 3 4 2" xfId="29626" xr:uid="{00000000-0005-0000-0000-0000BC3A0000}"/>
    <cellStyle name="Porcentagem 2 2 3 2 2 3 4 3" xfId="39806" xr:uid="{00000000-0005-0000-0000-0000BD3A0000}"/>
    <cellStyle name="Porcentagem 2 2 3 2 2 3 4 4" xfId="19447" xr:uid="{00000000-0005-0000-0000-0000BE3A0000}"/>
    <cellStyle name="Porcentagem 2 2 3 2 2 3 5" xfId="24131" xr:uid="{00000000-0005-0000-0000-0000BF3A0000}"/>
    <cellStyle name="Porcentagem 2 2 3 2 2 3 6" xfId="34311" xr:uid="{00000000-0005-0000-0000-0000C03A0000}"/>
    <cellStyle name="Porcentagem 2 2 3 2 2 3 7" xfId="13951" xr:uid="{00000000-0005-0000-0000-0000C13A0000}"/>
    <cellStyle name="Porcentagem 2 2 3 2 2 4" xfId="5821" xr:uid="{00000000-0005-0000-0000-0000C23A0000}"/>
    <cellStyle name="Porcentagem 2 2 3 2 2 4 2" xfId="25007" xr:uid="{00000000-0005-0000-0000-0000C33A0000}"/>
    <cellStyle name="Porcentagem 2 2 3 2 2 4 3" xfId="35187" xr:uid="{00000000-0005-0000-0000-0000C43A0000}"/>
    <cellStyle name="Porcentagem 2 2 3 2 2 4 4" xfId="14827" xr:uid="{00000000-0005-0000-0000-0000C53A0000}"/>
    <cellStyle name="Porcentagem 2 2 3 2 2 5" xfId="7574" xr:uid="{00000000-0005-0000-0000-0000C63A0000}"/>
    <cellStyle name="Porcentagem 2 2 3 2 2 5 2" xfId="26760" xr:uid="{00000000-0005-0000-0000-0000C73A0000}"/>
    <cellStyle name="Porcentagem 2 2 3 2 2 5 3" xfId="36940" xr:uid="{00000000-0005-0000-0000-0000C83A0000}"/>
    <cellStyle name="Porcentagem 2 2 3 2 2 5 4" xfId="16580" xr:uid="{00000000-0005-0000-0000-0000C93A0000}"/>
    <cellStyle name="Porcentagem 2 2 3 2 2 6" xfId="9567" xr:uid="{00000000-0005-0000-0000-0000CA3A0000}"/>
    <cellStyle name="Porcentagem 2 2 3 2 2 6 2" xfId="28750" xr:uid="{00000000-0005-0000-0000-0000CB3A0000}"/>
    <cellStyle name="Porcentagem 2 2 3 2 2 6 3" xfId="38930" xr:uid="{00000000-0005-0000-0000-0000CC3A0000}"/>
    <cellStyle name="Porcentagem 2 2 3 2 2 6 4" xfId="18571" xr:uid="{00000000-0005-0000-0000-0000CD3A0000}"/>
    <cellStyle name="Porcentagem 2 2 3 2 2 7" xfId="11320" xr:uid="{00000000-0005-0000-0000-0000CE3A0000}"/>
    <cellStyle name="Porcentagem 2 2 3 2 2 7 2" xfId="30503" xr:uid="{00000000-0005-0000-0000-0000CF3A0000}"/>
    <cellStyle name="Porcentagem 2 2 3 2 2 7 3" xfId="40683" xr:uid="{00000000-0005-0000-0000-0000D03A0000}"/>
    <cellStyle name="Porcentagem 2 2 3 2 2 7 4" xfId="20324" xr:uid="{00000000-0005-0000-0000-0000D13A0000}"/>
    <cellStyle name="Porcentagem 2 2 3 2 2 8" xfId="12196" xr:uid="{00000000-0005-0000-0000-0000D23A0000}"/>
    <cellStyle name="Porcentagem 2 2 3 2 2 8 2" xfId="31379" xr:uid="{00000000-0005-0000-0000-0000D33A0000}"/>
    <cellStyle name="Porcentagem 2 2 3 2 2 8 3" xfId="41559" xr:uid="{00000000-0005-0000-0000-0000D43A0000}"/>
    <cellStyle name="Porcentagem 2 2 3 2 2 8 4" xfId="21200" xr:uid="{00000000-0005-0000-0000-0000D53A0000}"/>
    <cellStyle name="Porcentagem 2 2 3 2 2 9" xfId="22076" xr:uid="{00000000-0005-0000-0000-0000D63A0000}"/>
    <cellStyle name="Porcentagem 2 2 3 2 2 9 2" xfId="32256" xr:uid="{00000000-0005-0000-0000-0000D73A0000}"/>
    <cellStyle name="Porcentagem 2 2 3 2 2 9 3" xfId="42436" xr:uid="{00000000-0005-0000-0000-0000D83A0000}"/>
    <cellStyle name="Porcentagem 2 2 3 2 3" xfId="4287" xr:uid="{00000000-0005-0000-0000-0000D93A0000}"/>
    <cellStyle name="Porcentagem 2 2 3 2 3 10" xfId="33654" xr:uid="{00000000-0005-0000-0000-0000DA3A0000}"/>
    <cellStyle name="Porcentagem 2 2 3 2 3 11" xfId="13294" xr:uid="{00000000-0005-0000-0000-0000DB3A0000}"/>
    <cellStyle name="Porcentagem 2 2 3 2 3 2" xfId="5164" xr:uid="{00000000-0005-0000-0000-0000DC3A0000}"/>
    <cellStyle name="Porcentagem 2 2 3 2 3 2 2" xfId="6916" xr:uid="{00000000-0005-0000-0000-0000DD3A0000}"/>
    <cellStyle name="Porcentagem 2 2 3 2 3 2 2 2" xfId="26102" xr:uid="{00000000-0005-0000-0000-0000DE3A0000}"/>
    <cellStyle name="Porcentagem 2 2 3 2 3 2 2 3" xfId="36282" xr:uid="{00000000-0005-0000-0000-0000DF3A0000}"/>
    <cellStyle name="Porcentagem 2 2 3 2 3 2 2 4" xfId="15922" xr:uid="{00000000-0005-0000-0000-0000E03A0000}"/>
    <cellStyle name="Porcentagem 2 2 3 2 3 2 3" xfId="8669" xr:uid="{00000000-0005-0000-0000-0000E13A0000}"/>
    <cellStyle name="Porcentagem 2 2 3 2 3 2 3 2" xfId="27855" xr:uid="{00000000-0005-0000-0000-0000E23A0000}"/>
    <cellStyle name="Porcentagem 2 2 3 2 3 2 3 3" xfId="38035" xr:uid="{00000000-0005-0000-0000-0000E33A0000}"/>
    <cellStyle name="Porcentagem 2 2 3 2 3 2 3 4" xfId="17675" xr:uid="{00000000-0005-0000-0000-0000E43A0000}"/>
    <cellStyle name="Porcentagem 2 2 3 2 3 2 4" xfId="10662" xr:uid="{00000000-0005-0000-0000-0000E53A0000}"/>
    <cellStyle name="Porcentagem 2 2 3 2 3 2 4 2" xfId="29845" xr:uid="{00000000-0005-0000-0000-0000E63A0000}"/>
    <cellStyle name="Porcentagem 2 2 3 2 3 2 4 3" xfId="40025" xr:uid="{00000000-0005-0000-0000-0000E73A0000}"/>
    <cellStyle name="Porcentagem 2 2 3 2 3 2 4 4" xfId="19666" xr:uid="{00000000-0005-0000-0000-0000E83A0000}"/>
    <cellStyle name="Porcentagem 2 2 3 2 3 2 5" xfId="24350" xr:uid="{00000000-0005-0000-0000-0000E93A0000}"/>
    <cellStyle name="Porcentagem 2 2 3 2 3 2 6" xfId="34530" xr:uid="{00000000-0005-0000-0000-0000EA3A0000}"/>
    <cellStyle name="Porcentagem 2 2 3 2 3 2 7" xfId="14170" xr:uid="{00000000-0005-0000-0000-0000EB3A0000}"/>
    <cellStyle name="Porcentagem 2 2 3 2 3 3" xfId="6040" xr:uid="{00000000-0005-0000-0000-0000EC3A0000}"/>
    <cellStyle name="Porcentagem 2 2 3 2 3 3 2" xfId="25226" xr:uid="{00000000-0005-0000-0000-0000ED3A0000}"/>
    <cellStyle name="Porcentagem 2 2 3 2 3 3 3" xfId="35406" xr:uid="{00000000-0005-0000-0000-0000EE3A0000}"/>
    <cellStyle name="Porcentagem 2 2 3 2 3 3 4" xfId="15046" xr:uid="{00000000-0005-0000-0000-0000EF3A0000}"/>
    <cellStyle name="Porcentagem 2 2 3 2 3 4" xfId="7793" xr:uid="{00000000-0005-0000-0000-0000F03A0000}"/>
    <cellStyle name="Porcentagem 2 2 3 2 3 4 2" xfId="26979" xr:uid="{00000000-0005-0000-0000-0000F13A0000}"/>
    <cellStyle name="Porcentagem 2 2 3 2 3 4 3" xfId="37159" xr:uid="{00000000-0005-0000-0000-0000F23A0000}"/>
    <cellStyle name="Porcentagem 2 2 3 2 3 4 4" xfId="16799" xr:uid="{00000000-0005-0000-0000-0000F33A0000}"/>
    <cellStyle name="Porcentagem 2 2 3 2 3 5" xfId="9786" xr:uid="{00000000-0005-0000-0000-0000F43A0000}"/>
    <cellStyle name="Porcentagem 2 2 3 2 3 5 2" xfId="28969" xr:uid="{00000000-0005-0000-0000-0000F53A0000}"/>
    <cellStyle name="Porcentagem 2 2 3 2 3 5 3" xfId="39149" xr:uid="{00000000-0005-0000-0000-0000F63A0000}"/>
    <cellStyle name="Porcentagem 2 2 3 2 3 5 4" xfId="18790" xr:uid="{00000000-0005-0000-0000-0000F73A0000}"/>
    <cellStyle name="Porcentagem 2 2 3 2 3 6" xfId="11539" xr:uid="{00000000-0005-0000-0000-0000F83A0000}"/>
    <cellStyle name="Porcentagem 2 2 3 2 3 6 2" xfId="30722" xr:uid="{00000000-0005-0000-0000-0000F93A0000}"/>
    <cellStyle name="Porcentagem 2 2 3 2 3 6 3" xfId="40902" xr:uid="{00000000-0005-0000-0000-0000FA3A0000}"/>
    <cellStyle name="Porcentagem 2 2 3 2 3 6 4" xfId="20543" xr:uid="{00000000-0005-0000-0000-0000FB3A0000}"/>
    <cellStyle name="Porcentagem 2 2 3 2 3 7" xfId="12415" xr:uid="{00000000-0005-0000-0000-0000FC3A0000}"/>
    <cellStyle name="Porcentagem 2 2 3 2 3 7 2" xfId="31598" xr:uid="{00000000-0005-0000-0000-0000FD3A0000}"/>
    <cellStyle name="Porcentagem 2 2 3 2 3 7 3" xfId="41778" xr:uid="{00000000-0005-0000-0000-0000FE3A0000}"/>
    <cellStyle name="Porcentagem 2 2 3 2 3 7 4" xfId="21419" xr:uid="{00000000-0005-0000-0000-0000FF3A0000}"/>
    <cellStyle name="Porcentagem 2 2 3 2 3 8" xfId="22295" xr:uid="{00000000-0005-0000-0000-0000003B0000}"/>
    <cellStyle name="Porcentagem 2 2 3 2 3 8 2" xfId="32475" xr:uid="{00000000-0005-0000-0000-0000013B0000}"/>
    <cellStyle name="Porcentagem 2 2 3 2 3 8 3" xfId="42655" xr:uid="{00000000-0005-0000-0000-0000023B0000}"/>
    <cellStyle name="Porcentagem 2 2 3 2 3 9" xfId="23474" xr:uid="{00000000-0005-0000-0000-0000033B0000}"/>
    <cellStyle name="Porcentagem 2 2 3 2 4" xfId="4726" xr:uid="{00000000-0005-0000-0000-0000043B0000}"/>
    <cellStyle name="Porcentagem 2 2 3 2 4 2" xfId="6478" xr:uid="{00000000-0005-0000-0000-0000053B0000}"/>
    <cellStyle name="Porcentagem 2 2 3 2 4 2 2" xfId="25664" xr:uid="{00000000-0005-0000-0000-0000063B0000}"/>
    <cellStyle name="Porcentagem 2 2 3 2 4 2 3" xfId="35844" xr:uid="{00000000-0005-0000-0000-0000073B0000}"/>
    <cellStyle name="Porcentagem 2 2 3 2 4 2 4" xfId="15484" xr:uid="{00000000-0005-0000-0000-0000083B0000}"/>
    <cellStyle name="Porcentagem 2 2 3 2 4 3" xfId="8231" xr:uid="{00000000-0005-0000-0000-0000093B0000}"/>
    <cellStyle name="Porcentagem 2 2 3 2 4 3 2" xfId="27417" xr:uid="{00000000-0005-0000-0000-00000A3B0000}"/>
    <cellStyle name="Porcentagem 2 2 3 2 4 3 3" xfId="37597" xr:uid="{00000000-0005-0000-0000-00000B3B0000}"/>
    <cellStyle name="Porcentagem 2 2 3 2 4 3 4" xfId="17237" xr:uid="{00000000-0005-0000-0000-00000C3B0000}"/>
    <cellStyle name="Porcentagem 2 2 3 2 4 4" xfId="10224" xr:uid="{00000000-0005-0000-0000-00000D3B0000}"/>
    <cellStyle name="Porcentagem 2 2 3 2 4 4 2" xfId="29407" xr:uid="{00000000-0005-0000-0000-00000E3B0000}"/>
    <cellStyle name="Porcentagem 2 2 3 2 4 4 3" xfId="39587" xr:uid="{00000000-0005-0000-0000-00000F3B0000}"/>
    <cellStyle name="Porcentagem 2 2 3 2 4 4 4" xfId="19228" xr:uid="{00000000-0005-0000-0000-0000103B0000}"/>
    <cellStyle name="Porcentagem 2 2 3 2 4 5" xfId="23912" xr:uid="{00000000-0005-0000-0000-0000113B0000}"/>
    <cellStyle name="Porcentagem 2 2 3 2 4 6" xfId="34092" xr:uid="{00000000-0005-0000-0000-0000123B0000}"/>
    <cellStyle name="Porcentagem 2 2 3 2 4 7" xfId="13732" xr:uid="{00000000-0005-0000-0000-0000133B0000}"/>
    <cellStyle name="Porcentagem 2 2 3 2 5" xfId="5602" xr:uid="{00000000-0005-0000-0000-0000143B0000}"/>
    <cellStyle name="Porcentagem 2 2 3 2 5 2" xfId="9128" xr:uid="{00000000-0005-0000-0000-0000153B0000}"/>
    <cellStyle name="Porcentagem 2 2 3 2 5 2 2" xfId="28311" xr:uid="{00000000-0005-0000-0000-0000163B0000}"/>
    <cellStyle name="Porcentagem 2 2 3 2 5 2 3" xfId="38491" xr:uid="{00000000-0005-0000-0000-0000173B0000}"/>
    <cellStyle name="Porcentagem 2 2 3 2 5 2 4" xfId="18132" xr:uid="{00000000-0005-0000-0000-0000183B0000}"/>
    <cellStyle name="Porcentagem 2 2 3 2 5 3" xfId="24788" xr:uid="{00000000-0005-0000-0000-0000193B0000}"/>
    <cellStyle name="Porcentagem 2 2 3 2 5 4" xfId="34968" xr:uid="{00000000-0005-0000-0000-00001A3B0000}"/>
    <cellStyle name="Porcentagem 2 2 3 2 5 5" xfId="14608" xr:uid="{00000000-0005-0000-0000-00001B3B0000}"/>
    <cellStyle name="Porcentagem 2 2 3 2 6" xfId="7355" xr:uid="{00000000-0005-0000-0000-00001C3B0000}"/>
    <cellStyle name="Porcentagem 2 2 3 2 6 2" xfId="26541" xr:uid="{00000000-0005-0000-0000-00001D3B0000}"/>
    <cellStyle name="Porcentagem 2 2 3 2 6 3" xfId="36721" xr:uid="{00000000-0005-0000-0000-00001E3B0000}"/>
    <cellStyle name="Porcentagem 2 2 3 2 6 4" xfId="16361" xr:uid="{00000000-0005-0000-0000-00001F3B0000}"/>
    <cellStyle name="Porcentagem 2 2 3 2 7" xfId="9348" xr:uid="{00000000-0005-0000-0000-0000203B0000}"/>
    <cellStyle name="Porcentagem 2 2 3 2 7 2" xfId="28531" xr:uid="{00000000-0005-0000-0000-0000213B0000}"/>
    <cellStyle name="Porcentagem 2 2 3 2 7 3" xfId="38711" xr:uid="{00000000-0005-0000-0000-0000223B0000}"/>
    <cellStyle name="Porcentagem 2 2 3 2 7 4" xfId="18352" xr:uid="{00000000-0005-0000-0000-0000233B0000}"/>
    <cellStyle name="Porcentagem 2 2 3 2 8" xfId="11101" xr:uid="{00000000-0005-0000-0000-0000243B0000}"/>
    <cellStyle name="Porcentagem 2 2 3 2 8 2" xfId="30284" xr:uid="{00000000-0005-0000-0000-0000253B0000}"/>
    <cellStyle name="Porcentagem 2 2 3 2 8 3" xfId="40464" xr:uid="{00000000-0005-0000-0000-0000263B0000}"/>
    <cellStyle name="Porcentagem 2 2 3 2 8 4" xfId="20105" xr:uid="{00000000-0005-0000-0000-0000273B0000}"/>
    <cellStyle name="Porcentagem 2 2 3 2 9" xfId="11977" xr:uid="{00000000-0005-0000-0000-0000283B0000}"/>
    <cellStyle name="Porcentagem 2 2 3 2 9 2" xfId="31160" xr:uid="{00000000-0005-0000-0000-0000293B0000}"/>
    <cellStyle name="Porcentagem 2 2 3 2 9 3" xfId="41340" xr:uid="{00000000-0005-0000-0000-00002A3B0000}"/>
    <cellStyle name="Porcentagem 2 2 3 2 9 4" xfId="20981" xr:uid="{00000000-0005-0000-0000-00002B3B0000}"/>
    <cellStyle name="Porcentagem 2 2 3 3" xfId="3953" xr:uid="{00000000-0005-0000-0000-00002C3B0000}"/>
    <cellStyle name="Porcentagem 2 2 3 3 10" xfId="23140" xr:uid="{00000000-0005-0000-0000-00002D3B0000}"/>
    <cellStyle name="Porcentagem 2 2 3 3 11" xfId="33320" xr:uid="{00000000-0005-0000-0000-00002E3B0000}"/>
    <cellStyle name="Porcentagem 2 2 3 3 12" xfId="12960" xr:uid="{00000000-0005-0000-0000-00002F3B0000}"/>
    <cellStyle name="Porcentagem 2 2 3 3 2" xfId="4391" xr:uid="{00000000-0005-0000-0000-0000303B0000}"/>
    <cellStyle name="Porcentagem 2 2 3 3 2 10" xfId="33758" xr:uid="{00000000-0005-0000-0000-0000313B0000}"/>
    <cellStyle name="Porcentagem 2 2 3 3 2 11" xfId="13398" xr:uid="{00000000-0005-0000-0000-0000323B0000}"/>
    <cellStyle name="Porcentagem 2 2 3 3 2 2" xfId="5268" xr:uid="{00000000-0005-0000-0000-0000333B0000}"/>
    <cellStyle name="Porcentagem 2 2 3 3 2 2 2" xfId="7020" xr:uid="{00000000-0005-0000-0000-0000343B0000}"/>
    <cellStyle name="Porcentagem 2 2 3 3 2 2 2 2" xfId="26206" xr:uid="{00000000-0005-0000-0000-0000353B0000}"/>
    <cellStyle name="Porcentagem 2 2 3 3 2 2 2 3" xfId="36386" xr:uid="{00000000-0005-0000-0000-0000363B0000}"/>
    <cellStyle name="Porcentagem 2 2 3 3 2 2 2 4" xfId="16026" xr:uid="{00000000-0005-0000-0000-0000373B0000}"/>
    <cellStyle name="Porcentagem 2 2 3 3 2 2 3" xfId="8773" xr:uid="{00000000-0005-0000-0000-0000383B0000}"/>
    <cellStyle name="Porcentagem 2 2 3 3 2 2 3 2" xfId="27959" xr:uid="{00000000-0005-0000-0000-0000393B0000}"/>
    <cellStyle name="Porcentagem 2 2 3 3 2 2 3 3" xfId="38139" xr:uid="{00000000-0005-0000-0000-00003A3B0000}"/>
    <cellStyle name="Porcentagem 2 2 3 3 2 2 3 4" xfId="17779" xr:uid="{00000000-0005-0000-0000-00003B3B0000}"/>
    <cellStyle name="Porcentagem 2 2 3 3 2 2 4" xfId="10766" xr:uid="{00000000-0005-0000-0000-00003C3B0000}"/>
    <cellStyle name="Porcentagem 2 2 3 3 2 2 4 2" xfId="29949" xr:uid="{00000000-0005-0000-0000-00003D3B0000}"/>
    <cellStyle name="Porcentagem 2 2 3 3 2 2 4 3" xfId="40129" xr:uid="{00000000-0005-0000-0000-00003E3B0000}"/>
    <cellStyle name="Porcentagem 2 2 3 3 2 2 4 4" xfId="19770" xr:uid="{00000000-0005-0000-0000-00003F3B0000}"/>
    <cellStyle name="Porcentagem 2 2 3 3 2 2 5" xfId="24454" xr:uid="{00000000-0005-0000-0000-0000403B0000}"/>
    <cellStyle name="Porcentagem 2 2 3 3 2 2 6" xfId="34634" xr:uid="{00000000-0005-0000-0000-0000413B0000}"/>
    <cellStyle name="Porcentagem 2 2 3 3 2 2 7" xfId="14274" xr:uid="{00000000-0005-0000-0000-0000423B0000}"/>
    <cellStyle name="Porcentagem 2 2 3 3 2 3" xfId="6144" xr:uid="{00000000-0005-0000-0000-0000433B0000}"/>
    <cellStyle name="Porcentagem 2 2 3 3 2 3 2" xfId="25330" xr:uid="{00000000-0005-0000-0000-0000443B0000}"/>
    <cellStyle name="Porcentagem 2 2 3 3 2 3 3" xfId="35510" xr:uid="{00000000-0005-0000-0000-0000453B0000}"/>
    <cellStyle name="Porcentagem 2 2 3 3 2 3 4" xfId="15150" xr:uid="{00000000-0005-0000-0000-0000463B0000}"/>
    <cellStyle name="Porcentagem 2 2 3 3 2 4" xfId="7897" xr:uid="{00000000-0005-0000-0000-0000473B0000}"/>
    <cellStyle name="Porcentagem 2 2 3 3 2 4 2" xfId="27083" xr:uid="{00000000-0005-0000-0000-0000483B0000}"/>
    <cellStyle name="Porcentagem 2 2 3 3 2 4 3" xfId="37263" xr:uid="{00000000-0005-0000-0000-0000493B0000}"/>
    <cellStyle name="Porcentagem 2 2 3 3 2 4 4" xfId="16903" xr:uid="{00000000-0005-0000-0000-00004A3B0000}"/>
    <cellStyle name="Porcentagem 2 2 3 3 2 5" xfId="9890" xr:uid="{00000000-0005-0000-0000-00004B3B0000}"/>
    <cellStyle name="Porcentagem 2 2 3 3 2 5 2" xfId="29073" xr:uid="{00000000-0005-0000-0000-00004C3B0000}"/>
    <cellStyle name="Porcentagem 2 2 3 3 2 5 3" xfId="39253" xr:uid="{00000000-0005-0000-0000-00004D3B0000}"/>
    <cellStyle name="Porcentagem 2 2 3 3 2 5 4" xfId="18894" xr:uid="{00000000-0005-0000-0000-00004E3B0000}"/>
    <cellStyle name="Porcentagem 2 2 3 3 2 6" xfId="11643" xr:uid="{00000000-0005-0000-0000-00004F3B0000}"/>
    <cellStyle name="Porcentagem 2 2 3 3 2 6 2" xfId="30826" xr:uid="{00000000-0005-0000-0000-0000503B0000}"/>
    <cellStyle name="Porcentagem 2 2 3 3 2 6 3" xfId="41006" xr:uid="{00000000-0005-0000-0000-0000513B0000}"/>
    <cellStyle name="Porcentagem 2 2 3 3 2 6 4" xfId="20647" xr:uid="{00000000-0005-0000-0000-0000523B0000}"/>
    <cellStyle name="Porcentagem 2 2 3 3 2 7" xfId="12519" xr:uid="{00000000-0005-0000-0000-0000533B0000}"/>
    <cellStyle name="Porcentagem 2 2 3 3 2 7 2" xfId="31702" xr:uid="{00000000-0005-0000-0000-0000543B0000}"/>
    <cellStyle name="Porcentagem 2 2 3 3 2 7 3" xfId="41882" xr:uid="{00000000-0005-0000-0000-0000553B0000}"/>
    <cellStyle name="Porcentagem 2 2 3 3 2 7 4" xfId="21523" xr:uid="{00000000-0005-0000-0000-0000563B0000}"/>
    <cellStyle name="Porcentagem 2 2 3 3 2 8" xfId="22399" xr:uid="{00000000-0005-0000-0000-0000573B0000}"/>
    <cellStyle name="Porcentagem 2 2 3 3 2 8 2" xfId="32579" xr:uid="{00000000-0005-0000-0000-0000583B0000}"/>
    <cellStyle name="Porcentagem 2 2 3 3 2 8 3" xfId="42759" xr:uid="{00000000-0005-0000-0000-0000593B0000}"/>
    <cellStyle name="Porcentagem 2 2 3 3 2 9" xfId="23578" xr:uid="{00000000-0005-0000-0000-00005A3B0000}"/>
    <cellStyle name="Porcentagem 2 2 3 3 3" xfId="4830" xr:uid="{00000000-0005-0000-0000-00005B3B0000}"/>
    <cellStyle name="Porcentagem 2 2 3 3 3 2" xfId="6582" xr:uid="{00000000-0005-0000-0000-00005C3B0000}"/>
    <cellStyle name="Porcentagem 2 2 3 3 3 2 2" xfId="25768" xr:uid="{00000000-0005-0000-0000-00005D3B0000}"/>
    <cellStyle name="Porcentagem 2 2 3 3 3 2 3" xfId="35948" xr:uid="{00000000-0005-0000-0000-00005E3B0000}"/>
    <cellStyle name="Porcentagem 2 2 3 3 3 2 4" xfId="15588" xr:uid="{00000000-0005-0000-0000-00005F3B0000}"/>
    <cellStyle name="Porcentagem 2 2 3 3 3 3" xfId="8335" xr:uid="{00000000-0005-0000-0000-0000603B0000}"/>
    <cellStyle name="Porcentagem 2 2 3 3 3 3 2" xfId="27521" xr:uid="{00000000-0005-0000-0000-0000613B0000}"/>
    <cellStyle name="Porcentagem 2 2 3 3 3 3 3" xfId="37701" xr:uid="{00000000-0005-0000-0000-0000623B0000}"/>
    <cellStyle name="Porcentagem 2 2 3 3 3 3 4" xfId="17341" xr:uid="{00000000-0005-0000-0000-0000633B0000}"/>
    <cellStyle name="Porcentagem 2 2 3 3 3 4" xfId="10328" xr:uid="{00000000-0005-0000-0000-0000643B0000}"/>
    <cellStyle name="Porcentagem 2 2 3 3 3 4 2" xfId="29511" xr:uid="{00000000-0005-0000-0000-0000653B0000}"/>
    <cellStyle name="Porcentagem 2 2 3 3 3 4 3" xfId="39691" xr:uid="{00000000-0005-0000-0000-0000663B0000}"/>
    <cellStyle name="Porcentagem 2 2 3 3 3 4 4" xfId="19332" xr:uid="{00000000-0005-0000-0000-0000673B0000}"/>
    <cellStyle name="Porcentagem 2 2 3 3 3 5" xfId="24016" xr:uid="{00000000-0005-0000-0000-0000683B0000}"/>
    <cellStyle name="Porcentagem 2 2 3 3 3 6" xfId="34196" xr:uid="{00000000-0005-0000-0000-0000693B0000}"/>
    <cellStyle name="Porcentagem 2 2 3 3 3 7" xfId="13836" xr:uid="{00000000-0005-0000-0000-00006A3B0000}"/>
    <cellStyle name="Porcentagem 2 2 3 3 4" xfId="5706" xr:uid="{00000000-0005-0000-0000-00006B3B0000}"/>
    <cellStyle name="Porcentagem 2 2 3 3 4 2" xfId="24892" xr:uid="{00000000-0005-0000-0000-00006C3B0000}"/>
    <cellStyle name="Porcentagem 2 2 3 3 4 3" xfId="35072" xr:uid="{00000000-0005-0000-0000-00006D3B0000}"/>
    <cellStyle name="Porcentagem 2 2 3 3 4 4" xfId="14712" xr:uid="{00000000-0005-0000-0000-00006E3B0000}"/>
    <cellStyle name="Porcentagem 2 2 3 3 5" xfId="7459" xr:uid="{00000000-0005-0000-0000-00006F3B0000}"/>
    <cellStyle name="Porcentagem 2 2 3 3 5 2" xfId="26645" xr:uid="{00000000-0005-0000-0000-0000703B0000}"/>
    <cellStyle name="Porcentagem 2 2 3 3 5 3" xfId="36825" xr:uid="{00000000-0005-0000-0000-0000713B0000}"/>
    <cellStyle name="Porcentagem 2 2 3 3 5 4" xfId="16465" xr:uid="{00000000-0005-0000-0000-0000723B0000}"/>
    <cellStyle name="Porcentagem 2 2 3 3 6" xfId="9452" xr:uid="{00000000-0005-0000-0000-0000733B0000}"/>
    <cellStyle name="Porcentagem 2 2 3 3 6 2" xfId="28635" xr:uid="{00000000-0005-0000-0000-0000743B0000}"/>
    <cellStyle name="Porcentagem 2 2 3 3 6 3" xfId="38815" xr:uid="{00000000-0005-0000-0000-0000753B0000}"/>
    <cellStyle name="Porcentagem 2 2 3 3 6 4" xfId="18456" xr:uid="{00000000-0005-0000-0000-0000763B0000}"/>
    <cellStyle name="Porcentagem 2 2 3 3 7" xfId="11205" xr:uid="{00000000-0005-0000-0000-0000773B0000}"/>
    <cellStyle name="Porcentagem 2 2 3 3 7 2" xfId="30388" xr:uid="{00000000-0005-0000-0000-0000783B0000}"/>
    <cellStyle name="Porcentagem 2 2 3 3 7 3" xfId="40568" xr:uid="{00000000-0005-0000-0000-0000793B0000}"/>
    <cellStyle name="Porcentagem 2 2 3 3 7 4" xfId="20209" xr:uid="{00000000-0005-0000-0000-00007A3B0000}"/>
    <cellStyle name="Porcentagem 2 2 3 3 8" xfId="12081" xr:uid="{00000000-0005-0000-0000-00007B3B0000}"/>
    <cellStyle name="Porcentagem 2 2 3 3 8 2" xfId="31264" xr:uid="{00000000-0005-0000-0000-00007C3B0000}"/>
    <cellStyle name="Porcentagem 2 2 3 3 8 3" xfId="41444" xr:uid="{00000000-0005-0000-0000-00007D3B0000}"/>
    <cellStyle name="Porcentagem 2 2 3 3 8 4" xfId="21085" xr:uid="{00000000-0005-0000-0000-00007E3B0000}"/>
    <cellStyle name="Porcentagem 2 2 3 3 9" xfId="21961" xr:uid="{00000000-0005-0000-0000-00007F3B0000}"/>
    <cellStyle name="Porcentagem 2 2 3 3 9 2" xfId="32141" xr:uid="{00000000-0005-0000-0000-0000803B0000}"/>
    <cellStyle name="Porcentagem 2 2 3 3 9 3" xfId="42321" xr:uid="{00000000-0005-0000-0000-0000813B0000}"/>
    <cellStyle name="Porcentagem 2 2 3 4" xfId="4172" xr:uid="{00000000-0005-0000-0000-0000823B0000}"/>
    <cellStyle name="Porcentagem 2 2 3 4 10" xfId="33539" xr:uid="{00000000-0005-0000-0000-0000833B0000}"/>
    <cellStyle name="Porcentagem 2 2 3 4 11" xfId="13179" xr:uid="{00000000-0005-0000-0000-0000843B0000}"/>
    <cellStyle name="Porcentagem 2 2 3 4 2" xfId="5049" xr:uid="{00000000-0005-0000-0000-0000853B0000}"/>
    <cellStyle name="Porcentagem 2 2 3 4 2 2" xfId="6801" xr:uid="{00000000-0005-0000-0000-0000863B0000}"/>
    <cellStyle name="Porcentagem 2 2 3 4 2 2 2" xfId="25987" xr:uid="{00000000-0005-0000-0000-0000873B0000}"/>
    <cellStyle name="Porcentagem 2 2 3 4 2 2 3" xfId="36167" xr:uid="{00000000-0005-0000-0000-0000883B0000}"/>
    <cellStyle name="Porcentagem 2 2 3 4 2 2 4" xfId="15807" xr:uid="{00000000-0005-0000-0000-0000893B0000}"/>
    <cellStyle name="Porcentagem 2 2 3 4 2 3" xfId="8554" xr:uid="{00000000-0005-0000-0000-00008A3B0000}"/>
    <cellStyle name="Porcentagem 2 2 3 4 2 3 2" xfId="27740" xr:uid="{00000000-0005-0000-0000-00008B3B0000}"/>
    <cellStyle name="Porcentagem 2 2 3 4 2 3 3" xfId="37920" xr:uid="{00000000-0005-0000-0000-00008C3B0000}"/>
    <cellStyle name="Porcentagem 2 2 3 4 2 3 4" xfId="17560" xr:uid="{00000000-0005-0000-0000-00008D3B0000}"/>
    <cellStyle name="Porcentagem 2 2 3 4 2 4" xfId="10547" xr:uid="{00000000-0005-0000-0000-00008E3B0000}"/>
    <cellStyle name="Porcentagem 2 2 3 4 2 4 2" xfId="29730" xr:uid="{00000000-0005-0000-0000-00008F3B0000}"/>
    <cellStyle name="Porcentagem 2 2 3 4 2 4 3" xfId="39910" xr:uid="{00000000-0005-0000-0000-0000903B0000}"/>
    <cellStyle name="Porcentagem 2 2 3 4 2 4 4" xfId="19551" xr:uid="{00000000-0005-0000-0000-0000913B0000}"/>
    <cellStyle name="Porcentagem 2 2 3 4 2 5" xfId="24235" xr:uid="{00000000-0005-0000-0000-0000923B0000}"/>
    <cellStyle name="Porcentagem 2 2 3 4 2 6" xfId="34415" xr:uid="{00000000-0005-0000-0000-0000933B0000}"/>
    <cellStyle name="Porcentagem 2 2 3 4 2 7" xfId="14055" xr:uid="{00000000-0005-0000-0000-0000943B0000}"/>
    <cellStyle name="Porcentagem 2 2 3 4 3" xfId="5925" xr:uid="{00000000-0005-0000-0000-0000953B0000}"/>
    <cellStyle name="Porcentagem 2 2 3 4 3 2" xfId="25111" xr:uid="{00000000-0005-0000-0000-0000963B0000}"/>
    <cellStyle name="Porcentagem 2 2 3 4 3 3" xfId="35291" xr:uid="{00000000-0005-0000-0000-0000973B0000}"/>
    <cellStyle name="Porcentagem 2 2 3 4 3 4" xfId="14931" xr:uid="{00000000-0005-0000-0000-0000983B0000}"/>
    <cellStyle name="Porcentagem 2 2 3 4 4" xfId="7678" xr:uid="{00000000-0005-0000-0000-0000993B0000}"/>
    <cellStyle name="Porcentagem 2 2 3 4 4 2" xfId="26864" xr:uid="{00000000-0005-0000-0000-00009A3B0000}"/>
    <cellStyle name="Porcentagem 2 2 3 4 4 3" xfId="37044" xr:uid="{00000000-0005-0000-0000-00009B3B0000}"/>
    <cellStyle name="Porcentagem 2 2 3 4 4 4" xfId="16684" xr:uid="{00000000-0005-0000-0000-00009C3B0000}"/>
    <cellStyle name="Porcentagem 2 2 3 4 5" xfId="9671" xr:uid="{00000000-0005-0000-0000-00009D3B0000}"/>
    <cellStyle name="Porcentagem 2 2 3 4 5 2" xfId="28854" xr:uid="{00000000-0005-0000-0000-00009E3B0000}"/>
    <cellStyle name="Porcentagem 2 2 3 4 5 3" xfId="39034" xr:uid="{00000000-0005-0000-0000-00009F3B0000}"/>
    <cellStyle name="Porcentagem 2 2 3 4 5 4" xfId="18675" xr:uid="{00000000-0005-0000-0000-0000A03B0000}"/>
    <cellStyle name="Porcentagem 2 2 3 4 6" xfId="11424" xr:uid="{00000000-0005-0000-0000-0000A13B0000}"/>
    <cellStyle name="Porcentagem 2 2 3 4 6 2" xfId="30607" xr:uid="{00000000-0005-0000-0000-0000A23B0000}"/>
    <cellStyle name="Porcentagem 2 2 3 4 6 3" xfId="40787" xr:uid="{00000000-0005-0000-0000-0000A33B0000}"/>
    <cellStyle name="Porcentagem 2 2 3 4 6 4" xfId="20428" xr:uid="{00000000-0005-0000-0000-0000A43B0000}"/>
    <cellStyle name="Porcentagem 2 2 3 4 7" xfId="12300" xr:uid="{00000000-0005-0000-0000-0000A53B0000}"/>
    <cellStyle name="Porcentagem 2 2 3 4 7 2" xfId="31483" xr:uid="{00000000-0005-0000-0000-0000A63B0000}"/>
    <cellStyle name="Porcentagem 2 2 3 4 7 3" xfId="41663" xr:uid="{00000000-0005-0000-0000-0000A73B0000}"/>
    <cellStyle name="Porcentagem 2 2 3 4 7 4" xfId="21304" xr:uid="{00000000-0005-0000-0000-0000A83B0000}"/>
    <cellStyle name="Porcentagem 2 2 3 4 8" xfId="22180" xr:uid="{00000000-0005-0000-0000-0000A93B0000}"/>
    <cellStyle name="Porcentagem 2 2 3 4 8 2" xfId="32360" xr:uid="{00000000-0005-0000-0000-0000AA3B0000}"/>
    <cellStyle name="Porcentagem 2 2 3 4 8 3" xfId="42540" xr:uid="{00000000-0005-0000-0000-0000AB3B0000}"/>
    <cellStyle name="Porcentagem 2 2 3 4 9" xfId="23359" xr:uid="{00000000-0005-0000-0000-0000AC3B0000}"/>
    <cellStyle name="Porcentagem 2 2 3 5" xfId="4611" xr:uid="{00000000-0005-0000-0000-0000AD3B0000}"/>
    <cellStyle name="Porcentagem 2 2 3 5 2" xfId="6363" xr:uid="{00000000-0005-0000-0000-0000AE3B0000}"/>
    <cellStyle name="Porcentagem 2 2 3 5 2 2" xfId="25549" xr:uid="{00000000-0005-0000-0000-0000AF3B0000}"/>
    <cellStyle name="Porcentagem 2 2 3 5 2 3" xfId="35729" xr:uid="{00000000-0005-0000-0000-0000B03B0000}"/>
    <cellStyle name="Porcentagem 2 2 3 5 2 4" xfId="15369" xr:uid="{00000000-0005-0000-0000-0000B13B0000}"/>
    <cellStyle name="Porcentagem 2 2 3 5 3" xfId="8116" xr:uid="{00000000-0005-0000-0000-0000B23B0000}"/>
    <cellStyle name="Porcentagem 2 2 3 5 3 2" xfId="27302" xr:uid="{00000000-0005-0000-0000-0000B33B0000}"/>
    <cellStyle name="Porcentagem 2 2 3 5 3 3" xfId="37482" xr:uid="{00000000-0005-0000-0000-0000B43B0000}"/>
    <cellStyle name="Porcentagem 2 2 3 5 3 4" xfId="17122" xr:uid="{00000000-0005-0000-0000-0000B53B0000}"/>
    <cellStyle name="Porcentagem 2 2 3 5 4" xfId="10109" xr:uid="{00000000-0005-0000-0000-0000B63B0000}"/>
    <cellStyle name="Porcentagem 2 2 3 5 4 2" xfId="29292" xr:uid="{00000000-0005-0000-0000-0000B73B0000}"/>
    <cellStyle name="Porcentagem 2 2 3 5 4 3" xfId="39472" xr:uid="{00000000-0005-0000-0000-0000B83B0000}"/>
    <cellStyle name="Porcentagem 2 2 3 5 4 4" xfId="19113" xr:uid="{00000000-0005-0000-0000-0000B93B0000}"/>
    <cellStyle name="Porcentagem 2 2 3 5 5" xfId="23797" xr:uid="{00000000-0005-0000-0000-0000BA3B0000}"/>
    <cellStyle name="Porcentagem 2 2 3 5 6" xfId="33977" xr:uid="{00000000-0005-0000-0000-0000BB3B0000}"/>
    <cellStyle name="Porcentagem 2 2 3 5 7" xfId="13617" xr:uid="{00000000-0005-0000-0000-0000BC3B0000}"/>
    <cellStyle name="Porcentagem 2 2 3 6" xfId="5487" xr:uid="{00000000-0005-0000-0000-0000BD3B0000}"/>
    <cellStyle name="Porcentagem 2 2 3 6 2" xfId="9010" xr:uid="{00000000-0005-0000-0000-0000BE3B0000}"/>
    <cellStyle name="Porcentagem 2 2 3 6 2 2" xfId="28193" xr:uid="{00000000-0005-0000-0000-0000BF3B0000}"/>
    <cellStyle name="Porcentagem 2 2 3 6 2 3" xfId="38373" xr:uid="{00000000-0005-0000-0000-0000C03B0000}"/>
    <cellStyle name="Porcentagem 2 2 3 6 2 4" xfId="18014" xr:uid="{00000000-0005-0000-0000-0000C13B0000}"/>
    <cellStyle name="Porcentagem 2 2 3 6 3" xfId="24673" xr:uid="{00000000-0005-0000-0000-0000C23B0000}"/>
    <cellStyle name="Porcentagem 2 2 3 6 4" xfId="34853" xr:uid="{00000000-0005-0000-0000-0000C33B0000}"/>
    <cellStyle name="Porcentagem 2 2 3 6 5" xfId="14493" xr:uid="{00000000-0005-0000-0000-0000C43B0000}"/>
    <cellStyle name="Porcentagem 2 2 3 7" xfId="7240" xr:uid="{00000000-0005-0000-0000-0000C53B0000}"/>
    <cellStyle name="Porcentagem 2 2 3 7 2" xfId="26426" xr:uid="{00000000-0005-0000-0000-0000C63B0000}"/>
    <cellStyle name="Porcentagem 2 2 3 7 3" xfId="36606" xr:uid="{00000000-0005-0000-0000-0000C73B0000}"/>
    <cellStyle name="Porcentagem 2 2 3 7 4" xfId="16246" xr:uid="{00000000-0005-0000-0000-0000C83B0000}"/>
    <cellStyle name="Porcentagem 2 2 3 8" xfId="9233" xr:uid="{00000000-0005-0000-0000-0000C93B0000}"/>
    <cellStyle name="Porcentagem 2 2 3 8 2" xfId="28416" xr:uid="{00000000-0005-0000-0000-0000CA3B0000}"/>
    <cellStyle name="Porcentagem 2 2 3 8 3" xfId="38596" xr:uid="{00000000-0005-0000-0000-0000CB3B0000}"/>
    <cellStyle name="Porcentagem 2 2 3 8 4" xfId="18237" xr:uid="{00000000-0005-0000-0000-0000CC3B0000}"/>
    <cellStyle name="Porcentagem 2 2 3 9" xfId="10986" xr:uid="{00000000-0005-0000-0000-0000CD3B0000}"/>
    <cellStyle name="Porcentagem 2 2 3 9 2" xfId="30169" xr:uid="{00000000-0005-0000-0000-0000CE3B0000}"/>
    <cellStyle name="Porcentagem 2 2 3 9 3" xfId="40349" xr:uid="{00000000-0005-0000-0000-0000CF3B0000}"/>
    <cellStyle name="Porcentagem 2 2 3 9 4" xfId="19990" xr:uid="{00000000-0005-0000-0000-0000D03B0000}"/>
    <cellStyle name="Porcentagem 2 2 4" xfId="3846" xr:uid="{00000000-0005-0000-0000-0000D13B0000}"/>
    <cellStyle name="Porcentagem 2 2 4 10" xfId="21855" xr:uid="{00000000-0005-0000-0000-0000D23B0000}"/>
    <cellStyle name="Porcentagem 2 2 4 10 2" xfId="32035" xr:uid="{00000000-0005-0000-0000-0000D33B0000}"/>
    <cellStyle name="Porcentagem 2 2 4 10 3" xfId="42215" xr:uid="{00000000-0005-0000-0000-0000D43B0000}"/>
    <cellStyle name="Porcentagem 2 2 4 11" xfId="22751" xr:uid="{00000000-0005-0000-0000-0000D53B0000}"/>
    <cellStyle name="Porcentagem 2 2 4 11 2" xfId="32931" xr:uid="{00000000-0005-0000-0000-0000D63B0000}"/>
    <cellStyle name="Porcentagem 2 2 4 11 3" xfId="43111" xr:uid="{00000000-0005-0000-0000-0000D73B0000}"/>
    <cellStyle name="Porcentagem 2 2 4 12" xfId="22990" xr:uid="{00000000-0005-0000-0000-0000D83B0000}"/>
    <cellStyle name="Porcentagem 2 2 4 13" xfId="33170" xr:uid="{00000000-0005-0000-0000-0000D93B0000}"/>
    <cellStyle name="Porcentagem 2 2 4 14" xfId="43350" xr:uid="{00000000-0005-0000-0000-0000DA3B0000}"/>
    <cellStyle name="Porcentagem 2 2 4 15" xfId="43589" xr:uid="{00000000-0005-0000-0000-0000DB3B0000}"/>
    <cellStyle name="Porcentagem 2 2 4 16" xfId="12854" xr:uid="{00000000-0005-0000-0000-0000DC3B0000}"/>
    <cellStyle name="Porcentagem 2 2 4 2" xfId="4066" xr:uid="{00000000-0005-0000-0000-0000DD3B0000}"/>
    <cellStyle name="Porcentagem 2 2 4 2 10" xfId="23253" xr:uid="{00000000-0005-0000-0000-0000DE3B0000}"/>
    <cellStyle name="Porcentagem 2 2 4 2 11" xfId="33433" xr:uid="{00000000-0005-0000-0000-0000DF3B0000}"/>
    <cellStyle name="Porcentagem 2 2 4 2 12" xfId="13073" xr:uid="{00000000-0005-0000-0000-0000E03B0000}"/>
    <cellStyle name="Porcentagem 2 2 4 2 2" xfId="4504" xr:uid="{00000000-0005-0000-0000-0000E13B0000}"/>
    <cellStyle name="Porcentagem 2 2 4 2 2 10" xfId="33871" xr:uid="{00000000-0005-0000-0000-0000E23B0000}"/>
    <cellStyle name="Porcentagem 2 2 4 2 2 11" xfId="13511" xr:uid="{00000000-0005-0000-0000-0000E33B0000}"/>
    <cellStyle name="Porcentagem 2 2 4 2 2 2" xfId="5381" xr:uid="{00000000-0005-0000-0000-0000E43B0000}"/>
    <cellStyle name="Porcentagem 2 2 4 2 2 2 2" xfId="7133" xr:uid="{00000000-0005-0000-0000-0000E53B0000}"/>
    <cellStyle name="Porcentagem 2 2 4 2 2 2 2 2" xfId="26319" xr:uid="{00000000-0005-0000-0000-0000E63B0000}"/>
    <cellStyle name="Porcentagem 2 2 4 2 2 2 2 3" xfId="36499" xr:uid="{00000000-0005-0000-0000-0000E73B0000}"/>
    <cellStyle name="Porcentagem 2 2 4 2 2 2 2 4" xfId="16139" xr:uid="{00000000-0005-0000-0000-0000E83B0000}"/>
    <cellStyle name="Porcentagem 2 2 4 2 2 2 3" xfId="8886" xr:uid="{00000000-0005-0000-0000-0000E93B0000}"/>
    <cellStyle name="Porcentagem 2 2 4 2 2 2 3 2" xfId="28072" xr:uid="{00000000-0005-0000-0000-0000EA3B0000}"/>
    <cellStyle name="Porcentagem 2 2 4 2 2 2 3 3" xfId="38252" xr:uid="{00000000-0005-0000-0000-0000EB3B0000}"/>
    <cellStyle name="Porcentagem 2 2 4 2 2 2 3 4" xfId="17892" xr:uid="{00000000-0005-0000-0000-0000EC3B0000}"/>
    <cellStyle name="Porcentagem 2 2 4 2 2 2 4" xfId="10879" xr:uid="{00000000-0005-0000-0000-0000ED3B0000}"/>
    <cellStyle name="Porcentagem 2 2 4 2 2 2 4 2" xfId="30062" xr:uid="{00000000-0005-0000-0000-0000EE3B0000}"/>
    <cellStyle name="Porcentagem 2 2 4 2 2 2 4 3" xfId="40242" xr:uid="{00000000-0005-0000-0000-0000EF3B0000}"/>
    <cellStyle name="Porcentagem 2 2 4 2 2 2 4 4" xfId="19883" xr:uid="{00000000-0005-0000-0000-0000F03B0000}"/>
    <cellStyle name="Porcentagem 2 2 4 2 2 2 5" xfId="24567" xr:uid="{00000000-0005-0000-0000-0000F13B0000}"/>
    <cellStyle name="Porcentagem 2 2 4 2 2 2 6" xfId="34747" xr:uid="{00000000-0005-0000-0000-0000F23B0000}"/>
    <cellStyle name="Porcentagem 2 2 4 2 2 2 7" xfId="14387" xr:uid="{00000000-0005-0000-0000-0000F33B0000}"/>
    <cellStyle name="Porcentagem 2 2 4 2 2 3" xfId="6257" xr:uid="{00000000-0005-0000-0000-0000F43B0000}"/>
    <cellStyle name="Porcentagem 2 2 4 2 2 3 2" xfId="25443" xr:uid="{00000000-0005-0000-0000-0000F53B0000}"/>
    <cellStyle name="Porcentagem 2 2 4 2 2 3 3" xfId="35623" xr:uid="{00000000-0005-0000-0000-0000F63B0000}"/>
    <cellStyle name="Porcentagem 2 2 4 2 2 3 4" xfId="15263" xr:uid="{00000000-0005-0000-0000-0000F73B0000}"/>
    <cellStyle name="Porcentagem 2 2 4 2 2 4" xfId="8010" xr:uid="{00000000-0005-0000-0000-0000F83B0000}"/>
    <cellStyle name="Porcentagem 2 2 4 2 2 4 2" xfId="27196" xr:uid="{00000000-0005-0000-0000-0000F93B0000}"/>
    <cellStyle name="Porcentagem 2 2 4 2 2 4 3" xfId="37376" xr:uid="{00000000-0005-0000-0000-0000FA3B0000}"/>
    <cellStyle name="Porcentagem 2 2 4 2 2 4 4" xfId="17016" xr:uid="{00000000-0005-0000-0000-0000FB3B0000}"/>
    <cellStyle name="Porcentagem 2 2 4 2 2 5" xfId="10003" xr:uid="{00000000-0005-0000-0000-0000FC3B0000}"/>
    <cellStyle name="Porcentagem 2 2 4 2 2 5 2" xfId="29186" xr:uid="{00000000-0005-0000-0000-0000FD3B0000}"/>
    <cellStyle name="Porcentagem 2 2 4 2 2 5 3" xfId="39366" xr:uid="{00000000-0005-0000-0000-0000FE3B0000}"/>
    <cellStyle name="Porcentagem 2 2 4 2 2 5 4" xfId="19007" xr:uid="{00000000-0005-0000-0000-0000FF3B0000}"/>
    <cellStyle name="Porcentagem 2 2 4 2 2 6" xfId="11756" xr:uid="{00000000-0005-0000-0000-0000003C0000}"/>
    <cellStyle name="Porcentagem 2 2 4 2 2 6 2" xfId="30939" xr:uid="{00000000-0005-0000-0000-0000013C0000}"/>
    <cellStyle name="Porcentagem 2 2 4 2 2 6 3" xfId="41119" xr:uid="{00000000-0005-0000-0000-0000023C0000}"/>
    <cellStyle name="Porcentagem 2 2 4 2 2 6 4" xfId="20760" xr:uid="{00000000-0005-0000-0000-0000033C0000}"/>
    <cellStyle name="Porcentagem 2 2 4 2 2 7" xfId="12632" xr:uid="{00000000-0005-0000-0000-0000043C0000}"/>
    <cellStyle name="Porcentagem 2 2 4 2 2 7 2" xfId="31815" xr:uid="{00000000-0005-0000-0000-0000053C0000}"/>
    <cellStyle name="Porcentagem 2 2 4 2 2 7 3" xfId="41995" xr:uid="{00000000-0005-0000-0000-0000063C0000}"/>
    <cellStyle name="Porcentagem 2 2 4 2 2 7 4" xfId="21636" xr:uid="{00000000-0005-0000-0000-0000073C0000}"/>
    <cellStyle name="Porcentagem 2 2 4 2 2 8" xfId="22512" xr:uid="{00000000-0005-0000-0000-0000083C0000}"/>
    <cellStyle name="Porcentagem 2 2 4 2 2 8 2" xfId="32692" xr:uid="{00000000-0005-0000-0000-0000093C0000}"/>
    <cellStyle name="Porcentagem 2 2 4 2 2 8 3" xfId="42872" xr:uid="{00000000-0005-0000-0000-00000A3C0000}"/>
    <cellStyle name="Porcentagem 2 2 4 2 2 9" xfId="23691" xr:uid="{00000000-0005-0000-0000-00000B3C0000}"/>
    <cellStyle name="Porcentagem 2 2 4 2 3" xfId="4943" xr:uid="{00000000-0005-0000-0000-00000C3C0000}"/>
    <cellStyle name="Porcentagem 2 2 4 2 3 2" xfId="6695" xr:uid="{00000000-0005-0000-0000-00000D3C0000}"/>
    <cellStyle name="Porcentagem 2 2 4 2 3 2 2" xfId="25881" xr:uid="{00000000-0005-0000-0000-00000E3C0000}"/>
    <cellStyle name="Porcentagem 2 2 4 2 3 2 3" xfId="36061" xr:uid="{00000000-0005-0000-0000-00000F3C0000}"/>
    <cellStyle name="Porcentagem 2 2 4 2 3 2 4" xfId="15701" xr:uid="{00000000-0005-0000-0000-0000103C0000}"/>
    <cellStyle name="Porcentagem 2 2 4 2 3 3" xfId="8448" xr:uid="{00000000-0005-0000-0000-0000113C0000}"/>
    <cellStyle name="Porcentagem 2 2 4 2 3 3 2" xfId="27634" xr:uid="{00000000-0005-0000-0000-0000123C0000}"/>
    <cellStyle name="Porcentagem 2 2 4 2 3 3 3" xfId="37814" xr:uid="{00000000-0005-0000-0000-0000133C0000}"/>
    <cellStyle name="Porcentagem 2 2 4 2 3 3 4" xfId="17454" xr:uid="{00000000-0005-0000-0000-0000143C0000}"/>
    <cellStyle name="Porcentagem 2 2 4 2 3 4" xfId="10441" xr:uid="{00000000-0005-0000-0000-0000153C0000}"/>
    <cellStyle name="Porcentagem 2 2 4 2 3 4 2" xfId="29624" xr:uid="{00000000-0005-0000-0000-0000163C0000}"/>
    <cellStyle name="Porcentagem 2 2 4 2 3 4 3" xfId="39804" xr:uid="{00000000-0005-0000-0000-0000173C0000}"/>
    <cellStyle name="Porcentagem 2 2 4 2 3 4 4" xfId="19445" xr:uid="{00000000-0005-0000-0000-0000183C0000}"/>
    <cellStyle name="Porcentagem 2 2 4 2 3 5" xfId="24129" xr:uid="{00000000-0005-0000-0000-0000193C0000}"/>
    <cellStyle name="Porcentagem 2 2 4 2 3 6" xfId="34309" xr:uid="{00000000-0005-0000-0000-00001A3C0000}"/>
    <cellStyle name="Porcentagem 2 2 4 2 3 7" xfId="13949" xr:uid="{00000000-0005-0000-0000-00001B3C0000}"/>
    <cellStyle name="Porcentagem 2 2 4 2 4" xfId="5819" xr:uid="{00000000-0005-0000-0000-00001C3C0000}"/>
    <cellStyle name="Porcentagem 2 2 4 2 4 2" xfId="25005" xr:uid="{00000000-0005-0000-0000-00001D3C0000}"/>
    <cellStyle name="Porcentagem 2 2 4 2 4 3" xfId="35185" xr:uid="{00000000-0005-0000-0000-00001E3C0000}"/>
    <cellStyle name="Porcentagem 2 2 4 2 4 4" xfId="14825" xr:uid="{00000000-0005-0000-0000-00001F3C0000}"/>
    <cellStyle name="Porcentagem 2 2 4 2 5" xfId="7572" xr:uid="{00000000-0005-0000-0000-0000203C0000}"/>
    <cellStyle name="Porcentagem 2 2 4 2 5 2" xfId="26758" xr:uid="{00000000-0005-0000-0000-0000213C0000}"/>
    <cellStyle name="Porcentagem 2 2 4 2 5 3" xfId="36938" xr:uid="{00000000-0005-0000-0000-0000223C0000}"/>
    <cellStyle name="Porcentagem 2 2 4 2 5 4" xfId="16578" xr:uid="{00000000-0005-0000-0000-0000233C0000}"/>
    <cellStyle name="Porcentagem 2 2 4 2 6" xfId="9565" xr:uid="{00000000-0005-0000-0000-0000243C0000}"/>
    <cellStyle name="Porcentagem 2 2 4 2 6 2" xfId="28748" xr:uid="{00000000-0005-0000-0000-0000253C0000}"/>
    <cellStyle name="Porcentagem 2 2 4 2 6 3" xfId="38928" xr:uid="{00000000-0005-0000-0000-0000263C0000}"/>
    <cellStyle name="Porcentagem 2 2 4 2 6 4" xfId="18569" xr:uid="{00000000-0005-0000-0000-0000273C0000}"/>
    <cellStyle name="Porcentagem 2 2 4 2 7" xfId="11318" xr:uid="{00000000-0005-0000-0000-0000283C0000}"/>
    <cellStyle name="Porcentagem 2 2 4 2 7 2" xfId="30501" xr:uid="{00000000-0005-0000-0000-0000293C0000}"/>
    <cellStyle name="Porcentagem 2 2 4 2 7 3" xfId="40681" xr:uid="{00000000-0005-0000-0000-00002A3C0000}"/>
    <cellStyle name="Porcentagem 2 2 4 2 7 4" xfId="20322" xr:uid="{00000000-0005-0000-0000-00002B3C0000}"/>
    <cellStyle name="Porcentagem 2 2 4 2 8" xfId="12194" xr:uid="{00000000-0005-0000-0000-00002C3C0000}"/>
    <cellStyle name="Porcentagem 2 2 4 2 8 2" xfId="31377" xr:uid="{00000000-0005-0000-0000-00002D3C0000}"/>
    <cellStyle name="Porcentagem 2 2 4 2 8 3" xfId="41557" xr:uid="{00000000-0005-0000-0000-00002E3C0000}"/>
    <cellStyle name="Porcentagem 2 2 4 2 8 4" xfId="21198" xr:uid="{00000000-0005-0000-0000-00002F3C0000}"/>
    <cellStyle name="Porcentagem 2 2 4 2 9" xfId="22074" xr:uid="{00000000-0005-0000-0000-0000303C0000}"/>
    <cellStyle name="Porcentagem 2 2 4 2 9 2" xfId="32254" xr:uid="{00000000-0005-0000-0000-0000313C0000}"/>
    <cellStyle name="Porcentagem 2 2 4 2 9 3" xfId="42434" xr:uid="{00000000-0005-0000-0000-0000323C0000}"/>
    <cellStyle name="Porcentagem 2 2 4 3" xfId="4285" xr:uid="{00000000-0005-0000-0000-0000333C0000}"/>
    <cellStyle name="Porcentagem 2 2 4 3 10" xfId="33652" xr:uid="{00000000-0005-0000-0000-0000343C0000}"/>
    <cellStyle name="Porcentagem 2 2 4 3 11" xfId="13292" xr:uid="{00000000-0005-0000-0000-0000353C0000}"/>
    <cellStyle name="Porcentagem 2 2 4 3 2" xfId="5162" xr:uid="{00000000-0005-0000-0000-0000363C0000}"/>
    <cellStyle name="Porcentagem 2 2 4 3 2 2" xfId="6914" xr:uid="{00000000-0005-0000-0000-0000373C0000}"/>
    <cellStyle name="Porcentagem 2 2 4 3 2 2 2" xfId="26100" xr:uid="{00000000-0005-0000-0000-0000383C0000}"/>
    <cellStyle name="Porcentagem 2 2 4 3 2 2 3" xfId="36280" xr:uid="{00000000-0005-0000-0000-0000393C0000}"/>
    <cellStyle name="Porcentagem 2 2 4 3 2 2 4" xfId="15920" xr:uid="{00000000-0005-0000-0000-00003A3C0000}"/>
    <cellStyle name="Porcentagem 2 2 4 3 2 3" xfId="8667" xr:uid="{00000000-0005-0000-0000-00003B3C0000}"/>
    <cellStyle name="Porcentagem 2 2 4 3 2 3 2" xfId="27853" xr:uid="{00000000-0005-0000-0000-00003C3C0000}"/>
    <cellStyle name="Porcentagem 2 2 4 3 2 3 3" xfId="38033" xr:uid="{00000000-0005-0000-0000-00003D3C0000}"/>
    <cellStyle name="Porcentagem 2 2 4 3 2 3 4" xfId="17673" xr:uid="{00000000-0005-0000-0000-00003E3C0000}"/>
    <cellStyle name="Porcentagem 2 2 4 3 2 4" xfId="10660" xr:uid="{00000000-0005-0000-0000-00003F3C0000}"/>
    <cellStyle name="Porcentagem 2 2 4 3 2 4 2" xfId="29843" xr:uid="{00000000-0005-0000-0000-0000403C0000}"/>
    <cellStyle name="Porcentagem 2 2 4 3 2 4 3" xfId="40023" xr:uid="{00000000-0005-0000-0000-0000413C0000}"/>
    <cellStyle name="Porcentagem 2 2 4 3 2 4 4" xfId="19664" xr:uid="{00000000-0005-0000-0000-0000423C0000}"/>
    <cellStyle name="Porcentagem 2 2 4 3 2 5" xfId="24348" xr:uid="{00000000-0005-0000-0000-0000433C0000}"/>
    <cellStyle name="Porcentagem 2 2 4 3 2 6" xfId="34528" xr:uid="{00000000-0005-0000-0000-0000443C0000}"/>
    <cellStyle name="Porcentagem 2 2 4 3 2 7" xfId="14168" xr:uid="{00000000-0005-0000-0000-0000453C0000}"/>
    <cellStyle name="Porcentagem 2 2 4 3 3" xfId="6038" xr:uid="{00000000-0005-0000-0000-0000463C0000}"/>
    <cellStyle name="Porcentagem 2 2 4 3 3 2" xfId="25224" xr:uid="{00000000-0005-0000-0000-0000473C0000}"/>
    <cellStyle name="Porcentagem 2 2 4 3 3 3" xfId="35404" xr:uid="{00000000-0005-0000-0000-0000483C0000}"/>
    <cellStyle name="Porcentagem 2 2 4 3 3 4" xfId="15044" xr:uid="{00000000-0005-0000-0000-0000493C0000}"/>
    <cellStyle name="Porcentagem 2 2 4 3 4" xfId="7791" xr:uid="{00000000-0005-0000-0000-00004A3C0000}"/>
    <cellStyle name="Porcentagem 2 2 4 3 4 2" xfId="26977" xr:uid="{00000000-0005-0000-0000-00004B3C0000}"/>
    <cellStyle name="Porcentagem 2 2 4 3 4 3" xfId="37157" xr:uid="{00000000-0005-0000-0000-00004C3C0000}"/>
    <cellStyle name="Porcentagem 2 2 4 3 4 4" xfId="16797" xr:uid="{00000000-0005-0000-0000-00004D3C0000}"/>
    <cellStyle name="Porcentagem 2 2 4 3 5" xfId="9784" xr:uid="{00000000-0005-0000-0000-00004E3C0000}"/>
    <cellStyle name="Porcentagem 2 2 4 3 5 2" xfId="28967" xr:uid="{00000000-0005-0000-0000-00004F3C0000}"/>
    <cellStyle name="Porcentagem 2 2 4 3 5 3" xfId="39147" xr:uid="{00000000-0005-0000-0000-0000503C0000}"/>
    <cellStyle name="Porcentagem 2 2 4 3 5 4" xfId="18788" xr:uid="{00000000-0005-0000-0000-0000513C0000}"/>
    <cellStyle name="Porcentagem 2 2 4 3 6" xfId="11537" xr:uid="{00000000-0005-0000-0000-0000523C0000}"/>
    <cellStyle name="Porcentagem 2 2 4 3 6 2" xfId="30720" xr:uid="{00000000-0005-0000-0000-0000533C0000}"/>
    <cellStyle name="Porcentagem 2 2 4 3 6 3" xfId="40900" xr:uid="{00000000-0005-0000-0000-0000543C0000}"/>
    <cellStyle name="Porcentagem 2 2 4 3 6 4" xfId="20541" xr:uid="{00000000-0005-0000-0000-0000553C0000}"/>
    <cellStyle name="Porcentagem 2 2 4 3 7" xfId="12413" xr:uid="{00000000-0005-0000-0000-0000563C0000}"/>
    <cellStyle name="Porcentagem 2 2 4 3 7 2" xfId="31596" xr:uid="{00000000-0005-0000-0000-0000573C0000}"/>
    <cellStyle name="Porcentagem 2 2 4 3 7 3" xfId="41776" xr:uid="{00000000-0005-0000-0000-0000583C0000}"/>
    <cellStyle name="Porcentagem 2 2 4 3 7 4" xfId="21417" xr:uid="{00000000-0005-0000-0000-0000593C0000}"/>
    <cellStyle name="Porcentagem 2 2 4 3 8" xfId="22293" xr:uid="{00000000-0005-0000-0000-00005A3C0000}"/>
    <cellStyle name="Porcentagem 2 2 4 3 8 2" xfId="32473" xr:uid="{00000000-0005-0000-0000-00005B3C0000}"/>
    <cellStyle name="Porcentagem 2 2 4 3 8 3" xfId="42653" xr:uid="{00000000-0005-0000-0000-00005C3C0000}"/>
    <cellStyle name="Porcentagem 2 2 4 3 9" xfId="23472" xr:uid="{00000000-0005-0000-0000-00005D3C0000}"/>
    <cellStyle name="Porcentagem 2 2 4 4" xfId="4724" xr:uid="{00000000-0005-0000-0000-00005E3C0000}"/>
    <cellStyle name="Porcentagem 2 2 4 4 2" xfId="6476" xr:uid="{00000000-0005-0000-0000-00005F3C0000}"/>
    <cellStyle name="Porcentagem 2 2 4 4 2 2" xfId="25662" xr:uid="{00000000-0005-0000-0000-0000603C0000}"/>
    <cellStyle name="Porcentagem 2 2 4 4 2 3" xfId="35842" xr:uid="{00000000-0005-0000-0000-0000613C0000}"/>
    <cellStyle name="Porcentagem 2 2 4 4 2 4" xfId="15482" xr:uid="{00000000-0005-0000-0000-0000623C0000}"/>
    <cellStyle name="Porcentagem 2 2 4 4 3" xfId="8229" xr:uid="{00000000-0005-0000-0000-0000633C0000}"/>
    <cellStyle name="Porcentagem 2 2 4 4 3 2" xfId="27415" xr:uid="{00000000-0005-0000-0000-0000643C0000}"/>
    <cellStyle name="Porcentagem 2 2 4 4 3 3" xfId="37595" xr:uid="{00000000-0005-0000-0000-0000653C0000}"/>
    <cellStyle name="Porcentagem 2 2 4 4 3 4" xfId="17235" xr:uid="{00000000-0005-0000-0000-0000663C0000}"/>
    <cellStyle name="Porcentagem 2 2 4 4 4" xfId="10222" xr:uid="{00000000-0005-0000-0000-0000673C0000}"/>
    <cellStyle name="Porcentagem 2 2 4 4 4 2" xfId="29405" xr:uid="{00000000-0005-0000-0000-0000683C0000}"/>
    <cellStyle name="Porcentagem 2 2 4 4 4 3" xfId="39585" xr:uid="{00000000-0005-0000-0000-0000693C0000}"/>
    <cellStyle name="Porcentagem 2 2 4 4 4 4" xfId="19226" xr:uid="{00000000-0005-0000-0000-00006A3C0000}"/>
    <cellStyle name="Porcentagem 2 2 4 4 5" xfId="23910" xr:uid="{00000000-0005-0000-0000-00006B3C0000}"/>
    <cellStyle name="Porcentagem 2 2 4 4 6" xfId="34090" xr:uid="{00000000-0005-0000-0000-00006C3C0000}"/>
    <cellStyle name="Porcentagem 2 2 4 4 7" xfId="13730" xr:uid="{00000000-0005-0000-0000-00006D3C0000}"/>
    <cellStyle name="Porcentagem 2 2 4 5" xfId="5600" xr:uid="{00000000-0005-0000-0000-00006E3C0000}"/>
    <cellStyle name="Porcentagem 2 2 4 5 2" xfId="9126" xr:uid="{00000000-0005-0000-0000-00006F3C0000}"/>
    <cellStyle name="Porcentagem 2 2 4 5 2 2" xfId="28309" xr:uid="{00000000-0005-0000-0000-0000703C0000}"/>
    <cellStyle name="Porcentagem 2 2 4 5 2 3" xfId="38489" xr:uid="{00000000-0005-0000-0000-0000713C0000}"/>
    <cellStyle name="Porcentagem 2 2 4 5 2 4" xfId="18130" xr:uid="{00000000-0005-0000-0000-0000723C0000}"/>
    <cellStyle name="Porcentagem 2 2 4 5 3" xfId="24786" xr:uid="{00000000-0005-0000-0000-0000733C0000}"/>
    <cellStyle name="Porcentagem 2 2 4 5 4" xfId="34966" xr:uid="{00000000-0005-0000-0000-0000743C0000}"/>
    <cellStyle name="Porcentagem 2 2 4 5 5" xfId="14606" xr:uid="{00000000-0005-0000-0000-0000753C0000}"/>
    <cellStyle name="Porcentagem 2 2 4 6" xfId="7353" xr:uid="{00000000-0005-0000-0000-0000763C0000}"/>
    <cellStyle name="Porcentagem 2 2 4 6 2" xfId="26539" xr:uid="{00000000-0005-0000-0000-0000773C0000}"/>
    <cellStyle name="Porcentagem 2 2 4 6 3" xfId="36719" xr:uid="{00000000-0005-0000-0000-0000783C0000}"/>
    <cellStyle name="Porcentagem 2 2 4 6 4" xfId="16359" xr:uid="{00000000-0005-0000-0000-0000793C0000}"/>
    <cellStyle name="Porcentagem 2 2 4 7" xfId="9346" xr:uid="{00000000-0005-0000-0000-00007A3C0000}"/>
    <cellStyle name="Porcentagem 2 2 4 7 2" xfId="28529" xr:uid="{00000000-0005-0000-0000-00007B3C0000}"/>
    <cellStyle name="Porcentagem 2 2 4 7 3" xfId="38709" xr:uid="{00000000-0005-0000-0000-00007C3C0000}"/>
    <cellStyle name="Porcentagem 2 2 4 7 4" xfId="18350" xr:uid="{00000000-0005-0000-0000-00007D3C0000}"/>
    <cellStyle name="Porcentagem 2 2 4 8" xfId="11099" xr:uid="{00000000-0005-0000-0000-00007E3C0000}"/>
    <cellStyle name="Porcentagem 2 2 4 8 2" xfId="30282" xr:uid="{00000000-0005-0000-0000-00007F3C0000}"/>
    <cellStyle name="Porcentagem 2 2 4 8 3" xfId="40462" xr:uid="{00000000-0005-0000-0000-0000803C0000}"/>
    <cellStyle name="Porcentagem 2 2 4 8 4" xfId="20103" xr:uid="{00000000-0005-0000-0000-0000813C0000}"/>
    <cellStyle name="Porcentagem 2 2 4 9" xfId="11975" xr:uid="{00000000-0005-0000-0000-0000823C0000}"/>
    <cellStyle name="Porcentagem 2 2 4 9 2" xfId="31158" xr:uid="{00000000-0005-0000-0000-0000833C0000}"/>
    <cellStyle name="Porcentagem 2 2 4 9 3" xfId="41338" xr:uid="{00000000-0005-0000-0000-0000843C0000}"/>
    <cellStyle name="Porcentagem 2 2 4 9 4" xfId="20979" xr:uid="{00000000-0005-0000-0000-0000853C0000}"/>
    <cellStyle name="Porcentagem 2 2 5" xfId="3951" xr:uid="{00000000-0005-0000-0000-0000863C0000}"/>
    <cellStyle name="Porcentagem 2 2 5 10" xfId="23138" xr:uid="{00000000-0005-0000-0000-0000873C0000}"/>
    <cellStyle name="Porcentagem 2 2 5 11" xfId="33318" xr:uid="{00000000-0005-0000-0000-0000883C0000}"/>
    <cellStyle name="Porcentagem 2 2 5 12" xfId="12958" xr:uid="{00000000-0005-0000-0000-0000893C0000}"/>
    <cellStyle name="Porcentagem 2 2 5 2" xfId="4389" xr:uid="{00000000-0005-0000-0000-00008A3C0000}"/>
    <cellStyle name="Porcentagem 2 2 5 2 10" xfId="33756" xr:uid="{00000000-0005-0000-0000-00008B3C0000}"/>
    <cellStyle name="Porcentagem 2 2 5 2 11" xfId="13396" xr:uid="{00000000-0005-0000-0000-00008C3C0000}"/>
    <cellStyle name="Porcentagem 2 2 5 2 2" xfId="5266" xr:uid="{00000000-0005-0000-0000-00008D3C0000}"/>
    <cellStyle name="Porcentagem 2 2 5 2 2 2" xfId="7018" xr:uid="{00000000-0005-0000-0000-00008E3C0000}"/>
    <cellStyle name="Porcentagem 2 2 5 2 2 2 2" xfId="26204" xr:uid="{00000000-0005-0000-0000-00008F3C0000}"/>
    <cellStyle name="Porcentagem 2 2 5 2 2 2 3" xfId="36384" xr:uid="{00000000-0005-0000-0000-0000903C0000}"/>
    <cellStyle name="Porcentagem 2 2 5 2 2 2 4" xfId="16024" xr:uid="{00000000-0005-0000-0000-0000913C0000}"/>
    <cellStyle name="Porcentagem 2 2 5 2 2 3" xfId="8771" xr:uid="{00000000-0005-0000-0000-0000923C0000}"/>
    <cellStyle name="Porcentagem 2 2 5 2 2 3 2" xfId="27957" xr:uid="{00000000-0005-0000-0000-0000933C0000}"/>
    <cellStyle name="Porcentagem 2 2 5 2 2 3 3" xfId="38137" xr:uid="{00000000-0005-0000-0000-0000943C0000}"/>
    <cellStyle name="Porcentagem 2 2 5 2 2 3 4" xfId="17777" xr:uid="{00000000-0005-0000-0000-0000953C0000}"/>
    <cellStyle name="Porcentagem 2 2 5 2 2 4" xfId="10764" xr:uid="{00000000-0005-0000-0000-0000963C0000}"/>
    <cellStyle name="Porcentagem 2 2 5 2 2 4 2" xfId="29947" xr:uid="{00000000-0005-0000-0000-0000973C0000}"/>
    <cellStyle name="Porcentagem 2 2 5 2 2 4 3" xfId="40127" xr:uid="{00000000-0005-0000-0000-0000983C0000}"/>
    <cellStyle name="Porcentagem 2 2 5 2 2 4 4" xfId="19768" xr:uid="{00000000-0005-0000-0000-0000993C0000}"/>
    <cellStyle name="Porcentagem 2 2 5 2 2 5" xfId="24452" xr:uid="{00000000-0005-0000-0000-00009A3C0000}"/>
    <cellStyle name="Porcentagem 2 2 5 2 2 6" xfId="34632" xr:uid="{00000000-0005-0000-0000-00009B3C0000}"/>
    <cellStyle name="Porcentagem 2 2 5 2 2 7" xfId="14272" xr:uid="{00000000-0005-0000-0000-00009C3C0000}"/>
    <cellStyle name="Porcentagem 2 2 5 2 3" xfId="6142" xr:uid="{00000000-0005-0000-0000-00009D3C0000}"/>
    <cellStyle name="Porcentagem 2 2 5 2 3 2" xfId="25328" xr:uid="{00000000-0005-0000-0000-00009E3C0000}"/>
    <cellStyle name="Porcentagem 2 2 5 2 3 3" xfId="35508" xr:uid="{00000000-0005-0000-0000-00009F3C0000}"/>
    <cellStyle name="Porcentagem 2 2 5 2 3 4" xfId="15148" xr:uid="{00000000-0005-0000-0000-0000A03C0000}"/>
    <cellStyle name="Porcentagem 2 2 5 2 4" xfId="7895" xr:uid="{00000000-0005-0000-0000-0000A13C0000}"/>
    <cellStyle name="Porcentagem 2 2 5 2 4 2" xfId="27081" xr:uid="{00000000-0005-0000-0000-0000A23C0000}"/>
    <cellStyle name="Porcentagem 2 2 5 2 4 3" xfId="37261" xr:uid="{00000000-0005-0000-0000-0000A33C0000}"/>
    <cellStyle name="Porcentagem 2 2 5 2 4 4" xfId="16901" xr:uid="{00000000-0005-0000-0000-0000A43C0000}"/>
    <cellStyle name="Porcentagem 2 2 5 2 5" xfId="9888" xr:uid="{00000000-0005-0000-0000-0000A53C0000}"/>
    <cellStyle name="Porcentagem 2 2 5 2 5 2" xfId="29071" xr:uid="{00000000-0005-0000-0000-0000A63C0000}"/>
    <cellStyle name="Porcentagem 2 2 5 2 5 3" xfId="39251" xr:uid="{00000000-0005-0000-0000-0000A73C0000}"/>
    <cellStyle name="Porcentagem 2 2 5 2 5 4" xfId="18892" xr:uid="{00000000-0005-0000-0000-0000A83C0000}"/>
    <cellStyle name="Porcentagem 2 2 5 2 6" xfId="11641" xr:uid="{00000000-0005-0000-0000-0000A93C0000}"/>
    <cellStyle name="Porcentagem 2 2 5 2 6 2" xfId="30824" xr:uid="{00000000-0005-0000-0000-0000AA3C0000}"/>
    <cellStyle name="Porcentagem 2 2 5 2 6 3" xfId="41004" xr:uid="{00000000-0005-0000-0000-0000AB3C0000}"/>
    <cellStyle name="Porcentagem 2 2 5 2 6 4" xfId="20645" xr:uid="{00000000-0005-0000-0000-0000AC3C0000}"/>
    <cellStyle name="Porcentagem 2 2 5 2 7" xfId="12517" xr:uid="{00000000-0005-0000-0000-0000AD3C0000}"/>
    <cellStyle name="Porcentagem 2 2 5 2 7 2" xfId="31700" xr:uid="{00000000-0005-0000-0000-0000AE3C0000}"/>
    <cellStyle name="Porcentagem 2 2 5 2 7 3" xfId="41880" xr:uid="{00000000-0005-0000-0000-0000AF3C0000}"/>
    <cellStyle name="Porcentagem 2 2 5 2 7 4" xfId="21521" xr:uid="{00000000-0005-0000-0000-0000B03C0000}"/>
    <cellStyle name="Porcentagem 2 2 5 2 8" xfId="22397" xr:uid="{00000000-0005-0000-0000-0000B13C0000}"/>
    <cellStyle name="Porcentagem 2 2 5 2 8 2" xfId="32577" xr:uid="{00000000-0005-0000-0000-0000B23C0000}"/>
    <cellStyle name="Porcentagem 2 2 5 2 8 3" xfId="42757" xr:uid="{00000000-0005-0000-0000-0000B33C0000}"/>
    <cellStyle name="Porcentagem 2 2 5 2 9" xfId="23576" xr:uid="{00000000-0005-0000-0000-0000B43C0000}"/>
    <cellStyle name="Porcentagem 2 2 5 3" xfId="4828" xr:uid="{00000000-0005-0000-0000-0000B53C0000}"/>
    <cellStyle name="Porcentagem 2 2 5 3 2" xfId="6580" xr:uid="{00000000-0005-0000-0000-0000B63C0000}"/>
    <cellStyle name="Porcentagem 2 2 5 3 2 2" xfId="25766" xr:uid="{00000000-0005-0000-0000-0000B73C0000}"/>
    <cellStyle name="Porcentagem 2 2 5 3 2 3" xfId="35946" xr:uid="{00000000-0005-0000-0000-0000B83C0000}"/>
    <cellStyle name="Porcentagem 2 2 5 3 2 4" xfId="15586" xr:uid="{00000000-0005-0000-0000-0000B93C0000}"/>
    <cellStyle name="Porcentagem 2 2 5 3 3" xfId="8333" xr:uid="{00000000-0005-0000-0000-0000BA3C0000}"/>
    <cellStyle name="Porcentagem 2 2 5 3 3 2" xfId="27519" xr:uid="{00000000-0005-0000-0000-0000BB3C0000}"/>
    <cellStyle name="Porcentagem 2 2 5 3 3 3" xfId="37699" xr:uid="{00000000-0005-0000-0000-0000BC3C0000}"/>
    <cellStyle name="Porcentagem 2 2 5 3 3 4" xfId="17339" xr:uid="{00000000-0005-0000-0000-0000BD3C0000}"/>
    <cellStyle name="Porcentagem 2 2 5 3 4" xfId="10326" xr:uid="{00000000-0005-0000-0000-0000BE3C0000}"/>
    <cellStyle name="Porcentagem 2 2 5 3 4 2" xfId="29509" xr:uid="{00000000-0005-0000-0000-0000BF3C0000}"/>
    <cellStyle name="Porcentagem 2 2 5 3 4 3" xfId="39689" xr:uid="{00000000-0005-0000-0000-0000C03C0000}"/>
    <cellStyle name="Porcentagem 2 2 5 3 4 4" xfId="19330" xr:uid="{00000000-0005-0000-0000-0000C13C0000}"/>
    <cellStyle name="Porcentagem 2 2 5 3 5" xfId="24014" xr:uid="{00000000-0005-0000-0000-0000C23C0000}"/>
    <cellStyle name="Porcentagem 2 2 5 3 6" xfId="34194" xr:uid="{00000000-0005-0000-0000-0000C33C0000}"/>
    <cellStyle name="Porcentagem 2 2 5 3 7" xfId="13834" xr:uid="{00000000-0005-0000-0000-0000C43C0000}"/>
    <cellStyle name="Porcentagem 2 2 5 4" xfId="5704" xr:uid="{00000000-0005-0000-0000-0000C53C0000}"/>
    <cellStyle name="Porcentagem 2 2 5 4 2" xfId="24890" xr:uid="{00000000-0005-0000-0000-0000C63C0000}"/>
    <cellStyle name="Porcentagem 2 2 5 4 3" xfId="35070" xr:uid="{00000000-0005-0000-0000-0000C73C0000}"/>
    <cellStyle name="Porcentagem 2 2 5 4 4" xfId="14710" xr:uid="{00000000-0005-0000-0000-0000C83C0000}"/>
    <cellStyle name="Porcentagem 2 2 5 5" xfId="7457" xr:uid="{00000000-0005-0000-0000-0000C93C0000}"/>
    <cellStyle name="Porcentagem 2 2 5 5 2" xfId="26643" xr:uid="{00000000-0005-0000-0000-0000CA3C0000}"/>
    <cellStyle name="Porcentagem 2 2 5 5 3" xfId="36823" xr:uid="{00000000-0005-0000-0000-0000CB3C0000}"/>
    <cellStyle name="Porcentagem 2 2 5 5 4" xfId="16463" xr:uid="{00000000-0005-0000-0000-0000CC3C0000}"/>
    <cellStyle name="Porcentagem 2 2 5 6" xfId="9450" xr:uid="{00000000-0005-0000-0000-0000CD3C0000}"/>
    <cellStyle name="Porcentagem 2 2 5 6 2" xfId="28633" xr:uid="{00000000-0005-0000-0000-0000CE3C0000}"/>
    <cellStyle name="Porcentagem 2 2 5 6 3" xfId="38813" xr:uid="{00000000-0005-0000-0000-0000CF3C0000}"/>
    <cellStyle name="Porcentagem 2 2 5 6 4" xfId="18454" xr:uid="{00000000-0005-0000-0000-0000D03C0000}"/>
    <cellStyle name="Porcentagem 2 2 5 7" xfId="11203" xr:uid="{00000000-0005-0000-0000-0000D13C0000}"/>
    <cellStyle name="Porcentagem 2 2 5 7 2" xfId="30386" xr:uid="{00000000-0005-0000-0000-0000D23C0000}"/>
    <cellStyle name="Porcentagem 2 2 5 7 3" xfId="40566" xr:uid="{00000000-0005-0000-0000-0000D33C0000}"/>
    <cellStyle name="Porcentagem 2 2 5 7 4" xfId="20207" xr:uid="{00000000-0005-0000-0000-0000D43C0000}"/>
    <cellStyle name="Porcentagem 2 2 5 8" xfId="12079" xr:uid="{00000000-0005-0000-0000-0000D53C0000}"/>
    <cellStyle name="Porcentagem 2 2 5 8 2" xfId="31262" xr:uid="{00000000-0005-0000-0000-0000D63C0000}"/>
    <cellStyle name="Porcentagem 2 2 5 8 3" xfId="41442" xr:uid="{00000000-0005-0000-0000-0000D73C0000}"/>
    <cellStyle name="Porcentagem 2 2 5 8 4" xfId="21083" xr:uid="{00000000-0005-0000-0000-0000D83C0000}"/>
    <cellStyle name="Porcentagem 2 2 5 9" xfId="21959" xr:uid="{00000000-0005-0000-0000-0000D93C0000}"/>
    <cellStyle name="Porcentagem 2 2 5 9 2" xfId="32139" xr:uid="{00000000-0005-0000-0000-0000DA3C0000}"/>
    <cellStyle name="Porcentagem 2 2 5 9 3" xfId="42319" xr:uid="{00000000-0005-0000-0000-0000DB3C0000}"/>
    <cellStyle name="Porcentagem 2 2 6" xfId="4170" xr:uid="{00000000-0005-0000-0000-0000DC3C0000}"/>
    <cellStyle name="Porcentagem 2 2 6 10" xfId="33537" xr:uid="{00000000-0005-0000-0000-0000DD3C0000}"/>
    <cellStyle name="Porcentagem 2 2 6 11" xfId="13177" xr:uid="{00000000-0005-0000-0000-0000DE3C0000}"/>
    <cellStyle name="Porcentagem 2 2 6 2" xfId="5047" xr:uid="{00000000-0005-0000-0000-0000DF3C0000}"/>
    <cellStyle name="Porcentagem 2 2 6 2 2" xfId="6799" xr:uid="{00000000-0005-0000-0000-0000E03C0000}"/>
    <cellStyle name="Porcentagem 2 2 6 2 2 2" xfId="25985" xr:uid="{00000000-0005-0000-0000-0000E13C0000}"/>
    <cellStyle name="Porcentagem 2 2 6 2 2 3" xfId="36165" xr:uid="{00000000-0005-0000-0000-0000E23C0000}"/>
    <cellStyle name="Porcentagem 2 2 6 2 2 4" xfId="15805" xr:uid="{00000000-0005-0000-0000-0000E33C0000}"/>
    <cellStyle name="Porcentagem 2 2 6 2 3" xfId="8552" xr:uid="{00000000-0005-0000-0000-0000E43C0000}"/>
    <cellStyle name="Porcentagem 2 2 6 2 3 2" xfId="27738" xr:uid="{00000000-0005-0000-0000-0000E53C0000}"/>
    <cellStyle name="Porcentagem 2 2 6 2 3 3" xfId="37918" xr:uid="{00000000-0005-0000-0000-0000E63C0000}"/>
    <cellStyle name="Porcentagem 2 2 6 2 3 4" xfId="17558" xr:uid="{00000000-0005-0000-0000-0000E73C0000}"/>
    <cellStyle name="Porcentagem 2 2 6 2 4" xfId="10545" xr:uid="{00000000-0005-0000-0000-0000E83C0000}"/>
    <cellStyle name="Porcentagem 2 2 6 2 4 2" xfId="29728" xr:uid="{00000000-0005-0000-0000-0000E93C0000}"/>
    <cellStyle name="Porcentagem 2 2 6 2 4 3" xfId="39908" xr:uid="{00000000-0005-0000-0000-0000EA3C0000}"/>
    <cellStyle name="Porcentagem 2 2 6 2 4 4" xfId="19549" xr:uid="{00000000-0005-0000-0000-0000EB3C0000}"/>
    <cellStyle name="Porcentagem 2 2 6 2 5" xfId="24233" xr:uid="{00000000-0005-0000-0000-0000EC3C0000}"/>
    <cellStyle name="Porcentagem 2 2 6 2 6" xfId="34413" xr:uid="{00000000-0005-0000-0000-0000ED3C0000}"/>
    <cellStyle name="Porcentagem 2 2 6 2 7" xfId="14053" xr:uid="{00000000-0005-0000-0000-0000EE3C0000}"/>
    <cellStyle name="Porcentagem 2 2 6 3" xfId="5923" xr:uid="{00000000-0005-0000-0000-0000EF3C0000}"/>
    <cellStyle name="Porcentagem 2 2 6 3 2" xfId="25109" xr:uid="{00000000-0005-0000-0000-0000F03C0000}"/>
    <cellStyle name="Porcentagem 2 2 6 3 3" xfId="35289" xr:uid="{00000000-0005-0000-0000-0000F13C0000}"/>
    <cellStyle name="Porcentagem 2 2 6 3 4" xfId="14929" xr:uid="{00000000-0005-0000-0000-0000F23C0000}"/>
    <cellStyle name="Porcentagem 2 2 6 4" xfId="7676" xr:uid="{00000000-0005-0000-0000-0000F33C0000}"/>
    <cellStyle name="Porcentagem 2 2 6 4 2" xfId="26862" xr:uid="{00000000-0005-0000-0000-0000F43C0000}"/>
    <cellStyle name="Porcentagem 2 2 6 4 3" xfId="37042" xr:uid="{00000000-0005-0000-0000-0000F53C0000}"/>
    <cellStyle name="Porcentagem 2 2 6 4 4" xfId="16682" xr:uid="{00000000-0005-0000-0000-0000F63C0000}"/>
    <cellStyle name="Porcentagem 2 2 6 5" xfId="9669" xr:uid="{00000000-0005-0000-0000-0000F73C0000}"/>
    <cellStyle name="Porcentagem 2 2 6 5 2" xfId="28852" xr:uid="{00000000-0005-0000-0000-0000F83C0000}"/>
    <cellStyle name="Porcentagem 2 2 6 5 3" xfId="39032" xr:uid="{00000000-0005-0000-0000-0000F93C0000}"/>
    <cellStyle name="Porcentagem 2 2 6 5 4" xfId="18673" xr:uid="{00000000-0005-0000-0000-0000FA3C0000}"/>
    <cellStyle name="Porcentagem 2 2 6 6" xfId="11422" xr:uid="{00000000-0005-0000-0000-0000FB3C0000}"/>
    <cellStyle name="Porcentagem 2 2 6 6 2" xfId="30605" xr:uid="{00000000-0005-0000-0000-0000FC3C0000}"/>
    <cellStyle name="Porcentagem 2 2 6 6 3" xfId="40785" xr:uid="{00000000-0005-0000-0000-0000FD3C0000}"/>
    <cellStyle name="Porcentagem 2 2 6 6 4" xfId="20426" xr:uid="{00000000-0005-0000-0000-0000FE3C0000}"/>
    <cellStyle name="Porcentagem 2 2 6 7" xfId="12298" xr:uid="{00000000-0005-0000-0000-0000FF3C0000}"/>
    <cellStyle name="Porcentagem 2 2 6 7 2" xfId="31481" xr:uid="{00000000-0005-0000-0000-0000003D0000}"/>
    <cellStyle name="Porcentagem 2 2 6 7 3" xfId="41661" xr:uid="{00000000-0005-0000-0000-0000013D0000}"/>
    <cellStyle name="Porcentagem 2 2 6 7 4" xfId="21302" xr:uid="{00000000-0005-0000-0000-0000023D0000}"/>
    <cellStyle name="Porcentagem 2 2 6 8" xfId="22178" xr:uid="{00000000-0005-0000-0000-0000033D0000}"/>
    <cellStyle name="Porcentagem 2 2 6 8 2" xfId="32358" xr:uid="{00000000-0005-0000-0000-0000043D0000}"/>
    <cellStyle name="Porcentagem 2 2 6 8 3" xfId="42538" xr:uid="{00000000-0005-0000-0000-0000053D0000}"/>
    <cellStyle name="Porcentagem 2 2 6 9" xfId="23357" xr:uid="{00000000-0005-0000-0000-0000063D0000}"/>
    <cellStyle name="Porcentagem 2 2 7" xfId="4609" xr:uid="{00000000-0005-0000-0000-0000073D0000}"/>
    <cellStyle name="Porcentagem 2 2 7 2" xfId="6361" xr:uid="{00000000-0005-0000-0000-0000083D0000}"/>
    <cellStyle name="Porcentagem 2 2 7 2 2" xfId="25547" xr:uid="{00000000-0005-0000-0000-0000093D0000}"/>
    <cellStyle name="Porcentagem 2 2 7 2 3" xfId="35727" xr:uid="{00000000-0005-0000-0000-00000A3D0000}"/>
    <cellStyle name="Porcentagem 2 2 7 2 4" xfId="15367" xr:uid="{00000000-0005-0000-0000-00000B3D0000}"/>
    <cellStyle name="Porcentagem 2 2 7 3" xfId="8114" xr:uid="{00000000-0005-0000-0000-00000C3D0000}"/>
    <cellStyle name="Porcentagem 2 2 7 3 2" xfId="27300" xr:uid="{00000000-0005-0000-0000-00000D3D0000}"/>
    <cellStyle name="Porcentagem 2 2 7 3 3" xfId="37480" xr:uid="{00000000-0005-0000-0000-00000E3D0000}"/>
    <cellStyle name="Porcentagem 2 2 7 3 4" xfId="17120" xr:uid="{00000000-0005-0000-0000-00000F3D0000}"/>
    <cellStyle name="Porcentagem 2 2 7 4" xfId="10107" xr:uid="{00000000-0005-0000-0000-0000103D0000}"/>
    <cellStyle name="Porcentagem 2 2 7 4 2" xfId="29290" xr:uid="{00000000-0005-0000-0000-0000113D0000}"/>
    <cellStyle name="Porcentagem 2 2 7 4 3" xfId="39470" xr:uid="{00000000-0005-0000-0000-0000123D0000}"/>
    <cellStyle name="Porcentagem 2 2 7 4 4" xfId="19111" xr:uid="{00000000-0005-0000-0000-0000133D0000}"/>
    <cellStyle name="Porcentagem 2 2 7 5" xfId="23795" xr:uid="{00000000-0005-0000-0000-0000143D0000}"/>
    <cellStyle name="Porcentagem 2 2 7 6" xfId="33975" xr:uid="{00000000-0005-0000-0000-0000153D0000}"/>
    <cellStyle name="Porcentagem 2 2 7 7" xfId="13615" xr:uid="{00000000-0005-0000-0000-0000163D0000}"/>
    <cellStyle name="Porcentagem 2 2 8" xfId="5485" xr:uid="{00000000-0005-0000-0000-0000173D0000}"/>
    <cellStyle name="Porcentagem 2 2 8 2" xfId="9008" xr:uid="{00000000-0005-0000-0000-0000183D0000}"/>
    <cellStyle name="Porcentagem 2 2 8 2 2" xfId="28191" xr:uid="{00000000-0005-0000-0000-0000193D0000}"/>
    <cellStyle name="Porcentagem 2 2 8 2 3" xfId="38371" xr:uid="{00000000-0005-0000-0000-00001A3D0000}"/>
    <cellStyle name="Porcentagem 2 2 8 2 4" xfId="18012" xr:uid="{00000000-0005-0000-0000-00001B3D0000}"/>
    <cellStyle name="Porcentagem 2 2 8 3" xfId="24671" xr:uid="{00000000-0005-0000-0000-00001C3D0000}"/>
    <cellStyle name="Porcentagem 2 2 8 4" xfId="34851" xr:uid="{00000000-0005-0000-0000-00001D3D0000}"/>
    <cellStyle name="Porcentagem 2 2 8 5" xfId="14491" xr:uid="{00000000-0005-0000-0000-00001E3D0000}"/>
    <cellStyle name="Porcentagem 2 2 9" xfId="7238" xr:uid="{00000000-0005-0000-0000-00001F3D0000}"/>
    <cellStyle name="Porcentagem 2 2 9 2" xfId="26424" xr:uid="{00000000-0005-0000-0000-0000203D0000}"/>
    <cellStyle name="Porcentagem 2 2 9 3" xfId="36604" xr:uid="{00000000-0005-0000-0000-0000213D0000}"/>
    <cellStyle name="Porcentagem 2 2 9 4" xfId="16244" xr:uid="{00000000-0005-0000-0000-0000223D0000}"/>
    <cellStyle name="Porcentagem 2 3" xfId="351" xr:uid="{00000000-0005-0000-0000-0000233D0000}"/>
    <cellStyle name="Porcentagem 2 3 10" xfId="9234" xr:uid="{00000000-0005-0000-0000-0000243D0000}"/>
    <cellStyle name="Porcentagem 2 3 10 2" xfId="28417" xr:uid="{00000000-0005-0000-0000-0000253D0000}"/>
    <cellStyle name="Porcentagem 2 3 10 3" xfId="38597" xr:uid="{00000000-0005-0000-0000-0000263D0000}"/>
    <cellStyle name="Porcentagem 2 3 10 4" xfId="18238" xr:uid="{00000000-0005-0000-0000-0000273D0000}"/>
    <cellStyle name="Porcentagem 2 3 11" xfId="10987" xr:uid="{00000000-0005-0000-0000-0000283D0000}"/>
    <cellStyle name="Porcentagem 2 3 11 2" xfId="30170" xr:uid="{00000000-0005-0000-0000-0000293D0000}"/>
    <cellStyle name="Porcentagem 2 3 11 3" xfId="40350" xr:uid="{00000000-0005-0000-0000-00002A3D0000}"/>
    <cellStyle name="Porcentagem 2 3 11 4" xfId="19991" xr:uid="{00000000-0005-0000-0000-00002B3D0000}"/>
    <cellStyle name="Porcentagem 2 3 12" xfId="11863" xr:uid="{00000000-0005-0000-0000-00002C3D0000}"/>
    <cellStyle name="Porcentagem 2 3 12 2" xfId="31046" xr:uid="{00000000-0005-0000-0000-00002D3D0000}"/>
    <cellStyle name="Porcentagem 2 3 12 3" xfId="41226" xr:uid="{00000000-0005-0000-0000-00002E3D0000}"/>
    <cellStyle name="Porcentagem 2 3 12 4" xfId="20867" xr:uid="{00000000-0005-0000-0000-00002F3D0000}"/>
    <cellStyle name="Porcentagem 2 3 13" xfId="21744" xr:uid="{00000000-0005-0000-0000-0000303D0000}"/>
    <cellStyle name="Porcentagem 2 3 13 2" xfId="31923" xr:uid="{00000000-0005-0000-0000-0000313D0000}"/>
    <cellStyle name="Porcentagem 2 3 13 3" xfId="42103" xr:uid="{00000000-0005-0000-0000-0000323D0000}"/>
    <cellStyle name="Porcentagem 2 3 14" xfId="22636" xr:uid="{00000000-0005-0000-0000-0000333D0000}"/>
    <cellStyle name="Porcentagem 2 3 14 2" xfId="32816" xr:uid="{00000000-0005-0000-0000-0000343D0000}"/>
    <cellStyle name="Porcentagem 2 3 14 3" xfId="42996" xr:uid="{00000000-0005-0000-0000-0000353D0000}"/>
    <cellStyle name="Porcentagem 2 3 15" xfId="22875" xr:uid="{00000000-0005-0000-0000-0000363D0000}"/>
    <cellStyle name="Porcentagem 2 3 16" xfId="33055" xr:uid="{00000000-0005-0000-0000-0000373D0000}"/>
    <cellStyle name="Porcentagem 2 3 17" xfId="43235" xr:uid="{00000000-0005-0000-0000-0000383D0000}"/>
    <cellStyle name="Porcentagem 2 3 18" xfId="43474" xr:uid="{00000000-0005-0000-0000-0000393D0000}"/>
    <cellStyle name="Porcentagem 2 3 19" xfId="12742" xr:uid="{00000000-0005-0000-0000-00003A3D0000}"/>
    <cellStyle name="Porcentagem 2 3 2" xfId="517" xr:uid="{00000000-0005-0000-0000-00003B3D0000}"/>
    <cellStyle name="Porcentagem 2 3 2 10" xfId="11864" xr:uid="{00000000-0005-0000-0000-00003C3D0000}"/>
    <cellStyle name="Porcentagem 2 3 2 10 2" xfId="31047" xr:uid="{00000000-0005-0000-0000-00003D3D0000}"/>
    <cellStyle name="Porcentagem 2 3 2 10 3" xfId="41227" xr:uid="{00000000-0005-0000-0000-00003E3D0000}"/>
    <cellStyle name="Porcentagem 2 3 2 10 4" xfId="20868" xr:uid="{00000000-0005-0000-0000-00003F3D0000}"/>
    <cellStyle name="Porcentagem 2 3 2 11" xfId="21745" xr:uid="{00000000-0005-0000-0000-0000403D0000}"/>
    <cellStyle name="Porcentagem 2 3 2 11 2" xfId="31924" xr:uid="{00000000-0005-0000-0000-0000413D0000}"/>
    <cellStyle name="Porcentagem 2 3 2 11 3" xfId="42104" xr:uid="{00000000-0005-0000-0000-0000423D0000}"/>
    <cellStyle name="Porcentagem 2 3 2 12" xfId="22637" xr:uid="{00000000-0005-0000-0000-0000433D0000}"/>
    <cellStyle name="Porcentagem 2 3 2 12 2" xfId="32817" xr:uid="{00000000-0005-0000-0000-0000443D0000}"/>
    <cellStyle name="Porcentagem 2 3 2 12 3" xfId="42997" xr:uid="{00000000-0005-0000-0000-0000453D0000}"/>
    <cellStyle name="Porcentagem 2 3 2 13" xfId="22876" xr:uid="{00000000-0005-0000-0000-0000463D0000}"/>
    <cellStyle name="Porcentagem 2 3 2 14" xfId="33056" xr:uid="{00000000-0005-0000-0000-0000473D0000}"/>
    <cellStyle name="Porcentagem 2 3 2 15" xfId="43236" xr:uid="{00000000-0005-0000-0000-0000483D0000}"/>
    <cellStyle name="Porcentagem 2 3 2 16" xfId="43475" xr:uid="{00000000-0005-0000-0000-0000493D0000}"/>
    <cellStyle name="Porcentagem 2 3 2 17" xfId="12743" xr:uid="{00000000-0005-0000-0000-00004A3D0000}"/>
    <cellStyle name="Porcentagem 2 3 2 18" xfId="3729" xr:uid="{00000000-0005-0000-0000-00004B3D0000}"/>
    <cellStyle name="Porcentagem 2 3 2 2" xfId="852" xr:uid="{00000000-0005-0000-0000-00004C3D0000}"/>
    <cellStyle name="Porcentagem 2 3 2 2 10" xfId="21859" xr:uid="{00000000-0005-0000-0000-00004D3D0000}"/>
    <cellStyle name="Porcentagem 2 3 2 2 10 2" xfId="32039" xr:uid="{00000000-0005-0000-0000-00004E3D0000}"/>
    <cellStyle name="Porcentagem 2 3 2 2 10 3" xfId="42219" xr:uid="{00000000-0005-0000-0000-00004F3D0000}"/>
    <cellStyle name="Porcentagem 2 3 2 2 11" xfId="22755" xr:uid="{00000000-0005-0000-0000-0000503D0000}"/>
    <cellStyle name="Porcentagem 2 3 2 2 11 2" xfId="32935" xr:uid="{00000000-0005-0000-0000-0000513D0000}"/>
    <cellStyle name="Porcentagem 2 3 2 2 11 3" xfId="43115" xr:uid="{00000000-0005-0000-0000-0000523D0000}"/>
    <cellStyle name="Porcentagem 2 3 2 2 12" xfId="22994" xr:uid="{00000000-0005-0000-0000-0000533D0000}"/>
    <cellStyle name="Porcentagem 2 3 2 2 13" xfId="33174" xr:uid="{00000000-0005-0000-0000-0000543D0000}"/>
    <cellStyle name="Porcentagem 2 3 2 2 14" xfId="43354" xr:uid="{00000000-0005-0000-0000-0000553D0000}"/>
    <cellStyle name="Porcentagem 2 3 2 2 15" xfId="43593" xr:uid="{00000000-0005-0000-0000-0000563D0000}"/>
    <cellStyle name="Porcentagem 2 3 2 2 16" xfId="12858" xr:uid="{00000000-0005-0000-0000-0000573D0000}"/>
    <cellStyle name="Porcentagem 2 3 2 2 17" xfId="3850" xr:uid="{00000000-0005-0000-0000-0000583D0000}"/>
    <cellStyle name="Porcentagem 2 3 2 2 2" xfId="1525" xr:uid="{00000000-0005-0000-0000-0000593D0000}"/>
    <cellStyle name="Porcentagem 2 3 2 2 2 10" xfId="23257" xr:uid="{00000000-0005-0000-0000-00005A3D0000}"/>
    <cellStyle name="Porcentagem 2 3 2 2 2 11" xfId="33437" xr:uid="{00000000-0005-0000-0000-00005B3D0000}"/>
    <cellStyle name="Porcentagem 2 3 2 2 2 12" xfId="13077" xr:uid="{00000000-0005-0000-0000-00005C3D0000}"/>
    <cellStyle name="Porcentagem 2 3 2 2 2 13" xfId="4070" xr:uid="{00000000-0005-0000-0000-00005D3D0000}"/>
    <cellStyle name="Porcentagem 2 3 2 2 2 2" xfId="2875" xr:uid="{00000000-0005-0000-0000-00005E3D0000}"/>
    <cellStyle name="Porcentagem 2 3 2 2 2 2 10" xfId="33875" xr:uid="{00000000-0005-0000-0000-00005F3D0000}"/>
    <cellStyle name="Porcentagem 2 3 2 2 2 2 11" xfId="13515" xr:uid="{00000000-0005-0000-0000-0000603D0000}"/>
    <cellStyle name="Porcentagem 2 3 2 2 2 2 12" xfId="4508" xr:uid="{00000000-0005-0000-0000-0000613D0000}"/>
    <cellStyle name="Porcentagem 2 3 2 2 2 2 2" xfId="5385" xr:uid="{00000000-0005-0000-0000-0000623D0000}"/>
    <cellStyle name="Porcentagem 2 3 2 2 2 2 2 2" xfId="7137" xr:uid="{00000000-0005-0000-0000-0000633D0000}"/>
    <cellStyle name="Porcentagem 2 3 2 2 2 2 2 2 2" xfId="26323" xr:uid="{00000000-0005-0000-0000-0000643D0000}"/>
    <cellStyle name="Porcentagem 2 3 2 2 2 2 2 2 3" xfId="36503" xr:uid="{00000000-0005-0000-0000-0000653D0000}"/>
    <cellStyle name="Porcentagem 2 3 2 2 2 2 2 2 4" xfId="16143" xr:uid="{00000000-0005-0000-0000-0000663D0000}"/>
    <cellStyle name="Porcentagem 2 3 2 2 2 2 2 3" xfId="8890" xr:uid="{00000000-0005-0000-0000-0000673D0000}"/>
    <cellStyle name="Porcentagem 2 3 2 2 2 2 2 3 2" xfId="28076" xr:uid="{00000000-0005-0000-0000-0000683D0000}"/>
    <cellStyle name="Porcentagem 2 3 2 2 2 2 2 3 3" xfId="38256" xr:uid="{00000000-0005-0000-0000-0000693D0000}"/>
    <cellStyle name="Porcentagem 2 3 2 2 2 2 2 3 4" xfId="17896" xr:uid="{00000000-0005-0000-0000-00006A3D0000}"/>
    <cellStyle name="Porcentagem 2 3 2 2 2 2 2 4" xfId="10883" xr:uid="{00000000-0005-0000-0000-00006B3D0000}"/>
    <cellStyle name="Porcentagem 2 3 2 2 2 2 2 4 2" xfId="30066" xr:uid="{00000000-0005-0000-0000-00006C3D0000}"/>
    <cellStyle name="Porcentagem 2 3 2 2 2 2 2 4 3" xfId="40246" xr:uid="{00000000-0005-0000-0000-00006D3D0000}"/>
    <cellStyle name="Porcentagem 2 3 2 2 2 2 2 4 4" xfId="19887" xr:uid="{00000000-0005-0000-0000-00006E3D0000}"/>
    <cellStyle name="Porcentagem 2 3 2 2 2 2 2 5" xfId="24571" xr:uid="{00000000-0005-0000-0000-00006F3D0000}"/>
    <cellStyle name="Porcentagem 2 3 2 2 2 2 2 6" xfId="34751" xr:uid="{00000000-0005-0000-0000-0000703D0000}"/>
    <cellStyle name="Porcentagem 2 3 2 2 2 2 2 7" xfId="14391" xr:uid="{00000000-0005-0000-0000-0000713D0000}"/>
    <cellStyle name="Porcentagem 2 3 2 2 2 2 3" xfId="6261" xr:uid="{00000000-0005-0000-0000-0000723D0000}"/>
    <cellStyle name="Porcentagem 2 3 2 2 2 2 3 2" xfId="25447" xr:uid="{00000000-0005-0000-0000-0000733D0000}"/>
    <cellStyle name="Porcentagem 2 3 2 2 2 2 3 3" xfId="35627" xr:uid="{00000000-0005-0000-0000-0000743D0000}"/>
    <cellStyle name="Porcentagem 2 3 2 2 2 2 3 4" xfId="15267" xr:uid="{00000000-0005-0000-0000-0000753D0000}"/>
    <cellStyle name="Porcentagem 2 3 2 2 2 2 4" xfId="8014" xr:uid="{00000000-0005-0000-0000-0000763D0000}"/>
    <cellStyle name="Porcentagem 2 3 2 2 2 2 4 2" xfId="27200" xr:uid="{00000000-0005-0000-0000-0000773D0000}"/>
    <cellStyle name="Porcentagem 2 3 2 2 2 2 4 3" xfId="37380" xr:uid="{00000000-0005-0000-0000-0000783D0000}"/>
    <cellStyle name="Porcentagem 2 3 2 2 2 2 4 4" xfId="17020" xr:uid="{00000000-0005-0000-0000-0000793D0000}"/>
    <cellStyle name="Porcentagem 2 3 2 2 2 2 5" xfId="10007" xr:uid="{00000000-0005-0000-0000-00007A3D0000}"/>
    <cellStyle name="Porcentagem 2 3 2 2 2 2 5 2" xfId="29190" xr:uid="{00000000-0005-0000-0000-00007B3D0000}"/>
    <cellStyle name="Porcentagem 2 3 2 2 2 2 5 3" xfId="39370" xr:uid="{00000000-0005-0000-0000-00007C3D0000}"/>
    <cellStyle name="Porcentagem 2 3 2 2 2 2 5 4" xfId="19011" xr:uid="{00000000-0005-0000-0000-00007D3D0000}"/>
    <cellStyle name="Porcentagem 2 3 2 2 2 2 6" xfId="11760" xr:uid="{00000000-0005-0000-0000-00007E3D0000}"/>
    <cellStyle name="Porcentagem 2 3 2 2 2 2 6 2" xfId="30943" xr:uid="{00000000-0005-0000-0000-00007F3D0000}"/>
    <cellStyle name="Porcentagem 2 3 2 2 2 2 6 3" xfId="41123" xr:uid="{00000000-0005-0000-0000-0000803D0000}"/>
    <cellStyle name="Porcentagem 2 3 2 2 2 2 6 4" xfId="20764" xr:uid="{00000000-0005-0000-0000-0000813D0000}"/>
    <cellStyle name="Porcentagem 2 3 2 2 2 2 7" xfId="12636" xr:uid="{00000000-0005-0000-0000-0000823D0000}"/>
    <cellStyle name="Porcentagem 2 3 2 2 2 2 7 2" xfId="31819" xr:uid="{00000000-0005-0000-0000-0000833D0000}"/>
    <cellStyle name="Porcentagem 2 3 2 2 2 2 7 3" xfId="41999" xr:uid="{00000000-0005-0000-0000-0000843D0000}"/>
    <cellStyle name="Porcentagem 2 3 2 2 2 2 7 4" xfId="21640" xr:uid="{00000000-0005-0000-0000-0000853D0000}"/>
    <cellStyle name="Porcentagem 2 3 2 2 2 2 8" xfId="22516" xr:uid="{00000000-0005-0000-0000-0000863D0000}"/>
    <cellStyle name="Porcentagem 2 3 2 2 2 2 8 2" xfId="32696" xr:uid="{00000000-0005-0000-0000-0000873D0000}"/>
    <cellStyle name="Porcentagem 2 3 2 2 2 2 8 3" xfId="42876" xr:uid="{00000000-0005-0000-0000-0000883D0000}"/>
    <cellStyle name="Porcentagem 2 3 2 2 2 2 9" xfId="23695" xr:uid="{00000000-0005-0000-0000-0000893D0000}"/>
    <cellStyle name="Porcentagem 2 3 2 2 2 3" xfId="4947" xr:uid="{00000000-0005-0000-0000-00008A3D0000}"/>
    <cellStyle name="Porcentagem 2 3 2 2 2 3 2" xfId="6699" xr:uid="{00000000-0005-0000-0000-00008B3D0000}"/>
    <cellStyle name="Porcentagem 2 3 2 2 2 3 2 2" xfId="25885" xr:uid="{00000000-0005-0000-0000-00008C3D0000}"/>
    <cellStyle name="Porcentagem 2 3 2 2 2 3 2 3" xfId="36065" xr:uid="{00000000-0005-0000-0000-00008D3D0000}"/>
    <cellStyle name="Porcentagem 2 3 2 2 2 3 2 4" xfId="15705" xr:uid="{00000000-0005-0000-0000-00008E3D0000}"/>
    <cellStyle name="Porcentagem 2 3 2 2 2 3 3" xfId="8452" xr:uid="{00000000-0005-0000-0000-00008F3D0000}"/>
    <cellStyle name="Porcentagem 2 3 2 2 2 3 3 2" xfId="27638" xr:uid="{00000000-0005-0000-0000-0000903D0000}"/>
    <cellStyle name="Porcentagem 2 3 2 2 2 3 3 3" xfId="37818" xr:uid="{00000000-0005-0000-0000-0000913D0000}"/>
    <cellStyle name="Porcentagem 2 3 2 2 2 3 3 4" xfId="17458" xr:uid="{00000000-0005-0000-0000-0000923D0000}"/>
    <cellStyle name="Porcentagem 2 3 2 2 2 3 4" xfId="10445" xr:uid="{00000000-0005-0000-0000-0000933D0000}"/>
    <cellStyle name="Porcentagem 2 3 2 2 2 3 4 2" xfId="29628" xr:uid="{00000000-0005-0000-0000-0000943D0000}"/>
    <cellStyle name="Porcentagem 2 3 2 2 2 3 4 3" xfId="39808" xr:uid="{00000000-0005-0000-0000-0000953D0000}"/>
    <cellStyle name="Porcentagem 2 3 2 2 2 3 4 4" xfId="19449" xr:uid="{00000000-0005-0000-0000-0000963D0000}"/>
    <cellStyle name="Porcentagem 2 3 2 2 2 3 5" xfId="24133" xr:uid="{00000000-0005-0000-0000-0000973D0000}"/>
    <cellStyle name="Porcentagem 2 3 2 2 2 3 6" xfId="34313" xr:uid="{00000000-0005-0000-0000-0000983D0000}"/>
    <cellStyle name="Porcentagem 2 3 2 2 2 3 7" xfId="13953" xr:uid="{00000000-0005-0000-0000-0000993D0000}"/>
    <cellStyle name="Porcentagem 2 3 2 2 2 4" xfId="5823" xr:uid="{00000000-0005-0000-0000-00009A3D0000}"/>
    <cellStyle name="Porcentagem 2 3 2 2 2 4 2" xfId="25009" xr:uid="{00000000-0005-0000-0000-00009B3D0000}"/>
    <cellStyle name="Porcentagem 2 3 2 2 2 4 3" xfId="35189" xr:uid="{00000000-0005-0000-0000-00009C3D0000}"/>
    <cellStyle name="Porcentagem 2 3 2 2 2 4 4" xfId="14829" xr:uid="{00000000-0005-0000-0000-00009D3D0000}"/>
    <cellStyle name="Porcentagem 2 3 2 2 2 5" xfId="7576" xr:uid="{00000000-0005-0000-0000-00009E3D0000}"/>
    <cellStyle name="Porcentagem 2 3 2 2 2 5 2" xfId="26762" xr:uid="{00000000-0005-0000-0000-00009F3D0000}"/>
    <cellStyle name="Porcentagem 2 3 2 2 2 5 3" xfId="36942" xr:uid="{00000000-0005-0000-0000-0000A03D0000}"/>
    <cellStyle name="Porcentagem 2 3 2 2 2 5 4" xfId="16582" xr:uid="{00000000-0005-0000-0000-0000A13D0000}"/>
    <cellStyle name="Porcentagem 2 3 2 2 2 6" xfId="9569" xr:uid="{00000000-0005-0000-0000-0000A23D0000}"/>
    <cellStyle name="Porcentagem 2 3 2 2 2 6 2" xfId="28752" xr:uid="{00000000-0005-0000-0000-0000A33D0000}"/>
    <cellStyle name="Porcentagem 2 3 2 2 2 6 3" xfId="38932" xr:uid="{00000000-0005-0000-0000-0000A43D0000}"/>
    <cellStyle name="Porcentagem 2 3 2 2 2 6 4" xfId="18573" xr:uid="{00000000-0005-0000-0000-0000A53D0000}"/>
    <cellStyle name="Porcentagem 2 3 2 2 2 7" xfId="11322" xr:uid="{00000000-0005-0000-0000-0000A63D0000}"/>
    <cellStyle name="Porcentagem 2 3 2 2 2 7 2" xfId="30505" xr:uid="{00000000-0005-0000-0000-0000A73D0000}"/>
    <cellStyle name="Porcentagem 2 3 2 2 2 7 3" xfId="40685" xr:uid="{00000000-0005-0000-0000-0000A83D0000}"/>
    <cellStyle name="Porcentagem 2 3 2 2 2 7 4" xfId="20326" xr:uid="{00000000-0005-0000-0000-0000A93D0000}"/>
    <cellStyle name="Porcentagem 2 3 2 2 2 8" xfId="12198" xr:uid="{00000000-0005-0000-0000-0000AA3D0000}"/>
    <cellStyle name="Porcentagem 2 3 2 2 2 8 2" xfId="31381" xr:uid="{00000000-0005-0000-0000-0000AB3D0000}"/>
    <cellStyle name="Porcentagem 2 3 2 2 2 8 3" xfId="41561" xr:uid="{00000000-0005-0000-0000-0000AC3D0000}"/>
    <cellStyle name="Porcentagem 2 3 2 2 2 8 4" xfId="21202" xr:uid="{00000000-0005-0000-0000-0000AD3D0000}"/>
    <cellStyle name="Porcentagem 2 3 2 2 2 9" xfId="22078" xr:uid="{00000000-0005-0000-0000-0000AE3D0000}"/>
    <cellStyle name="Porcentagem 2 3 2 2 2 9 2" xfId="32258" xr:uid="{00000000-0005-0000-0000-0000AF3D0000}"/>
    <cellStyle name="Porcentagem 2 3 2 2 2 9 3" xfId="42438" xr:uid="{00000000-0005-0000-0000-0000B03D0000}"/>
    <cellStyle name="Porcentagem 2 3 2 2 3" xfId="2201" xr:uid="{00000000-0005-0000-0000-0000B13D0000}"/>
    <cellStyle name="Porcentagem 2 3 2 2 3 10" xfId="33656" xr:uid="{00000000-0005-0000-0000-0000B23D0000}"/>
    <cellStyle name="Porcentagem 2 3 2 2 3 11" xfId="13296" xr:uid="{00000000-0005-0000-0000-0000B33D0000}"/>
    <cellStyle name="Porcentagem 2 3 2 2 3 12" xfId="4289" xr:uid="{00000000-0005-0000-0000-0000B43D0000}"/>
    <cellStyle name="Porcentagem 2 3 2 2 3 2" xfId="5166" xr:uid="{00000000-0005-0000-0000-0000B53D0000}"/>
    <cellStyle name="Porcentagem 2 3 2 2 3 2 2" xfId="6918" xr:uid="{00000000-0005-0000-0000-0000B63D0000}"/>
    <cellStyle name="Porcentagem 2 3 2 2 3 2 2 2" xfId="26104" xr:uid="{00000000-0005-0000-0000-0000B73D0000}"/>
    <cellStyle name="Porcentagem 2 3 2 2 3 2 2 3" xfId="36284" xr:uid="{00000000-0005-0000-0000-0000B83D0000}"/>
    <cellStyle name="Porcentagem 2 3 2 2 3 2 2 4" xfId="15924" xr:uid="{00000000-0005-0000-0000-0000B93D0000}"/>
    <cellStyle name="Porcentagem 2 3 2 2 3 2 3" xfId="8671" xr:uid="{00000000-0005-0000-0000-0000BA3D0000}"/>
    <cellStyle name="Porcentagem 2 3 2 2 3 2 3 2" xfId="27857" xr:uid="{00000000-0005-0000-0000-0000BB3D0000}"/>
    <cellStyle name="Porcentagem 2 3 2 2 3 2 3 3" xfId="38037" xr:uid="{00000000-0005-0000-0000-0000BC3D0000}"/>
    <cellStyle name="Porcentagem 2 3 2 2 3 2 3 4" xfId="17677" xr:uid="{00000000-0005-0000-0000-0000BD3D0000}"/>
    <cellStyle name="Porcentagem 2 3 2 2 3 2 4" xfId="10664" xr:uid="{00000000-0005-0000-0000-0000BE3D0000}"/>
    <cellStyle name="Porcentagem 2 3 2 2 3 2 4 2" xfId="29847" xr:uid="{00000000-0005-0000-0000-0000BF3D0000}"/>
    <cellStyle name="Porcentagem 2 3 2 2 3 2 4 3" xfId="40027" xr:uid="{00000000-0005-0000-0000-0000C03D0000}"/>
    <cellStyle name="Porcentagem 2 3 2 2 3 2 4 4" xfId="19668" xr:uid="{00000000-0005-0000-0000-0000C13D0000}"/>
    <cellStyle name="Porcentagem 2 3 2 2 3 2 5" xfId="24352" xr:uid="{00000000-0005-0000-0000-0000C23D0000}"/>
    <cellStyle name="Porcentagem 2 3 2 2 3 2 6" xfId="34532" xr:uid="{00000000-0005-0000-0000-0000C33D0000}"/>
    <cellStyle name="Porcentagem 2 3 2 2 3 2 7" xfId="14172" xr:uid="{00000000-0005-0000-0000-0000C43D0000}"/>
    <cellStyle name="Porcentagem 2 3 2 2 3 3" xfId="6042" xr:uid="{00000000-0005-0000-0000-0000C53D0000}"/>
    <cellStyle name="Porcentagem 2 3 2 2 3 3 2" xfId="25228" xr:uid="{00000000-0005-0000-0000-0000C63D0000}"/>
    <cellStyle name="Porcentagem 2 3 2 2 3 3 3" xfId="35408" xr:uid="{00000000-0005-0000-0000-0000C73D0000}"/>
    <cellStyle name="Porcentagem 2 3 2 2 3 3 4" xfId="15048" xr:uid="{00000000-0005-0000-0000-0000C83D0000}"/>
    <cellStyle name="Porcentagem 2 3 2 2 3 4" xfId="7795" xr:uid="{00000000-0005-0000-0000-0000C93D0000}"/>
    <cellStyle name="Porcentagem 2 3 2 2 3 4 2" xfId="26981" xr:uid="{00000000-0005-0000-0000-0000CA3D0000}"/>
    <cellStyle name="Porcentagem 2 3 2 2 3 4 3" xfId="37161" xr:uid="{00000000-0005-0000-0000-0000CB3D0000}"/>
    <cellStyle name="Porcentagem 2 3 2 2 3 4 4" xfId="16801" xr:uid="{00000000-0005-0000-0000-0000CC3D0000}"/>
    <cellStyle name="Porcentagem 2 3 2 2 3 5" xfId="9788" xr:uid="{00000000-0005-0000-0000-0000CD3D0000}"/>
    <cellStyle name="Porcentagem 2 3 2 2 3 5 2" xfId="28971" xr:uid="{00000000-0005-0000-0000-0000CE3D0000}"/>
    <cellStyle name="Porcentagem 2 3 2 2 3 5 3" xfId="39151" xr:uid="{00000000-0005-0000-0000-0000CF3D0000}"/>
    <cellStyle name="Porcentagem 2 3 2 2 3 5 4" xfId="18792" xr:uid="{00000000-0005-0000-0000-0000D03D0000}"/>
    <cellStyle name="Porcentagem 2 3 2 2 3 6" xfId="11541" xr:uid="{00000000-0005-0000-0000-0000D13D0000}"/>
    <cellStyle name="Porcentagem 2 3 2 2 3 6 2" xfId="30724" xr:uid="{00000000-0005-0000-0000-0000D23D0000}"/>
    <cellStyle name="Porcentagem 2 3 2 2 3 6 3" xfId="40904" xr:uid="{00000000-0005-0000-0000-0000D33D0000}"/>
    <cellStyle name="Porcentagem 2 3 2 2 3 6 4" xfId="20545" xr:uid="{00000000-0005-0000-0000-0000D43D0000}"/>
    <cellStyle name="Porcentagem 2 3 2 2 3 7" xfId="12417" xr:uid="{00000000-0005-0000-0000-0000D53D0000}"/>
    <cellStyle name="Porcentagem 2 3 2 2 3 7 2" xfId="31600" xr:uid="{00000000-0005-0000-0000-0000D63D0000}"/>
    <cellStyle name="Porcentagem 2 3 2 2 3 7 3" xfId="41780" xr:uid="{00000000-0005-0000-0000-0000D73D0000}"/>
    <cellStyle name="Porcentagem 2 3 2 2 3 7 4" xfId="21421" xr:uid="{00000000-0005-0000-0000-0000D83D0000}"/>
    <cellStyle name="Porcentagem 2 3 2 2 3 8" xfId="22297" xr:uid="{00000000-0005-0000-0000-0000D93D0000}"/>
    <cellStyle name="Porcentagem 2 3 2 2 3 8 2" xfId="32477" xr:uid="{00000000-0005-0000-0000-0000DA3D0000}"/>
    <cellStyle name="Porcentagem 2 3 2 2 3 8 3" xfId="42657" xr:uid="{00000000-0005-0000-0000-0000DB3D0000}"/>
    <cellStyle name="Porcentagem 2 3 2 2 3 9" xfId="23476" xr:uid="{00000000-0005-0000-0000-0000DC3D0000}"/>
    <cellStyle name="Porcentagem 2 3 2 2 4" xfId="3549" xr:uid="{00000000-0005-0000-0000-0000DD3D0000}"/>
    <cellStyle name="Porcentagem 2 3 2 2 4 2" xfId="6480" xr:uid="{00000000-0005-0000-0000-0000DE3D0000}"/>
    <cellStyle name="Porcentagem 2 3 2 2 4 2 2" xfId="25666" xr:uid="{00000000-0005-0000-0000-0000DF3D0000}"/>
    <cellStyle name="Porcentagem 2 3 2 2 4 2 3" xfId="35846" xr:uid="{00000000-0005-0000-0000-0000E03D0000}"/>
    <cellStyle name="Porcentagem 2 3 2 2 4 2 4" xfId="15486" xr:uid="{00000000-0005-0000-0000-0000E13D0000}"/>
    <cellStyle name="Porcentagem 2 3 2 2 4 3" xfId="8233" xr:uid="{00000000-0005-0000-0000-0000E23D0000}"/>
    <cellStyle name="Porcentagem 2 3 2 2 4 3 2" xfId="27419" xr:uid="{00000000-0005-0000-0000-0000E33D0000}"/>
    <cellStyle name="Porcentagem 2 3 2 2 4 3 3" xfId="37599" xr:uid="{00000000-0005-0000-0000-0000E43D0000}"/>
    <cellStyle name="Porcentagem 2 3 2 2 4 3 4" xfId="17239" xr:uid="{00000000-0005-0000-0000-0000E53D0000}"/>
    <cellStyle name="Porcentagem 2 3 2 2 4 4" xfId="10226" xr:uid="{00000000-0005-0000-0000-0000E63D0000}"/>
    <cellStyle name="Porcentagem 2 3 2 2 4 4 2" xfId="29409" xr:uid="{00000000-0005-0000-0000-0000E73D0000}"/>
    <cellStyle name="Porcentagem 2 3 2 2 4 4 3" xfId="39589" xr:uid="{00000000-0005-0000-0000-0000E83D0000}"/>
    <cellStyle name="Porcentagem 2 3 2 2 4 4 4" xfId="19230" xr:uid="{00000000-0005-0000-0000-0000E93D0000}"/>
    <cellStyle name="Porcentagem 2 3 2 2 4 5" xfId="23914" xr:uid="{00000000-0005-0000-0000-0000EA3D0000}"/>
    <cellStyle name="Porcentagem 2 3 2 2 4 6" xfId="34094" xr:uid="{00000000-0005-0000-0000-0000EB3D0000}"/>
    <cellStyle name="Porcentagem 2 3 2 2 4 7" xfId="13734" xr:uid="{00000000-0005-0000-0000-0000EC3D0000}"/>
    <cellStyle name="Porcentagem 2 3 2 2 4 8" xfId="4728" xr:uid="{00000000-0005-0000-0000-0000ED3D0000}"/>
    <cellStyle name="Porcentagem 2 3 2 2 5" xfId="5604" xr:uid="{00000000-0005-0000-0000-0000EE3D0000}"/>
    <cellStyle name="Porcentagem 2 3 2 2 5 2" xfId="9130" xr:uid="{00000000-0005-0000-0000-0000EF3D0000}"/>
    <cellStyle name="Porcentagem 2 3 2 2 5 2 2" xfId="28313" xr:uid="{00000000-0005-0000-0000-0000F03D0000}"/>
    <cellStyle name="Porcentagem 2 3 2 2 5 2 3" xfId="38493" xr:uid="{00000000-0005-0000-0000-0000F13D0000}"/>
    <cellStyle name="Porcentagem 2 3 2 2 5 2 4" xfId="18134" xr:uid="{00000000-0005-0000-0000-0000F23D0000}"/>
    <cellStyle name="Porcentagem 2 3 2 2 5 3" xfId="24790" xr:uid="{00000000-0005-0000-0000-0000F33D0000}"/>
    <cellStyle name="Porcentagem 2 3 2 2 5 4" xfId="34970" xr:uid="{00000000-0005-0000-0000-0000F43D0000}"/>
    <cellStyle name="Porcentagem 2 3 2 2 5 5" xfId="14610" xr:uid="{00000000-0005-0000-0000-0000F53D0000}"/>
    <cellStyle name="Porcentagem 2 3 2 2 6" xfId="7357" xr:uid="{00000000-0005-0000-0000-0000F63D0000}"/>
    <cellStyle name="Porcentagem 2 3 2 2 6 2" xfId="26543" xr:uid="{00000000-0005-0000-0000-0000F73D0000}"/>
    <cellStyle name="Porcentagem 2 3 2 2 6 3" xfId="36723" xr:uid="{00000000-0005-0000-0000-0000F83D0000}"/>
    <cellStyle name="Porcentagem 2 3 2 2 6 4" xfId="16363" xr:uid="{00000000-0005-0000-0000-0000F93D0000}"/>
    <cellStyle name="Porcentagem 2 3 2 2 7" xfId="9350" xr:uid="{00000000-0005-0000-0000-0000FA3D0000}"/>
    <cellStyle name="Porcentagem 2 3 2 2 7 2" xfId="28533" xr:uid="{00000000-0005-0000-0000-0000FB3D0000}"/>
    <cellStyle name="Porcentagem 2 3 2 2 7 3" xfId="38713" xr:uid="{00000000-0005-0000-0000-0000FC3D0000}"/>
    <cellStyle name="Porcentagem 2 3 2 2 7 4" xfId="18354" xr:uid="{00000000-0005-0000-0000-0000FD3D0000}"/>
    <cellStyle name="Porcentagem 2 3 2 2 8" xfId="11103" xr:uid="{00000000-0005-0000-0000-0000FE3D0000}"/>
    <cellStyle name="Porcentagem 2 3 2 2 8 2" xfId="30286" xr:uid="{00000000-0005-0000-0000-0000FF3D0000}"/>
    <cellStyle name="Porcentagem 2 3 2 2 8 3" xfId="40466" xr:uid="{00000000-0005-0000-0000-0000003E0000}"/>
    <cellStyle name="Porcentagem 2 3 2 2 8 4" xfId="20107" xr:uid="{00000000-0005-0000-0000-0000013E0000}"/>
    <cellStyle name="Porcentagem 2 3 2 2 9" xfId="11979" xr:uid="{00000000-0005-0000-0000-0000023E0000}"/>
    <cellStyle name="Porcentagem 2 3 2 2 9 2" xfId="31162" xr:uid="{00000000-0005-0000-0000-0000033E0000}"/>
    <cellStyle name="Porcentagem 2 3 2 2 9 3" xfId="41342" xr:uid="{00000000-0005-0000-0000-0000043E0000}"/>
    <cellStyle name="Porcentagem 2 3 2 2 9 4" xfId="20983" xr:uid="{00000000-0005-0000-0000-0000053E0000}"/>
    <cellStyle name="Porcentagem 2 3 2 3" xfId="1190" xr:uid="{00000000-0005-0000-0000-0000063E0000}"/>
    <cellStyle name="Porcentagem 2 3 2 3 10" xfId="23142" xr:uid="{00000000-0005-0000-0000-0000073E0000}"/>
    <cellStyle name="Porcentagem 2 3 2 3 11" xfId="33322" xr:uid="{00000000-0005-0000-0000-0000083E0000}"/>
    <cellStyle name="Porcentagem 2 3 2 3 12" xfId="12962" xr:uid="{00000000-0005-0000-0000-0000093E0000}"/>
    <cellStyle name="Porcentagem 2 3 2 3 13" xfId="3955" xr:uid="{00000000-0005-0000-0000-00000A3E0000}"/>
    <cellStyle name="Porcentagem 2 3 2 3 2" xfId="2540" xr:uid="{00000000-0005-0000-0000-00000B3E0000}"/>
    <cellStyle name="Porcentagem 2 3 2 3 2 10" xfId="33760" xr:uid="{00000000-0005-0000-0000-00000C3E0000}"/>
    <cellStyle name="Porcentagem 2 3 2 3 2 11" xfId="13400" xr:uid="{00000000-0005-0000-0000-00000D3E0000}"/>
    <cellStyle name="Porcentagem 2 3 2 3 2 12" xfId="4393" xr:uid="{00000000-0005-0000-0000-00000E3E0000}"/>
    <cellStyle name="Porcentagem 2 3 2 3 2 2" xfId="5270" xr:uid="{00000000-0005-0000-0000-00000F3E0000}"/>
    <cellStyle name="Porcentagem 2 3 2 3 2 2 2" xfId="7022" xr:uid="{00000000-0005-0000-0000-0000103E0000}"/>
    <cellStyle name="Porcentagem 2 3 2 3 2 2 2 2" xfId="26208" xr:uid="{00000000-0005-0000-0000-0000113E0000}"/>
    <cellStyle name="Porcentagem 2 3 2 3 2 2 2 3" xfId="36388" xr:uid="{00000000-0005-0000-0000-0000123E0000}"/>
    <cellStyle name="Porcentagem 2 3 2 3 2 2 2 4" xfId="16028" xr:uid="{00000000-0005-0000-0000-0000133E0000}"/>
    <cellStyle name="Porcentagem 2 3 2 3 2 2 3" xfId="8775" xr:uid="{00000000-0005-0000-0000-0000143E0000}"/>
    <cellStyle name="Porcentagem 2 3 2 3 2 2 3 2" xfId="27961" xr:uid="{00000000-0005-0000-0000-0000153E0000}"/>
    <cellStyle name="Porcentagem 2 3 2 3 2 2 3 3" xfId="38141" xr:uid="{00000000-0005-0000-0000-0000163E0000}"/>
    <cellStyle name="Porcentagem 2 3 2 3 2 2 3 4" xfId="17781" xr:uid="{00000000-0005-0000-0000-0000173E0000}"/>
    <cellStyle name="Porcentagem 2 3 2 3 2 2 4" xfId="10768" xr:uid="{00000000-0005-0000-0000-0000183E0000}"/>
    <cellStyle name="Porcentagem 2 3 2 3 2 2 4 2" xfId="29951" xr:uid="{00000000-0005-0000-0000-0000193E0000}"/>
    <cellStyle name="Porcentagem 2 3 2 3 2 2 4 3" xfId="40131" xr:uid="{00000000-0005-0000-0000-00001A3E0000}"/>
    <cellStyle name="Porcentagem 2 3 2 3 2 2 4 4" xfId="19772" xr:uid="{00000000-0005-0000-0000-00001B3E0000}"/>
    <cellStyle name="Porcentagem 2 3 2 3 2 2 5" xfId="24456" xr:uid="{00000000-0005-0000-0000-00001C3E0000}"/>
    <cellStyle name="Porcentagem 2 3 2 3 2 2 6" xfId="34636" xr:uid="{00000000-0005-0000-0000-00001D3E0000}"/>
    <cellStyle name="Porcentagem 2 3 2 3 2 2 7" xfId="14276" xr:uid="{00000000-0005-0000-0000-00001E3E0000}"/>
    <cellStyle name="Porcentagem 2 3 2 3 2 3" xfId="6146" xr:uid="{00000000-0005-0000-0000-00001F3E0000}"/>
    <cellStyle name="Porcentagem 2 3 2 3 2 3 2" xfId="25332" xr:uid="{00000000-0005-0000-0000-0000203E0000}"/>
    <cellStyle name="Porcentagem 2 3 2 3 2 3 3" xfId="35512" xr:uid="{00000000-0005-0000-0000-0000213E0000}"/>
    <cellStyle name="Porcentagem 2 3 2 3 2 3 4" xfId="15152" xr:uid="{00000000-0005-0000-0000-0000223E0000}"/>
    <cellStyle name="Porcentagem 2 3 2 3 2 4" xfId="7899" xr:uid="{00000000-0005-0000-0000-0000233E0000}"/>
    <cellStyle name="Porcentagem 2 3 2 3 2 4 2" xfId="27085" xr:uid="{00000000-0005-0000-0000-0000243E0000}"/>
    <cellStyle name="Porcentagem 2 3 2 3 2 4 3" xfId="37265" xr:uid="{00000000-0005-0000-0000-0000253E0000}"/>
    <cellStyle name="Porcentagem 2 3 2 3 2 4 4" xfId="16905" xr:uid="{00000000-0005-0000-0000-0000263E0000}"/>
    <cellStyle name="Porcentagem 2 3 2 3 2 5" xfId="9892" xr:uid="{00000000-0005-0000-0000-0000273E0000}"/>
    <cellStyle name="Porcentagem 2 3 2 3 2 5 2" xfId="29075" xr:uid="{00000000-0005-0000-0000-0000283E0000}"/>
    <cellStyle name="Porcentagem 2 3 2 3 2 5 3" xfId="39255" xr:uid="{00000000-0005-0000-0000-0000293E0000}"/>
    <cellStyle name="Porcentagem 2 3 2 3 2 5 4" xfId="18896" xr:uid="{00000000-0005-0000-0000-00002A3E0000}"/>
    <cellStyle name="Porcentagem 2 3 2 3 2 6" xfId="11645" xr:uid="{00000000-0005-0000-0000-00002B3E0000}"/>
    <cellStyle name="Porcentagem 2 3 2 3 2 6 2" xfId="30828" xr:uid="{00000000-0005-0000-0000-00002C3E0000}"/>
    <cellStyle name="Porcentagem 2 3 2 3 2 6 3" xfId="41008" xr:uid="{00000000-0005-0000-0000-00002D3E0000}"/>
    <cellStyle name="Porcentagem 2 3 2 3 2 6 4" xfId="20649" xr:uid="{00000000-0005-0000-0000-00002E3E0000}"/>
    <cellStyle name="Porcentagem 2 3 2 3 2 7" xfId="12521" xr:uid="{00000000-0005-0000-0000-00002F3E0000}"/>
    <cellStyle name="Porcentagem 2 3 2 3 2 7 2" xfId="31704" xr:uid="{00000000-0005-0000-0000-0000303E0000}"/>
    <cellStyle name="Porcentagem 2 3 2 3 2 7 3" xfId="41884" xr:uid="{00000000-0005-0000-0000-0000313E0000}"/>
    <cellStyle name="Porcentagem 2 3 2 3 2 7 4" xfId="21525" xr:uid="{00000000-0005-0000-0000-0000323E0000}"/>
    <cellStyle name="Porcentagem 2 3 2 3 2 8" xfId="22401" xr:uid="{00000000-0005-0000-0000-0000333E0000}"/>
    <cellStyle name="Porcentagem 2 3 2 3 2 8 2" xfId="32581" xr:uid="{00000000-0005-0000-0000-0000343E0000}"/>
    <cellStyle name="Porcentagem 2 3 2 3 2 8 3" xfId="42761" xr:uid="{00000000-0005-0000-0000-0000353E0000}"/>
    <cellStyle name="Porcentagem 2 3 2 3 2 9" xfId="23580" xr:uid="{00000000-0005-0000-0000-0000363E0000}"/>
    <cellStyle name="Porcentagem 2 3 2 3 3" xfId="4832" xr:uid="{00000000-0005-0000-0000-0000373E0000}"/>
    <cellStyle name="Porcentagem 2 3 2 3 3 2" xfId="6584" xr:uid="{00000000-0005-0000-0000-0000383E0000}"/>
    <cellStyle name="Porcentagem 2 3 2 3 3 2 2" xfId="25770" xr:uid="{00000000-0005-0000-0000-0000393E0000}"/>
    <cellStyle name="Porcentagem 2 3 2 3 3 2 3" xfId="35950" xr:uid="{00000000-0005-0000-0000-00003A3E0000}"/>
    <cellStyle name="Porcentagem 2 3 2 3 3 2 4" xfId="15590" xr:uid="{00000000-0005-0000-0000-00003B3E0000}"/>
    <cellStyle name="Porcentagem 2 3 2 3 3 3" xfId="8337" xr:uid="{00000000-0005-0000-0000-00003C3E0000}"/>
    <cellStyle name="Porcentagem 2 3 2 3 3 3 2" xfId="27523" xr:uid="{00000000-0005-0000-0000-00003D3E0000}"/>
    <cellStyle name="Porcentagem 2 3 2 3 3 3 3" xfId="37703" xr:uid="{00000000-0005-0000-0000-00003E3E0000}"/>
    <cellStyle name="Porcentagem 2 3 2 3 3 3 4" xfId="17343" xr:uid="{00000000-0005-0000-0000-00003F3E0000}"/>
    <cellStyle name="Porcentagem 2 3 2 3 3 4" xfId="10330" xr:uid="{00000000-0005-0000-0000-0000403E0000}"/>
    <cellStyle name="Porcentagem 2 3 2 3 3 4 2" xfId="29513" xr:uid="{00000000-0005-0000-0000-0000413E0000}"/>
    <cellStyle name="Porcentagem 2 3 2 3 3 4 3" xfId="39693" xr:uid="{00000000-0005-0000-0000-0000423E0000}"/>
    <cellStyle name="Porcentagem 2 3 2 3 3 4 4" xfId="19334" xr:uid="{00000000-0005-0000-0000-0000433E0000}"/>
    <cellStyle name="Porcentagem 2 3 2 3 3 5" xfId="24018" xr:uid="{00000000-0005-0000-0000-0000443E0000}"/>
    <cellStyle name="Porcentagem 2 3 2 3 3 6" xfId="34198" xr:uid="{00000000-0005-0000-0000-0000453E0000}"/>
    <cellStyle name="Porcentagem 2 3 2 3 3 7" xfId="13838" xr:uid="{00000000-0005-0000-0000-0000463E0000}"/>
    <cellStyle name="Porcentagem 2 3 2 3 4" xfId="5708" xr:uid="{00000000-0005-0000-0000-0000473E0000}"/>
    <cellStyle name="Porcentagem 2 3 2 3 4 2" xfId="24894" xr:uid="{00000000-0005-0000-0000-0000483E0000}"/>
    <cellStyle name="Porcentagem 2 3 2 3 4 3" xfId="35074" xr:uid="{00000000-0005-0000-0000-0000493E0000}"/>
    <cellStyle name="Porcentagem 2 3 2 3 4 4" xfId="14714" xr:uid="{00000000-0005-0000-0000-00004A3E0000}"/>
    <cellStyle name="Porcentagem 2 3 2 3 5" xfId="7461" xr:uid="{00000000-0005-0000-0000-00004B3E0000}"/>
    <cellStyle name="Porcentagem 2 3 2 3 5 2" xfId="26647" xr:uid="{00000000-0005-0000-0000-00004C3E0000}"/>
    <cellStyle name="Porcentagem 2 3 2 3 5 3" xfId="36827" xr:uid="{00000000-0005-0000-0000-00004D3E0000}"/>
    <cellStyle name="Porcentagem 2 3 2 3 5 4" xfId="16467" xr:uid="{00000000-0005-0000-0000-00004E3E0000}"/>
    <cellStyle name="Porcentagem 2 3 2 3 6" xfId="9454" xr:uid="{00000000-0005-0000-0000-00004F3E0000}"/>
    <cellStyle name="Porcentagem 2 3 2 3 6 2" xfId="28637" xr:uid="{00000000-0005-0000-0000-0000503E0000}"/>
    <cellStyle name="Porcentagem 2 3 2 3 6 3" xfId="38817" xr:uid="{00000000-0005-0000-0000-0000513E0000}"/>
    <cellStyle name="Porcentagem 2 3 2 3 6 4" xfId="18458" xr:uid="{00000000-0005-0000-0000-0000523E0000}"/>
    <cellStyle name="Porcentagem 2 3 2 3 7" xfId="11207" xr:uid="{00000000-0005-0000-0000-0000533E0000}"/>
    <cellStyle name="Porcentagem 2 3 2 3 7 2" xfId="30390" xr:uid="{00000000-0005-0000-0000-0000543E0000}"/>
    <cellStyle name="Porcentagem 2 3 2 3 7 3" xfId="40570" xr:uid="{00000000-0005-0000-0000-0000553E0000}"/>
    <cellStyle name="Porcentagem 2 3 2 3 7 4" xfId="20211" xr:uid="{00000000-0005-0000-0000-0000563E0000}"/>
    <cellStyle name="Porcentagem 2 3 2 3 8" xfId="12083" xr:uid="{00000000-0005-0000-0000-0000573E0000}"/>
    <cellStyle name="Porcentagem 2 3 2 3 8 2" xfId="31266" xr:uid="{00000000-0005-0000-0000-0000583E0000}"/>
    <cellStyle name="Porcentagem 2 3 2 3 8 3" xfId="41446" xr:uid="{00000000-0005-0000-0000-0000593E0000}"/>
    <cellStyle name="Porcentagem 2 3 2 3 8 4" xfId="21087" xr:uid="{00000000-0005-0000-0000-00005A3E0000}"/>
    <cellStyle name="Porcentagem 2 3 2 3 9" xfId="21963" xr:uid="{00000000-0005-0000-0000-00005B3E0000}"/>
    <cellStyle name="Porcentagem 2 3 2 3 9 2" xfId="32143" xr:uid="{00000000-0005-0000-0000-00005C3E0000}"/>
    <cellStyle name="Porcentagem 2 3 2 3 9 3" xfId="42323" xr:uid="{00000000-0005-0000-0000-00005D3E0000}"/>
    <cellStyle name="Porcentagem 2 3 2 4" xfId="1866" xr:uid="{00000000-0005-0000-0000-00005E3E0000}"/>
    <cellStyle name="Porcentagem 2 3 2 4 10" xfId="33541" xr:uid="{00000000-0005-0000-0000-00005F3E0000}"/>
    <cellStyle name="Porcentagem 2 3 2 4 11" xfId="13181" xr:uid="{00000000-0005-0000-0000-0000603E0000}"/>
    <cellStyle name="Porcentagem 2 3 2 4 12" xfId="4174" xr:uid="{00000000-0005-0000-0000-0000613E0000}"/>
    <cellStyle name="Porcentagem 2 3 2 4 2" xfId="5051" xr:uid="{00000000-0005-0000-0000-0000623E0000}"/>
    <cellStyle name="Porcentagem 2 3 2 4 2 2" xfId="6803" xr:uid="{00000000-0005-0000-0000-0000633E0000}"/>
    <cellStyle name="Porcentagem 2 3 2 4 2 2 2" xfId="25989" xr:uid="{00000000-0005-0000-0000-0000643E0000}"/>
    <cellStyle name="Porcentagem 2 3 2 4 2 2 3" xfId="36169" xr:uid="{00000000-0005-0000-0000-0000653E0000}"/>
    <cellStyle name="Porcentagem 2 3 2 4 2 2 4" xfId="15809" xr:uid="{00000000-0005-0000-0000-0000663E0000}"/>
    <cellStyle name="Porcentagem 2 3 2 4 2 3" xfId="8556" xr:uid="{00000000-0005-0000-0000-0000673E0000}"/>
    <cellStyle name="Porcentagem 2 3 2 4 2 3 2" xfId="27742" xr:uid="{00000000-0005-0000-0000-0000683E0000}"/>
    <cellStyle name="Porcentagem 2 3 2 4 2 3 3" xfId="37922" xr:uid="{00000000-0005-0000-0000-0000693E0000}"/>
    <cellStyle name="Porcentagem 2 3 2 4 2 3 4" xfId="17562" xr:uid="{00000000-0005-0000-0000-00006A3E0000}"/>
    <cellStyle name="Porcentagem 2 3 2 4 2 4" xfId="10549" xr:uid="{00000000-0005-0000-0000-00006B3E0000}"/>
    <cellStyle name="Porcentagem 2 3 2 4 2 4 2" xfId="29732" xr:uid="{00000000-0005-0000-0000-00006C3E0000}"/>
    <cellStyle name="Porcentagem 2 3 2 4 2 4 3" xfId="39912" xr:uid="{00000000-0005-0000-0000-00006D3E0000}"/>
    <cellStyle name="Porcentagem 2 3 2 4 2 4 4" xfId="19553" xr:uid="{00000000-0005-0000-0000-00006E3E0000}"/>
    <cellStyle name="Porcentagem 2 3 2 4 2 5" xfId="24237" xr:uid="{00000000-0005-0000-0000-00006F3E0000}"/>
    <cellStyle name="Porcentagem 2 3 2 4 2 6" xfId="34417" xr:uid="{00000000-0005-0000-0000-0000703E0000}"/>
    <cellStyle name="Porcentagem 2 3 2 4 2 7" xfId="14057" xr:uid="{00000000-0005-0000-0000-0000713E0000}"/>
    <cellStyle name="Porcentagem 2 3 2 4 3" xfId="5927" xr:uid="{00000000-0005-0000-0000-0000723E0000}"/>
    <cellStyle name="Porcentagem 2 3 2 4 3 2" xfId="25113" xr:uid="{00000000-0005-0000-0000-0000733E0000}"/>
    <cellStyle name="Porcentagem 2 3 2 4 3 3" xfId="35293" xr:uid="{00000000-0005-0000-0000-0000743E0000}"/>
    <cellStyle name="Porcentagem 2 3 2 4 3 4" xfId="14933" xr:uid="{00000000-0005-0000-0000-0000753E0000}"/>
    <cellStyle name="Porcentagem 2 3 2 4 4" xfId="7680" xr:uid="{00000000-0005-0000-0000-0000763E0000}"/>
    <cellStyle name="Porcentagem 2 3 2 4 4 2" xfId="26866" xr:uid="{00000000-0005-0000-0000-0000773E0000}"/>
    <cellStyle name="Porcentagem 2 3 2 4 4 3" xfId="37046" xr:uid="{00000000-0005-0000-0000-0000783E0000}"/>
    <cellStyle name="Porcentagem 2 3 2 4 4 4" xfId="16686" xr:uid="{00000000-0005-0000-0000-0000793E0000}"/>
    <cellStyle name="Porcentagem 2 3 2 4 5" xfId="9673" xr:uid="{00000000-0005-0000-0000-00007A3E0000}"/>
    <cellStyle name="Porcentagem 2 3 2 4 5 2" xfId="28856" xr:uid="{00000000-0005-0000-0000-00007B3E0000}"/>
    <cellStyle name="Porcentagem 2 3 2 4 5 3" xfId="39036" xr:uid="{00000000-0005-0000-0000-00007C3E0000}"/>
    <cellStyle name="Porcentagem 2 3 2 4 5 4" xfId="18677" xr:uid="{00000000-0005-0000-0000-00007D3E0000}"/>
    <cellStyle name="Porcentagem 2 3 2 4 6" xfId="11426" xr:uid="{00000000-0005-0000-0000-00007E3E0000}"/>
    <cellStyle name="Porcentagem 2 3 2 4 6 2" xfId="30609" xr:uid="{00000000-0005-0000-0000-00007F3E0000}"/>
    <cellStyle name="Porcentagem 2 3 2 4 6 3" xfId="40789" xr:uid="{00000000-0005-0000-0000-0000803E0000}"/>
    <cellStyle name="Porcentagem 2 3 2 4 6 4" xfId="20430" xr:uid="{00000000-0005-0000-0000-0000813E0000}"/>
    <cellStyle name="Porcentagem 2 3 2 4 7" xfId="12302" xr:uid="{00000000-0005-0000-0000-0000823E0000}"/>
    <cellStyle name="Porcentagem 2 3 2 4 7 2" xfId="31485" xr:uid="{00000000-0005-0000-0000-0000833E0000}"/>
    <cellStyle name="Porcentagem 2 3 2 4 7 3" xfId="41665" xr:uid="{00000000-0005-0000-0000-0000843E0000}"/>
    <cellStyle name="Porcentagem 2 3 2 4 7 4" xfId="21306" xr:uid="{00000000-0005-0000-0000-0000853E0000}"/>
    <cellStyle name="Porcentagem 2 3 2 4 8" xfId="22182" xr:uid="{00000000-0005-0000-0000-0000863E0000}"/>
    <cellStyle name="Porcentagem 2 3 2 4 8 2" xfId="32362" xr:uid="{00000000-0005-0000-0000-0000873E0000}"/>
    <cellStyle name="Porcentagem 2 3 2 4 8 3" xfId="42542" xr:uid="{00000000-0005-0000-0000-0000883E0000}"/>
    <cellStyle name="Porcentagem 2 3 2 4 9" xfId="23361" xr:uid="{00000000-0005-0000-0000-0000893E0000}"/>
    <cellStyle name="Porcentagem 2 3 2 5" xfId="3214" xr:uid="{00000000-0005-0000-0000-00008A3E0000}"/>
    <cellStyle name="Porcentagem 2 3 2 5 2" xfId="6365" xr:uid="{00000000-0005-0000-0000-00008B3E0000}"/>
    <cellStyle name="Porcentagem 2 3 2 5 2 2" xfId="25551" xr:uid="{00000000-0005-0000-0000-00008C3E0000}"/>
    <cellStyle name="Porcentagem 2 3 2 5 2 3" xfId="35731" xr:uid="{00000000-0005-0000-0000-00008D3E0000}"/>
    <cellStyle name="Porcentagem 2 3 2 5 2 4" xfId="15371" xr:uid="{00000000-0005-0000-0000-00008E3E0000}"/>
    <cellStyle name="Porcentagem 2 3 2 5 3" xfId="8118" xr:uid="{00000000-0005-0000-0000-00008F3E0000}"/>
    <cellStyle name="Porcentagem 2 3 2 5 3 2" xfId="27304" xr:uid="{00000000-0005-0000-0000-0000903E0000}"/>
    <cellStyle name="Porcentagem 2 3 2 5 3 3" xfId="37484" xr:uid="{00000000-0005-0000-0000-0000913E0000}"/>
    <cellStyle name="Porcentagem 2 3 2 5 3 4" xfId="17124" xr:uid="{00000000-0005-0000-0000-0000923E0000}"/>
    <cellStyle name="Porcentagem 2 3 2 5 4" xfId="10111" xr:uid="{00000000-0005-0000-0000-0000933E0000}"/>
    <cellStyle name="Porcentagem 2 3 2 5 4 2" xfId="29294" xr:uid="{00000000-0005-0000-0000-0000943E0000}"/>
    <cellStyle name="Porcentagem 2 3 2 5 4 3" xfId="39474" xr:uid="{00000000-0005-0000-0000-0000953E0000}"/>
    <cellStyle name="Porcentagem 2 3 2 5 4 4" xfId="19115" xr:uid="{00000000-0005-0000-0000-0000963E0000}"/>
    <cellStyle name="Porcentagem 2 3 2 5 5" xfId="23799" xr:uid="{00000000-0005-0000-0000-0000973E0000}"/>
    <cellStyle name="Porcentagem 2 3 2 5 6" xfId="33979" xr:uid="{00000000-0005-0000-0000-0000983E0000}"/>
    <cellStyle name="Porcentagem 2 3 2 5 7" xfId="13619" xr:uid="{00000000-0005-0000-0000-0000993E0000}"/>
    <cellStyle name="Porcentagem 2 3 2 5 8" xfId="4613" xr:uid="{00000000-0005-0000-0000-00009A3E0000}"/>
    <cellStyle name="Porcentagem 2 3 2 6" xfId="5489" xr:uid="{00000000-0005-0000-0000-00009B3E0000}"/>
    <cellStyle name="Porcentagem 2 3 2 6 2" xfId="9012" xr:uid="{00000000-0005-0000-0000-00009C3E0000}"/>
    <cellStyle name="Porcentagem 2 3 2 6 2 2" xfId="28195" xr:uid="{00000000-0005-0000-0000-00009D3E0000}"/>
    <cellStyle name="Porcentagem 2 3 2 6 2 3" xfId="38375" xr:uid="{00000000-0005-0000-0000-00009E3E0000}"/>
    <cellStyle name="Porcentagem 2 3 2 6 2 4" xfId="18016" xr:uid="{00000000-0005-0000-0000-00009F3E0000}"/>
    <cellStyle name="Porcentagem 2 3 2 6 3" xfId="24675" xr:uid="{00000000-0005-0000-0000-0000A03E0000}"/>
    <cellStyle name="Porcentagem 2 3 2 6 4" xfId="34855" xr:uid="{00000000-0005-0000-0000-0000A13E0000}"/>
    <cellStyle name="Porcentagem 2 3 2 6 5" xfId="14495" xr:uid="{00000000-0005-0000-0000-0000A23E0000}"/>
    <cellStyle name="Porcentagem 2 3 2 7" xfId="7242" xr:uid="{00000000-0005-0000-0000-0000A33E0000}"/>
    <cellStyle name="Porcentagem 2 3 2 7 2" xfId="26428" xr:uid="{00000000-0005-0000-0000-0000A43E0000}"/>
    <cellStyle name="Porcentagem 2 3 2 7 3" xfId="36608" xr:uid="{00000000-0005-0000-0000-0000A53E0000}"/>
    <cellStyle name="Porcentagem 2 3 2 7 4" xfId="16248" xr:uid="{00000000-0005-0000-0000-0000A63E0000}"/>
    <cellStyle name="Porcentagem 2 3 2 8" xfId="9235" xr:uid="{00000000-0005-0000-0000-0000A73E0000}"/>
    <cellStyle name="Porcentagem 2 3 2 8 2" xfId="28418" xr:uid="{00000000-0005-0000-0000-0000A83E0000}"/>
    <cellStyle name="Porcentagem 2 3 2 8 3" xfId="38598" xr:uid="{00000000-0005-0000-0000-0000A93E0000}"/>
    <cellStyle name="Porcentagem 2 3 2 8 4" xfId="18239" xr:uid="{00000000-0005-0000-0000-0000AA3E0000}"/>
    <cellStyle name="Porcentagem 2 3 2 9" xfId="10988" xr:uid="{00000000-0005-0000-0000-0000AB3E0000}"/>
    <cellStyle name="Porcentagem 2 3 2 9 2" xfId="30171" xr:uid="{00000000-0005-0000-0000-0000AC3E0000}"/>
    <cellStyle name="Porcentagem 2 3 2 9 3" xfId="40351" xr:uid="{00000000-0005-0000-0000-0000AD3E0000}"/>
    <cellStyle name="Porcentagem 2 3 2 9 4" xfId="19992" xr:uid="{00000000-0005-0000-0000-0000AE3E0000}"/>
    <cellStyle name="Porcentagem 2 3 20" xfId="3728" xr:uid="{00000000-0005-0000-0000-0000AF3E0000}"/>
    <cellStyle name="Porcentagem 2 3 3" xfId="686" xr:uid="{00000000-0005-0000-0000-0000B03E0000}"/>
    <cellStyle name="Porcentagem 2 3 3 10" xfId="11865" xr:uid="{00000000-0005-0000-0000-0000B13E0000}"/>
    <cellStyle name="Porcentagem 2 3 3 10 2" xfId="31048" xr:uid="{00000000-0005-0000-0000-0000B23E0000}"/>
    <cellStyle name="Porcentagem 2 3 3 10 3" xfId="41228" xr:uid="{00000000-0005-0000-0000-0000B33E0000}"/>
    <cellStyle name="Porcentagem 2 3 3 10 4" xfId="20869" xr:uid="{00000000-0005-0000-0000-0000B43E0000}"/>
    <cellStyle name="Porcentagem 2 3 3 11" xfId="21746" xr:uid="{00000000-0005-0000-0000-0000B53E0000}"/>
    <cellStyle name="Porcentagem 2 3 3 11 2" xfId="31925" xr:uid="{00000000-0005-0000-0000-0000B63E0000}"/>
    <cellStyle name="Porcentagem 2 3 3 11 3" xfId="42105" xr:uid="{00000000-0005-0000-0000-0000B73E0000}"/>
    <cellStyle name="Porcentagem 2 3 3 12" xfId="22638" xr:uid="{00000000-0005-0000-0000-0000B83E0000}"/>
    <cellStyle name="Porcentagem 2 3 3 12 2" xfId="32818" xr:uid="{00000000-0005-0000-0000-0000B93E0000}"/>
    <cellStyle name="Porcentagem 2 3 3 12 3" xfId="42998" xr:uid="{00000000-0005-0000-0000-0000BA3E0000}"/>
    <cellStyle name="Porcentagem 2 3 3 13" xfId="22877" xr:uid="{00000000-0005-0000-0000-0000BB3E0000}"/>
    <cellStyle name="Porcentagem 2 3 3 14" xfId="33057" xr:uid="{00000000-0005-0000-0000-0000BC3E0000}"/>
    <cellStyle name="Porcentagem 2 3 3 15" xfId="43237" xr:uid="{00000000-0005-0000-0000-0000BD3E0000}"/>
    <cellStyle name="Porcentagem 2 3 3 16" xfId="43476" xr:uid="{00000000-0005-0000-0000-0000BE3E0000}"/>
    <cellStyle name="Porcentagem 2 3 3 17" xfId="12744" xr:uid="{00000000-0005-0000-0000-0000BF3E0000}"/>
    <cellStyle name="Porcentagem 2 3 3 18" xfId="3730" xr:uid="{00000000-0005-0000-0000-0000C03E0000}"/>
    <cellStyle name="Porcentagem 2 3 3 2" xfId="1359" xr:uid="{00000000-0005-0000-0000-0000C13E0000}"/>
    <cellStyle name="Porcentagem 2 3 3 2 10" xfId="21860" xr:uid="{00000000-0005-0000-0000-0000C23E0000}"/>
    <cellStyle name="Porcentagem 2 3 3 2 10 2" xfId="32040" xr:uid="{00000000-0005-0000-0000-0000C33E0000}"/>
    <cellStyle name="Porcentagem 2 3 3 2 10 3" xfId="42220" xr:uid="{00000000-0005-0000-0000-0000C43E0000}"/>
    <cellStyle name="Porcentagem 2 3 3 2 11" xfId="22756" xr:uid="{00000000-0005-0000-0000-0000C53E0000}"/>
    <cellStyle name="Porcentagem 2 3 3 2 11 2" xfId="32936" xr:uid="{00000000-0005-0000-0000-0000C63E0000}"/>
    <cellStyle name="Porcentagem 2 3 3 2 11 3" xfId="43116" xr:uid="{00000000-0005-0000-0000-0000C73E0000}"/>
    <cellStyle name="Porcentagem 2 3 3 2 12" xfId="22995" xr:uid="{00000000-0005-0000-0000-0000C83E0000}"/>
    <cellStyle name="Porcentagem 2 3 3 2 13" xfId="33175" xr:uid="{00000000-0005-0000-0000-0000C93E0000}"/>
    <cellStyle name="Porcentagem 2 3 3 2 14" xfId="43355" xr:uid="{00000000-0005-0000-0000-0000CA3E0000}"/>
    <cellStyle name="Porcentagem 2 3 3 2 15" xfId="43594" xr:uid="{00000000-0005-0000-0000-0000CB3E0000}"/>
    <cellStyle name="Porcentagem 2 3 3 2 16" xfId="12859" xr:uid="{00000000-0005-0000-0000-0000CC3E0000}"/>
    <cellStyle name="Porcentagem 2 3 3 2 17" xfId="3851" xr:uid="{00000000-0005-0000-0000-0000CD3E0000}"/>
    <cellStyle name="Porcentagem 2 3 3 2 2" xfId="2709" xr:uid="{00000000-0005-0000-0000-0000CE3E0000}"/>
    <cellStyle name="Porcentagem 2 3 3 2 2 10" xfId="23258" xr:uid="{00000000-0005-0000-0000-0000CF3E0000}"/>
    <cellStyle name="Porcentagem 2 3 3 2 2 11" xfId="33438" xr:uid="{00000000-0005-0000-0000-0000D03E0000}"/>
    <cellStyle name="Porcentagem 2 3 3 2 2 12" xfId="13078" xr:uid="{00000000-0005-0000-0000-0000D13E0000}"/>
    <cellStyle name="Porcentagem 2 3 3 2 2 13" xfId="4071" xr:uid="{00000000-0005-0000-0000-0000D23E0000}"/>
    <cellStyle name="Porcentagem 2 3 3 2 2 2" xfId="4509" xr:uid="{00000000-0005-0000-0000-0000D33E0000}"/>
    <cellStyle name="Porcentagem 2 3 3 2 2 2 10" xfId="33876" xr:uid="{00000000-0005-0000-0000-0000D43E0000}"/>
    <cellStyle name="Porcentagem 2 3 3 2 2 2 11" xfId="13516" xr:uid="{00000000-0005-0000-0000-0000D53E0000}"/>
    <cellStyle name="Porcentagem 2 3 3 2 2 2 2" xfId="5386" xr:uid="{00000000-0005-0000-0000-0000D63E0000}"/>
    <cellStyle name="Porcentagem 2 3 3 2 2 2 2 2" xfId="7138" xr:uid="{00000000-0005-0000-0000-0000D73E0000}"/>
    <cellStyle name="Porcentagem 2 3 3 2 2 2 2 2 2" xfId="26324" xr:uid="{00000000-0005-0000-0000-0000D83E0000}"/>
    <cellStyle name="Porcentagem 2 3 3 2 2 2 2 2 3" xfId="36504" xr:uid="{00000000-0005-0000-0000-0000D93E0000}"/>
    <cellStyle name="Porcentagem 2 3 3 2 2 2 2 2 4" xfId="16144" xr:uid="{00000000-0005-0000-0000-0000DA3E0000}"/>
    <cellStyle name="Porcentagem 2 3 3 2 2 2 2 3" xfId="8891" xr:uid="{00000000-0005-0000-0000-0000DB3E0000}"/>
    <cellStyle name="Porcentagem 2 3 3 2 2 2 2 3 2" xfId="28077" xr:uid="{00000000-0005-0000-0000-0000DC3E0000}"/>
    <cellStyle name="Porcentagem 2 3 3 2 2 2 2 3 3" xfId="38257" xr:uid="{00000000-0005-0000-0000-0000DD3E0000}"/>
    <cellStyle name="Porcentagem 2 3 3 2 2 2 2 3 4" xfId="17897" xr:uid="{00000000-0005-0000-0000-0000DE3E0000}"/>
    <cellStyle name="Porcentagem 2 3 3 2 2 2 2 4" xfId="10884" xr:uid="{00000000-0005-0000-0000-0000DF3E0000}"/>
    <cellStyle name="Porcentagem 2 3 3 2 2 2 2 4 2" xfId="30067" xr:uid="{00000000-0005-0000-0000-0000E03E0000}"/>
    <cellStyle name="Porcentagem 2 3 3 2 2 2 2 4 3" xfId="40247" xr:uid="{00000000-0005-0000-0000-0000E13E0000}"/>
    <cellStyle name="Porcentagem 2 3 3 2 2 2 2 4 4" xfId="19888" xr:uid="{00000000-0005-0000-0000-0000E23E0000}"/>
    <cellStyle name="Porcentagem 2 3 3 2 2 2 2 5" xfId="24572" xr:uid="{00000000-0005-0000-0000-0000E33E0000}"/>
    <cellStyle name="Porcentagem 2 3 3 2 2 2 2 6" xfId="34752" xr:uid="{00000000-0005-0000-0000-0000E43E0000}"/>
    <cellStyle name="Porcentagem 2 3 3 2 2 2 2 7" xfId="14392" xr:uid="{00000000-0005-0000-0000-0000E53E0000}"/>
    <cellStyle name="Porcentagem 2 3 3 2 2 2 3" xfId="6262" xr:uid="{00000000-0005-0000-0000-0000E63E0000}"/>
    <cellStyle name="Porcentagem 2 3 3 2 2 2 3 2" xfId="25448" xr:uid="{00000000-0005-0000-0000-0000E73E0000}"/>
    <cellStyle name="Porcentagem 2 3 3 2 2 2 3 3" xfId="35628" xr:uid="{00000000-0005-0000-0000-0000E83E0000}"/>
    <cellStyle name="Porcentagem 2 3 3 2 2 2 3 4" xfId="15268" xr:uid="{00000000-0005-0000-0000-0000E93E0000}"/>
    <cellStyle name="Porcentagem 2 3 3 2 2 2 4" xfId="8015" xr:uid="{00000000-0005-0000-0000-0000EA3E0000}"/>
    <cellStyle name="Porcentagem 2 3 3 2 2 2 4 2" xfId="27201" xr:uid="{00000000-0005-0000-0000-0000EB3E0000}"/>
    <cellStyle name="Porcentagem 2 3 3 2 2 2 4 3" xfId="37381" xr:uid="{00000000-0005-0000-0000-0000EC3E0000}"/>
    <cellStyle name="Porcentagem 2 3 3 2 2 2 4 4" xfId="17021" xr:uid="{00000000-0005-0000-0000-0000ED3E0000}"/>
    <cellStyle name="Porcentagem 2 3 3 2 2 2 5" xfId="10008" xr:uid="{00000000-0005-0000-0000-0000EE3E0000}"/>
    <cellStyle name="Porcentagem 2 3 3 2 2 2 5 2" xfId="29191" xr:uid="{00000000-0005-0000-0000-0000EF3E0000}"/>
    <cellStyle name="Porcentagem 2 3 3 2 2 2 5 3" xfId="39371" xr:uid="{00000000-0005-0000-0000-0000F03E0000}"/>
    <cellStyle name="Porcentagem 2 3 3 2 2 2 5 4" xfId="19012" xr:uid="{00000000-0005-0000-0000-0000F13E0000}"/>
    <cellStyle name="Porcentagem 2 3 3 2 2 2 6" xfId="11761" xr:uid="{00000000-0005-0000-0000-0000F23E0000}"/>
    <cellStyle name="Porcentagem 2 3 3 2 2 2 6 2" xfId="30944" xr:uid="{00000000-0005-0000-0000-0000F33E0000}"/>
    <cellStyle name="Porcentagem 2 3 3 2 2 2 6 3" xfId="41124" xr:uid="{00000000-0005-0000-0000-0000F43E0000}"/>
    <cellStyle name="Porcentagem 2 3 3 2 2 2 6 4" xfId="20765" xr:uid="{00000000-0005-0000-0000-0000F53E0000}"/>
    <cellStyle name="Porcentagem 2 3 3 2 2 2 7" xfId="12637" xr:uid="{00000000-0005-0000-0000-0000F63E0000}"/>
    <cellStyle name="Porcentagem 2 3 3 2 2 2 7 2" xfId="31820" xr:uid="{00000000-0005-0000-0000-0000F73E0000}"/>
    <cellStyle name="Porcentagem 2 3 3 2 2 2 7 3" xfId="42000" xr:uid="{00000000-0005-0000-0000-0000F83E0000}"/>
    <cellStyle name="Porcentagem 2 3 3 2 2 2 7 4" xfId="21641" xr:uid="{00000000-0005-0000-0000-0000F93E0000}"/>
    <cellStyle name="Porcentagem 2 3 3 2 2 2 8" xfId="22517" xr:uid="{00000000-0005-0000-0000-0000FA3E0000}"/>
    <cellStyle name="Porcentagem 2 3 3 2 2 2 8 2" xfId="32697" xr:uid="{00000000-0005-0000-0000-0000FB3E0000}"/>
    <cellStyle name="Porcentagem 2 3 3 2 2 2 8 3" xfId="42877" xr:uid="{00000000-0005-0000-0000-0000FC3E0000}"/>
    <cellStyle name="Porcentagem 2 3 3 2 2 2 9" xfId="23696" xr:uid="{00000000-0005-0000-0000-0000FD3E0000}"/>
    <cellStyle name="Porcentagem 2 3 3 2 2 3" xfId="4948" xr:uid="{00000000-0005-0000-0000-0000FE3E0000}"/>
    <cellStyle name="Porcentagem 2 3 3 2 2 3 2" xfId="6700" xr:uid="{00000000-0005-0000-0000-0000FF3E0000}"/>
    <cellStyle name="Porcentagem 2 3 3 2 2 3 2 2" xfId="25886" xr:uid="{00000000-0005-0000-0000-0000003F0000}"/>
    <cellStyle name="Porcentagem 2 3 3 2 2 3 2 3" xfId="36066" xr:uid="{00000000-0005-0000-0000-0000013F0000}"/>
    <cellStyle name="Porcentagem 2 3 3 2 2 3 2 4" xfId="15706" xr:uid="{00000000-0005-0000-0000-0000023F0000}"/>
    <cellStyle name="Porcentagem 2 3 3 2 2 3 3" xfId="8453" xr:uid="{00000000-0005-0000-0000-0000033F0000}"/>
    <cellStyle name="Porcentagem 2 3 3 2 2 3 3 2" xfId="27639" xr:uid="{00000000-0005-0000-0000-0000043F0000}"/>
    <cellStyle name="Porcentagem 2 3 3 2 2 3 3 3" xfId="37819" xr:uid="{00000000-0005-0000-0000-0000053F0000}"/>
    <cellStyle name="Porcentagem 2 3 3 2 2 3 3 4" xfId="17459" xr:uid="{00000000-0005-0000-0000-0000063F0000}"/>
    <cellStyle name="Porcentagem 2 3 3 2 2 3 4" xfId="10446" xr:uid="{00000000-0005-0000-0000-0000073F0000}"/>
    <cellStyle name="Porcentagem 2 3 3 2 2 3 4 2" xfId="29629" xr:uid="{00000000-0005-0000-0000-0000083F0000}"/>
    <cellStyle name="Porcentagem 2 3 3 2 2 3 4 3" xfId="39809" xr:uid="{00000000-0005-0000-0000-0000093F0000}"/>
    <cellStyle name="Porcentagem 2 3 3 2 2 3 4 4" xfId="19450" xr:uid="{00000000-0005-0000-0000-00000A3F0000}"/>
    <cellStyle name="Porcentagem 2 3 3 2 2 3 5" xfId="24134" xr:uid="{00000000-0005-0000-0000-00000B3F0000}"/>
    <cellStyle name="Porcentagem 2 3 3 2 2 3 6" xfId="34314" xr:uid="{00000000-0005-0000-0000-00000C3F0000}"/>
    <cellStyle name="Porcentagem 2 3 3 2 2 3 7" xfId="13954" xr:uid="{00000000-0005-0000-0000-00000D3F0000}"/>
    <cellStyle name="Porcentagem 2 3 3 2 2 4" xfId="5824" xr:uid="{00000000-0005-0000-0000-00000E3F0000}"/>
    <cellStyle name="Porcentagem 2 3 3 2 2 4 2" xfId="25010" xr:uid="{00000000-0005-0000-0000-00000F3F0000}"/>
    <cellStyle name="Porcentagem 2 3 3 2 2 4 3" xfId="35190" xr:uid="{00000000-0005-0000-0000-0000103F0000}"/>
    <cellStyle name="Porcentagem 2 3 3 2 2 4 4" xfId="14830" xr:uid="{00000000-0005-0000-0000-0000113F0000}"/>
    <cellStyle name="Porcentagem 2 3 3 2 2 5" xfId="7577" xr:uid="{00000000-0005-0000-0000-0000123F0000}"/>
    <cellStyle name="Porcentagem 2 3 3 2 2 5 2" xfId="26763" xr:uid="{00000000-0005-0000-0000-0000133F0000}"/>
    <cellStyle name="Porcentagem 2 3 3 2 2 5 3" xfId="36943" xr:uid="{00000000-0005-0000-0000-0000143F0000}"/>
    <cellStyle name="Porcentagem 2 3 3 2 2 5 4" xfId="16583" xr:uid="{00000000-0005-0000-0000-0000153F0000}"/>
    <cellStyle name="Porcentagem 2 3 3 2 2 6" xfId="9570" xr:uid="{00000000-0005-0000-0000-0000163F0000}"/>
    <cellStyle name="Porcentagem 2 3 3 2 2 6 2" xfId="28753" xr:uid="{00000000-0005-0000-0000-0000173F0000}"/>
    <cellStyle name="Porcentagem 2 3 3 2 2 6 3" xfId="38933" xr:uid="{00000000-0005-0000-0000-0000183F0000}"/>
    <cellStyle name="Porcentagem 2 3 3 2 2 6 4" xfId="18574" xr:uid="{00000000-0005-0000-0000-0000193F0000}"/>
    <cellStyle name="Porcentagem 2 3 3 2 2 7" xfId="11323" xr:uid="{00000000-0005-0000-0000-00001A3F0000}"/>
    <cellStyle name="Porcentagem 2 3 3 2 2 7 2" xfId="30506" xr:uid="{00000000-0005-0000-0000-00001B3F0000}"/>
    <cellStyle name="Porcentagem 2 3 3 2 2 7 3" xfId="40686" xr:uid="{00000000-0005-0000-0000-00001C3F0000}"/>
    <cellStyle name="Porcentagem 2 3 3 2 2 7 4" xfId="20327" xr:uid="{00000000-0005-0000-0000-00001D3F0000}"/>
    <cellStyle name="Porcentagem 2 3 3 2 2 8" xfId="12199" xr:uid="{00000000-0005-0000-0000-00001E3F0000}"/>
    <cellStyle name="Porcentagem 2 3 3 2 2 8 2" xfId="31382" xr:uid="{00000000-0005-0000-0000-00001F3F0000}"/>
    <cellStyle name="Porcentagem 2 3 3 2 2 8 3" xfId="41562" xr:uid="{00000000-0005-0000-0000-0000203F0000}"/>
    <cellStyle name="Porcentagem 2 3 3 2 2 8 4" xfId="21203" xr:uid="{00000000-0005-0000-0000-0000213F0000}"/>
    <cellStyle name="Porcentagem 2 3 3 2 2 9" xfId="22079" xr:uid="{00000000-0005-0000-0000-0000223F0000}"/>
    <cellStyle name="Porcentagem 2 3 3 2 2 9 2" xfId="32259" xr:uid="{00000000-0005-0000-0000-0000233F0000}"/>
    <cellStyle name="Porcentagem 2 3 3 2 2 9 3" xfId="42439" xr:uid="{00000000-0005-0000-0000-0000243F0000}"/>
    <cellStyle name="Porcentagem 2 3 3 2 3" xfId="4290" xr:uid="{00000000-0005-0000-0000-0000253F0000}"/>
    <cellStyle name="Porcentagem 2 3 3 2 3 10" xfId="33657" xr:uid="{00000000-0005-0000-0000-0000263F0000}"/>
    <cellStyle name="Porcentagem 2 3 3 2 3 11" xfId="13297" xr:uid="{00000000-0005-0000-0000-0000273F0000}"/>
    <cellStyle name="Porcentagem 2 3 3 2 3 2" xfId="5167" xr:uid="{00000000-0005-0000-0000-0000283F0000}"/>
    <cellStyle name="Porcentagem 2 3 3 2 3 2 2" xfId="6919" xr:uid="{00000000-0005-0000-0000-0000293F0000}"/>
    <cellStyle name="Porcentagem 2 3 3 2 3 2 2 2" xfId="26105" xr:uid="{00000000-0005-0000-0000-00002A3F0000}"/>
    <cellStyle name="Porcentagem 2 3 3 2 3 2 2 3" xfId="36285" xr:uid="{00000000-0005-0000-0000-00002B3F0000}"/>
    <cellStyle name="Porcentagem 2 3 3 2 3 2 2 4" xfId="15925" xr:uid="{00000000-0005-0000-0000-00002C3F0000}"/>
    <cellStyle name="Porcentagem 2 3 3 2 3 2 3" xfId="8672" xr:uid="{00000000-0005-0000-0000-00002D3F0000}"/>
    <cellStyle name="Porcentagem 2 3 3 2 3 2 3 2" xfId="27858" xr:uid="{00000000-0005-0000-0000-00002E3F0000}"/>
    <cellStyle name="Porcentagem 2 3 3 2 3 2 3 3" xfId="38038" xr:uid="{00000000-0005-0000-0000-00002F3F0000}"/>
    <cellStyle name="Porcentagem 2 3 3 2 3 2 3 4" xfId="17678" xr:uid="{00000000-0005-0000-0000-0000303F0000}"/>
    <cellStyle name="Porcentagem 2 3 3 2 3 2 4" xfId="10665" xr:uid="{00000000-0005-0000-0000-0000313F0000}"/>
    <cellStyle name="Porcentagem 2 3 3 2 3 2 4 2" xfId="29848" xr:uid="{00000000-0005-0000-0000-0000323F0000}"/>
    <cellStyle name="Porcentagem 2 3 3 2 3 2 4 3" xfId="40028" xr:uid="{00000000-0005-0000-0000-0000333F0000}"/>
    <cellStyle name="Porcentagem 2 3 3 2 3 2 4 4" xfId="19669" xr:uid="{00000000-0005-0000-0000-0000343F0000}"/>
    <cellStyle name="Porcentagem 2 3 3 2 3 2 5" xfId="24353" xr:uid="{00000000-0005-0000-0000-0000353F0000}"/>
    <cellStyle name="Porcentagem 2 3 3 2 3 2 6" xfId="34533" xr:uid="{00000000-0005-0000-0000-0000363F0000}"/>
    <cellStyle name="Porcentagem 2 3 3 2 3 2 7" xfId="14173" xr:uid="{00000000-0005-0000-0000-0000373F0000}"/>
    <cellStyle name="Porcentagem 2 3 3 2 3 3" xfId="6043" xr:uid="{00000000-0005-0000-0000-0000383F0000}"/>
    <cellStyle name="Porcentagem 2 3 3 2 3 3 2" xfId="25229" xr:uid="{00000000-0005-0000-0000-0000393F0000}"/>
    <cellStyle name="Porcentagem 2 3 3 2 3 3 3" xfId="35409" xr:uid="{00000000-0005-0000-0000-00003A3F0000}"/>
    <cellStyle name="Porcentagem 2 3 3 2 3 3 4" xfId="15049" xr:uid="{00000000-0005-0000-0000-00003B3F0000}"/>
    <cellStyle name="Porcentagem 2 3 3 2 3 4" xfId="7796" xr:uid="{00000000-0005-0000-0000-00003C3F0000}"/>
    <cellStyle name="Porcentagem 2 3 3 2 3 4 2" xfId="26982" xr:uid="{00000000-0005-0000-0000-00003D3F0000}"/>
    <cellStyle name="Porcentagem 2 3 3 2 3 4 3" xfId="37162" xr:uid="{00000000-0005-0000-0000-00003E3F0000}"/>
    <cellStyle name="Porcentagem 2 3 3 2 3 4 4" xfId="16802" xr:uid="{00000000-0005-0000-0000-00003F3F0000}"/>
    <cellStyle name="Porcentagem 2 3 3 2 3 5" xfId="9789" xr:uid="{00000000-0005-0000-0000-0000403F0000}"/>
    <cellStyle name="Porcentagem 2 3 3 2 3 5 2" xfId="28972" xr:uid="{00000000-0005-0000-0000-0000413F0000}"/>
    <cellStyle name="Porcentagem 2 3 3 2 3 5 3" xfId="39152" xr:uid="{00000000-0005-0000-0000-0000423F0000}"/>
    <cellStyle name="Porcentagem 2 3 3 2 3 5 4" xfId="18793" xr:uid="{00000000-0005-0000-0000-0000433F0000}"/>
    <cellStyle name="Porcentagem 2 3 3 2 3 6" xfId="11542" xr:uid="{00000000-0005-0000-0000-0000443F0000}"/>
    <cellStyle name="Porcentagem 2 3 3 2 3 6 2" xfId="30725" xr:uid="{00000000-0005-0000-0000-0000453F0000}"/>
    <cellStyle name="Porcentagem 2 3 3 2 3 6 3" xfId="40905" xr:uid="{00000000-0005-0000-0000-0000463F0000}"/>
    <cellStyle name="Porcentagem 2 3 3 2 3 6 4" xfId="20546" xr:uid="{00000000-0005-0000-0000-0000473F0000}"/>
    <cellStyle name="Porcentagem 2 3 3 2 3 7" xfId="12418" xr:uid="{00000000-0005-0000-0000-0000483F0000}"/>
    <cellStyle name="Porcentagem 2 3 3 2 3 7 2" xfId="31601" xr:uid="{00000000-0005-0000-0000-0000493F0000}"/>
    <cellStyle name="Porcentagem 2 3 3 2 3 7 3" xfId="41781" xr:uid="{00000000-0005-0000-0000-00004A3F0000}"/>
    <cellStyle name="Porcentagem 2 3 3 2 3 7 4" xfId="21422" xr:uid="{00000000-0005-0000-0000-00004B3F0000}"/>
    <cellStyle name="Porcentagem 2 3 3 2 3 8" xfId="22298" xr:uid="{00000000-0005-0000-0000-00004C3F0000}"/>
    <cellStyle name="Porcentagem 2 3 3 2 3 8 2" xfId="32478" xr:uid="{00000000-0005-0000-0000-00004D3F0000}"/>
    <cellStyle name="Porcentagem 2 3 3 2 3 8 3" xfId="42658" xr:uid="{00000000-0005-0000-0000-00004E3F0000}"/>
    <cellStyle name="Porcentagem 2 3 3 2 3 9" xfId="23477" xr:uid="{00000000-0005-0000-0000-00004F3F0000}"/>
    <cellStyle name="Porcentagem 2 3 3 2 4" xfId="4729" xr:uid="{00000000-0005-0000-0000-0000503F0000}"/>
    <cellStyle name="Porcentagem 2 3 3 2 4 2" xfId="6481" xr:uid="{00000000-0005-0000-0000-0000513F0000}"/>
    <cellStyle name="Porcentagem 2 3 3 2 4 2 2" xfId="25667" xr:uid="{00000000-0005-0000-0000-0000523F0000}"/>
    <cellStyle name="Porcentagem 2 3 3 2 4 2 3" xfId="35847" xr:uid="{00000000-0005-0000-0000-0000533F0000}"/>
    <cellStyle name="Porcentagem 2 3 3 2 4 2 4" xfId="15487" xr:uid="{00000000-0005-0000-0000-0000543F0000}"/>
    <cellStyle name="Porcentagem 2 3 3 2 4 3" xfId="8234" xr:uid="{00000000-0005-0000-0000-0000553F0000}"/>
    <cellStyle name="Porcentagem 2 3 3 2 4 3 2" xfId="27420" xr:uid="{00000000-0005-0000-0000-0000563F0000}"/>
    <cellStyle name="Porcentagem 2 3 3 2 4 3 3" xfId="37600" xr:uid="{00000000-0005-0000-0000-0000573F0000}"/>
    <cellStyle name="Porcentagem 2 3 3 2 4 3 4" xfId="17240" xr:uid="{00000000-0005-0000-0000-0000583F0000}"/>
    <cellStyle name="Porcentagem 2 3 3 2 4 4" xfId="10227" xr:uid="{00000000-0005-0000-0000-0000593F0000}"/>
    <cellStyle name="Porcentagem 2 3 3 2 4 4 2" xfId="29410" xr:uid="{00000000-0005-0000-0000-00005A3F0000}"/>
    <cellStyle name="Porcentagem 2 3 3 2 4 4 3" xfId="39590" xr:uid="{00000000-0005-0000-0000-00005B3F0000}"/>
    <cellStyle name="Porcentagem 2 3 3 2 4 4 4" xfId="19231" xr:uid="{00000000-0005-0000-0000-00005C3F0000}"/>
    <cellStyle name="Porcentagem 2 3 3 2 4 5" xfId="23915" xr:uid="{00000000-0005-0000-0000-00005D3F0000}"/>
    <cellStyle name="Porcentagem 2 3 3 2 4 6" xfId="34095" xr:uid="{00000000-0005-0000-0000-00005E3F0000}"/>
    <cellStyle name="Porcentagem 2 3 3 2 4 7" xfId="13735" xr:uid="{00000000-0005-0000-0000-00005F3F0000}"/>
    <cellStyle name="Porcentagem 2 3 3 2 5" xfId="5605" xr:uid="{00000000-0005-0000-0000-0000603F0000}"/>
    <cellStyle name="Porcentagem 2 3 3 2 5 2" xfId="9131" xr:uid="{00000000-0005-0000-0000-0000613F0000}"/>
    <cellStyle name="Porcentagem 2 3 3 2 5 2 2" xfId="28314" xr:uid="{00000000-0005-0000-0000-0000623F0000}"/>
    <cellStyle name="Porcentagem 2 3 3 2 5 2 3" xfId="38494" xr:uid="{00000000-0005-0000-0000-0000633F0000}"/>
    <cellStyle name="Porcentagem 2 3 3 2 5 2 4" xfId="18135" xr:uid="{00000000-0005-0000-0000-0000643F0000}"/>
    <cellStyle name="Porcentagem 2 3 3 2 5 3" xfId="24791" xr:uid="{00000000-0005-0000-0000-0000653F0000}"/>
    <cellStyle name="Porcentagem 2 3 3 2 5 4" xfId="34971" xr:uid="{00000000-0005-0000-0000-0000663F0000}"/>
    <cellStyle name="Porcentagem 2 3 3 2 5 5" xfId="14611" xr:uid="{00000000-0005-0000-0000-0000673F0000}"/>
    <cellStyle name="Porcentagem 2 3 3 2 6" xfId="7358" xr:uid="{00000000-0005-0000-0000-0000683F0000}"/>
    <cellStyle name="Porcentagem 2 3 3 2 6 2" xfId="26544" xr:uid="{00000000-0005-0000-0000-0000693F0000}"/>
    <cellStyle name="Porcentagem 2 3 3 2 6 3" xfId="36724" xr:uid="{00000000-0005-0000-0000-00006A3F0000}"/>
    <cellStyle name="Porcentagem 2 3 3 2 6 4" xfId="16364" xr:uid="{00000000-0005-0000-0000-00006B3F0000}"/>
    <cellStyle name="Porcentagem 2 3 3 2 7" xfId="9351" xr:uid="{00000000-0005-0000-0000-00006C3F0000}"/>
    <cellStyle name="Porcentagem 2 3 3 2 7 2" xfId="28534" xr:uid="{00000000-0005-0000-0000-00006D3F0000}"/>
    <cellStyle name="Porcentagem 2 3 3 2 7 3" xfId="38714" xr:uid="{00000000-0005-0000-0000-00006E3F0000}"/>
    <cellStyle name="Porcentagem 2 3 3 2 7 4" xfId="18355" xr:uid="{00000000-0005-0000-0000-00006F3F0000}"/>
    <cellStyle name="Porcentagem 2 3 3 2 8" xfId="11104" xr:uid="{00000000-0005-0000-0000-0000703F0000}"/>
    <cellStyle name="Porcentagem 2 3 3 2 8 2" xfId="30287" xr:uid="{00000000-0005-0000-0000-0000713F0000}"/>
    <cellStyle name="Porcentagem 2 3 3 2 8 3" xfId="40467" xr:uid="{00000000-0005-0000-0000-0000723F0000}"/>
    <cellStyle name="Porcentagem 2 3 3 2 8 4" xfId="20108" xr:uid="{00000000-0005-0000-0000-0000733F0000}"/>
    <cellStyle name="Porcentagem 2 3 3 2 9" xfId="11980" xr:uid="{00000000-0005-0000-0000-0000743F0000}"/>
    <cellStyle name="Porcentagem 2 3 3 2 9 2" xfId="31163" xr:uid="{00000000-0005-0000-0000-0000753F0000}"/>
    <cellStyle name="Porcentagem 2 3 3 2 9 3" xfId="41343" xr:uid="{00000000-0005-0000-0000-0000763F0000}"/>
    <cellStyle name="Porcentagem 2 3 3 2 9 4" xfId="20984" xr:uid="{00000000-0005-0000-0000-0000773F0000}"/>
    <cellStyle name="Porcentagem 2 3 3 3" xfId="2035" xr:uid="{00000000-0005-0000-0000-0000783F0000}"/>
    <cellStyle name="Porcentagem 2 3 3 3 10" xfId="23143" xr:uid="{00000000-0005-0000-0000-0000793F0000}"/>
    <cellStyle name="Porcentagem 2 3 3 3 11" xfId="33323" xr:uid="{00000000-0005-0000-0000-00007A3F0000}"/>
    <cellStyle name="Porcentagem 2 3 3 3 12" xfId="12963" xr:uid="{00000000-0005-0000-0000-00007B3F0000}"/>
    <cellStyle name="Porcentagem 2 3 3 3 13" xfId="3956" xr:uid="{00000000-0005-0000-0000-00007C3F0000}"/>
    <cellStyle name="Porcentagem 2 3 3 3 2" xfId="4394" xr:uid="{00000000-0005-0000-0000-00007D3F0000}"/>
    <cellStyle name="Porcentagem 2 3 3 3 2 10" xfId="33761" xr:uid="{00000000-0005-0000-0000-00007E3F0000}"/>
    <cellStyle name="Porcentagem 2 3 3 3 2 11" xfId="13401" xr:uid="{00000000-0005-0000-0000-00007F3F0000}"/>
    <cellStyle name="Porcentagem 2 3 3 3 2 2" xfId="5271" xr:uid="{00000000-0005-0000-0000-0000803F0000}"/>
    <cellStyle name="Porcentagem 2 3 3 3 2 2 2" xfId="7023" xr:uid="{00000000-0005-0000-0000-0000813F0000}"/>
    <cellStyle name="Porcentagem 2 3 3 3 2 2 2 2" xfId="26209" xr:uid="{00000000-0005-0000-0000-0000823F0000}"/>
    <cellStyle name="Porcentagem 2 3 3 3 2 2 2 3" xfId="36389" xr:uid="{00000000-0005-0000-0000-0000833F0000}"/>
    <cellStyle name="Porcentagem 2 3 3 3 2 2 2 4" xfId="16029" xr:uid="{00000000-0005-0000-0000-0000843F0000}"/>
    <cellStyle name="Porcentagem 2 3 3 3 2 2 3" xfId="8776" xr:uid="{00000000-0005-0000-0000-0000853F0000}"/>
    <cellStyle name="Porcentagem 2 3 3 3 2 2 3 2" xfId="27962" xr:uid="{00000000-0005-0000-0000-0000863F0000}"/>
    <cellStyle name="Porcentagem 2 3 3 3 2 2 3 3" xfId="38142" xr:uid="{00000000-0005-0000-0000-0000873F0000}"/>
    <cellStyle name="Porcentagem 2 3 3 3 2 2 3 4" xfId="17782" xr:uid="{00000000-0005-0000-0000-0000883F0000}"/>
    <cellStyle name="Porcentagem 2 3 3 3 2 2 4" xfId="10769" xr:uid="{00000000-0005-0000-0000-0000893F0000}"/>
    <cellStyle name="Porcentagem 2 3 3 3 2 2 4 2" xfId="29952" xr:uid="{00000000-0005-0000-0000-00008A3F0000}"/>
    <cellStyle name="Porcentagem 2 3 3 3 2 2 4 3" xfId="40132" xr:uid="{00000000-0005-0000-0000-00008B3F0000}"/>
    <cellStyle name="Porcentagem 2 3 3 3 2 2 4 4" xfId="19773" xr:uid="{00000000-0005-0000-0000-00008C3F0000}"/>
    <cellStyle name="Porcentagem 2 3 3 3 2 2 5" xfId="24457" xr:uid="{00000000-0005-0000-0000-00008D3F0000}"/>
    <cellStyle name="Porcentagem 2 3 3 3 2 2 6" xfId="34637" xr:uid="{00000000-0005-0000-0000-00008E3F0000}"/>
    <cellStyle name="Porcentagem 2 3 3 3 2 2 7" xfId="14277" xr:uid="{00000000-0005-0000-0000-00008F3F0000}"/>
    <cellStyle name="Porcentagem 2 3 3 3 2 3" xfId="6147" xr:uid="{00000000-0005-0000-0000-0000903F0000}"/>
    <cellStyle name="Porcentagem 2 3 3 3 2 3 2" xfId="25333" xr:uid="{00000000-0005-0000-0000-0000913F0000}"/>
    <cellStyle name="Porcentagem 2 3 3 3 2 3 3" xfId="35513" xr:uid="{00000000-0005-0000-0000-0000923F0000}"/>
    <cellStyle name="Porcentagem 2 3 3 3 2 3 4" xfId="15153" xr:uid="{00000000-0005-0000-0000-0000933F0000}"/>
    <cellStyle name="Porcentagem 2 3 3 3 2 4" xfId="7900" xr:uid="{00000000-0005-0000-0000-0000943F0000}"/>
    <cellStyle name="Porcentagem 2 3 3 3 2 4 2" xfId="27086" xr:uid="{00000000-0005-0000-0000-0000953F0000}"/>
    <cellStyle name="Porcentagem 2 3 3 3 2 4 3" xfId="37266" xr:uid="{00000000-0005-0000-0000-0000963F0000}"/>
    <cellStyle name="Porcentagem 2 3 3 3 2 4 4" xfId="16906" xr:uid="{00000000-0005-0000-0000-0000973F0000}"/>
    <cellStyle name="Porcentagem 2 3 3 3 2 5" xfId="9893" xr:uid="{00000000-0005-0000-0000-0000983F0000}"/>
    <cellStyle name="Porcentagem 2 3 3 3 2 5 2" xfId="29076" xr:uid="{00000000-0005-0000-0000-0000993F0000}"/>
    <cellStyle name="Porcentagem 2 3 3 3 2 5 3" xfId="39256" xr:uid="{00000000-0005-0000-0000-00009A3F0000}"/>
    <cellStyle name="Porcentagem 2 3 3 3 2 5 4" xfId="18897" xr:uid="{00000000-0005-0000-0000-00009B3F0000}"/>
    <cellStyle name="Porcentagem 2 3 3 3 2 6" xfId="11646" xr:uid="{00000000-0005-0000-0000-00009C3F0000}"/>
    <cellStyle name="Porcentagem 2 3 3 3 2 6 2" xfId="30829" xr:uid="{00000000-0005-0000-0000-00009D3F0000}"/>
    <cellStyle name="Porcentagem 2 3 3 3 2 6 3" xfId="41009" xr:uid="{00000000-0005-0000-0000-00009E3F0000}"/>
    <cellStyle name="Porcentagem 2 3 3 3 2 6 4" xfId="20650" xr:uid="{00000000-0005-0000-0000-00009F3F0000}"/>
    <cellStyle name="Porcentagem 2 3 3 3 2 7" xfId="12522" xr:uid="{00000000-0005-0000-0000-0000A03F0000}"/>
    <cellStyle name="Porcentagem 2 3 3 3 2 7 2" xfId="31705" xr:uid="{00000000-0005-0000-0000-0000A13F0000}"/>
    <cellStyle name="Porcentagem 2 3 3 3 2 7 3" xfId="41885" xr:uid="{00000000-0005-0000-0000-0000A23F0000}"/>
    <cellStyle name="Porcentagem 2 3 3 3 2 7 4" xfId="21526" xr:uid="{00000000-0005-0000-0000-0000A33F0000}"/>
    <cellStyle name="Porcentagem 2 3 3 3 2 8" xfId="22402" xr:uid="{00000000-0005-0000-0000-0000A43F0000}"/>
    <cellStyle name="Porcentagem 2 3 3 3 2 8 2" xfId="32582" xr:uid="{00000000-0005-0000-0000-0000A53F0000}"/>
    <cellStyle name="Porcentagem 2 3 3 3 2 8 3" xfId="42762" xr:uid="{00000000-0005-0000-0000-0000A63F0000}"/>
    <cellStyle name="Porcentagem 2 3 3 3 2 9" xfId="23581" xr:uid="{00000000-0005-0000-0000-0000A73F0000}"/>
    <cellStyle name="Porcentagem 2 3 3 3 3" xfId="4833" xr:uid="{00000000-0005-0000-0000-0000A83F0000}"/>
    <cellStyle name="Porcentagem 2 3 3 3 3 2" xfId="6585" xr:uid="{00000000-0005-0000-0000-0000A93F0000}"/>
    <cellStyle name="Porcentagem 2 3 3 3 3 2 2" xfId="25771" xr:uid="{00000000-0005-0000-0000-0000AA3F0000}"/>
    <cellStyle name="Porcentagem 2 3 3 3 3 2 3" xfId="35951" xr:uid="{00000000-0005-0000-0000-0000AB3F0000}"/>
    <cellStyle name="Porcentagem 2 3 3 3 3 2 4" xfId="15591" xr:uid="{00000000-0005-0000-0000-0000AC3F0000}"/>
    <cellStyle name="Porcentagem 2 3 3 3 3 3" xfId="8338" xr:uid="{00000000-0005-0000-0000-0000AD3F0000}"/>
    <cellStyle name="Porcentagem 2 3 3 3 3 3 2" xfId="27524" xr:uid="{00000000-0005-0000-0000-0000AE3F0000}"/>
    <cellStyle name="Porcentagem 2 3 3 3 3 3 3" xfId="37704" xr:uid="{00000000-0005-0000-0000-0000AF3F0000}"/>
    <cellStyle name="Porcentagem 2 3 3 3 3 3 4" xfId="17344" xr:uid="{00000000-0005-0000-0000-0000B03F0000}"/>
    <cellStyle name="Porcentagem 2 3 3 3 3 4" xfId="10331" xr:uid="{00000000-0005-0000-0000-0000B13F0000}"/>
    <cellStyle name="Porcentagem 2 3 3 3 3 4 2" xfId="29514" xr:uid="{00000000-0005-0000-0000-0000B23F0000}"/>
    <cellStyle name="Porcentagem 2 3 3 3 3 4 3" xfId="39694" xr:uid="{00000000-0005-0000-0000-0000B33F0000}"/>
    <cellStyle name="Porcentagem 2 3 3 3 3 4 4" xfId="19335" xr:uid="{00000000-0005-0000-0000-0000B43F0000}"/>
    <cellStyle name="Porcentagem 2 3 3 3 3 5" xfId="24019" xr:uid="{00000000-0005-0000-0000-0000B53F0000}"/>
    <cellStyle name="Porcentagem 2 3 3 3 3 6" xfId="34199" xr:uid="{00000000-0005-0000-0000-0000B63F0000}"/>
    <cellStyle name="Porcentagem 2 3 3 3 3 7" xfId="13839" xr:uid="{00000000-0005-0000-0000-0000B73F0000}"/>
    <cellStyle name="Porcentagem 2 3 3 3 4" xfId="5709" xr:uid="{00000000-0005-0000-0000-0000B83F0000}"/>
    <cellStyle name="Porcentagem 2 3 3 3 4 2" xfId="24895" xr:uid="{00000000-0005-0000-0000-0000B93F0000}"/>
    <cellStyle name="Porcentagem 2 3 3 3 4 3" xfId="35075" xr:uid="{00000000-0005-0000-0000-0000BA3F0000}"/>
    <cellStyle name="Porcentagem 2 3 3 3 4 4" xfId="14715" xr:uid="{00000000-0005-0000-0000-0000BB3F0000}"/>
    <cellStyle name="Porcentagem 2 3 3 3 5" xfId="7462" xr:uid="{00000000-0005-0000-0000-0000BC3F0000}"/>
    <cellStyle name="Porcentagem 2 3 3 3 5 2" xfId="26648" xr:uid="{00000000-0005-0000-0000-0000BD3F0000}"/>
    <cellStyle name="Porcentagem 2 3 3 3 5 3" xfId="36828" xr:uid="{00000000-0005-0000-0000-0000BE3F0000}"/>
    <cellStyle name="Porcentagem 2 3 3 3 5 4" xfId="16468" xr:uid="{00000000-0005-0000-0000-0000BF3F0000}"/>
    <cellStyle name="Porcentagem 2 3 3 3 6" xfId="9455" xr:uid="{00000000-0005-0000-0000-0000C03F0000}"/>
    <cellStyle name="Porcentagem 2 3 3 3 6 2" xfId="28638" xr:uid="{00000000-0005-0000-0000-0000C13F0000}"/>
    <cellStyle name="Porcentagem 2 3 3 3 6 3" xfId="38818" xr:uid="{00000000-0005-0000-0000-0000C23F0000}"/>
    <cellStyle name="Porcentagem 2 3 3 3 6 4" xfId="18459" xr:uid="{00000000-0005-0000-0000-0000C33F0000}"/>
    <cellStyle name="Porcentagem 2 3 3 3 7" xfId="11208" xr:uid="{00000000-0005-0000-0000-0000C43F0000}"/>
    <cellStyle name="Porcentagem 2 3 3 3 7 2" xfId="30391" xr:uid="{00000000-0005-0000-0000-0000C53F0000}"/>
    <cellStyle name="Porcentagem 2 3 3 3 7 3" xfId="40571" xr:uid="{00000000-0005-0000-0000-0000C63F0000}"/>
    <cellStyle name="Porcentagem 2 3 3 3 7 4" xfId="20212" xr:uid="{00000000-0005-0000-0000-0000C73F0000}"/>
    <cellStyle name="Porcentagem 2 3 3 3 8" xfId="12084" xr:uid="{00000000-0005-0000-0000-0000C83F0000}"/>
    <cellStyle name="Porcentagem 2 3 3 3 8 2" xfId="31267" xr:uid="{00000000-0005-0000-0000-0000C93F0000}"/>
    <cellStyle name="Porcentagem 2 3 3 3 8 3" xfId="41447" xr:uid="{00000000-0005-0000-0000-0000CA3F0000}"/>
    <cellStyle name="Porcentagem 2 3 3 3 8 4" xfId="21088" xr:uid="{00000000-0005-0000-0000-0000CB3F0000}"/>
    <cellStyle name="Porcentagem 2 3 3 3 9" xfId="21964" xr:uid="{00000000-0005-0000-0000-0000CC3F0000}"/>
    <cellStyle name="Porcentagem 2 3 3 3 9 2" xfId="32144" xr:uid="{00000000-0005-0000-0000-0000CD3F0000}"/>
    <cellStyle name="Porcentagem 2 3 3 3 9 3" xfId="42324" xr:uid="{00000000-0005-0000-0000-0000CE3F0000}"/>
    <cellStyle name="Porcentagem 2 3 3 4" xfId="3383" xr:uid="{00000000-0005-0000-0000-0000CF3F0000}"/>
    <cellStyle name="Porcentagem 2 3 3 4 10" xfId="33542" xr:uid="{00000000-0005-0000-0000-0000D03F0000}"/>
    <cellStyle name="Porcentagem 2 3 3 4 11" xfId="13182" xr:uid="{00000000-0005-0000-0000-0000D13F0000}"/>
    <cellStyle name="Porcentagem 2 3 3 4 12" xfId="4175" xr:uid="{00000000-0005-0000-0000-0000D23F0000}"/>
    <cellStyle name="Porcentagem 2 3 3 4 2" xfId="5052" xr:uid="{00000000-0005-0000-0000-0000D33F0000}"/>
    <cellStyle name="Porcentagem 2 3 3 4 2 2" xfId="6804" xr:uid="{00000000-0005-0000-0000-0000D43F0000}"/>
    <cellStyle name="Porcentagem 2 3 3 4 2 2 2" xfId="25990" xr:uid="{00000000-0005-0000-0000-0000D53F0000}"/>
    <cellStyle name="Porcentagem 2 3 3 4 2 2 3" xfId="36170" xr:uid="{00000000-0005-0000-0000-0000D63F0000}"/>
    <cellStyle name="Porcentagem 2 3 3 4 2 2 4" xfId="15810" xr:uid="{00000000-0005-0000-0000-0000D73F0000}"/>
    <cellStyle name="Porcentagem 2 3 3 4 2 3" xfId="8557" xr:uid="{00000000-0005-0000-0000-0000D83F0000}"/>
    <cellStyle name="Porcentagem 2 3 3 4 2 3 2" xfId="27743" xr:uid="{00000000-0005-0000-0000-0000D93F0000}"/>
    <cellStyle name="Porcentagem 2 3 3 4 2 3 3" xfId="37923" xr:uid="{00000000-0005-0000-0000-0000DA3F0000}"/>
    <cellStyle name="Porcentagem 2 3 3 4 2 3 4" xfId="17563" xr:uid="{00000000-0005-0000-0000-0000DB3F0000}"/>
    <cellStyle name="Porcentagem 2 3 3 4 2 4" xfId="10550" xr:uid="{00000000-0005-0000-0000-0000DC3F0000}"/>
    <cellStyle name="Porcentagem 2 3 3 4 2 4 2" xfId="29733" xr:uid="{00000000-0005-0000-0000-0000DD3F0000}"/>
    <cellStyle name="Porcentagem 2 3 3 4 2 4 3" xfId="39913" xr:uid="{00000000-0005-0000-0000-0000DE3F0000}"/>
    <cellStyle name="Porcentagem 2 3 3 4 2 4 4" xfId="19554" xr:uid="{00000000-0005-0000-0000-0000DF3F0000}"/>
    <cellStyle name="Porcentagem 2 3 3 4 2 5" xfId="24238" xr:uid="{00000000-0005-0000-0000-0000E03F0000}"/>
    <cellStyle name="Porcentagem 2 3 3 4 2 6" xfId="34418" xr:uid="{00000000-0005-0000-0000-0000E13F0000}"/>
    <cellStyle name="Porcentagem 2 3 3 4 2 7" xfId="14058" xr:uid="{00000000-0005-0000-0000-0000E23F0000}"/>
    <cellStyle name="Porcentagem 2 3 3 4 3" xfId="5928" xr:uid="{00000000-0005-0000-0000-0000E33F0000}"/>
    <cellStyle name="Porcentagem 2 3 3 4 3 2" xfId="25114" xr:uid="{00000000-0005-0000-0000-0000E43F0000}"/>
    <cellStyle name="Porcentagem 2 3 3 4 3 3" xfId="35294" xr:uid="{00000000-0005-0000-0000-0000E53F0000}"/>
    <cellStyle name="Porcentagem 2 3 3 4 3 4" xfId="14934" xr:uid="{00000000-0005-0000-0000-0000E63F0000}"/>
    <cellStyle name="Porcentagem 2 3 3 4 4" xfId="7681" xr:uid="{00000000-0005-0000-0000-0000E73F0000}"/>
    <cellStyle name="Porcentagem 2 3 3 4 4 2" xfId="26867" xr:uid="{00000000-0005-0000-0000-0000E83F0000}"/>
    <cellStyle name="Porcentagem 2 3 3 4 4 3" xfId="37047" xr:uid="{00000000-0005-0000-0000-0000E93F0000}"/>
    <cellStyle name="Porcentagem 2 3 3 4 4 4" xfId="16687" xr:uid="{00000000-0005-0000-0000-0000EA3F0000}"/>
    <cellStyle name="Porcentagem 2 3 3 4 5" xfId="9674" xr:uid="{00000000-0005-0000-0000-0000EB3F0000}"/>
    <cellStyle name="Porcentagem 2 3 3 4 5 2" xfId="28857" xr:uid="{00000000-0005-0000-0000-0000EC3F0000}"/>
    <cellStyle name="Porcentagem 2 3 3 4 5 3" xfId="39037" xr:uid="{00000000-0005-0000-0000-0000ED3F0000}"/>
    <cellStyle name="Porcentagem 2 3 3 4 5 4" xfId="18678" xr:uid="{00000000-0005-0000-0000-0000EE3F0000}"/>
    <cellStyle name="Porcentagem 2 3 3 4 6" xfId="11427" xr:uid="{00000000-0005-0000-0000-0000EF3F0000}"/>
    <cellStyle name="Porcentagem 2 3 3 4 6 2" xfId="30610" xr:uid="{00000000-0005-0000-0000-0000F03F0000}"/>
    <cellStyle name="Porcentagem 2 3 3 4 6 3" xfId="40790" xr:uid="{00000000-0005-0000-0000-0000F13F0000}"/>
    <cellStyle name="Porcentagem 2 3 3 4 6 4" xfId="20431" xr:uid="{00000000-0005-0000-0000-0000F23F0000}"/>
    <cellStyle name="Porcentagem 2 3 3 4 7" xfId="12303" xr:uid="{00000000-0005-0000-0000-0000F33F0000}"/>
    <cellStyle name="Porcentagem 2 3 3 4 7 2" xfId="31486" xr:uid="{00000000-0005-0000-0000-0000F43F0000}"/>
    <cellStyle name="Porcentagem 2 3 3 4 7 3" xfId="41666" xr:uid="{00000000-0005-0000-0000-0000F53F0000}"/>
    <cellStyle name="Porcentagem 2 3 3 4 7 4" xfId="21307" xr:uid="{00000000-0005-0000-0000-0000F63F0000}"/>
    <cellStyle name="Porcentagem 2 3 3 4 8" xfId="22183" xr:uid="{00000000-0005-0000-0000-0000F73F0000}"/>
    <cellStyle name="Porcentagem 2 3 3 4 8 2" xfId="32363" xr:uid="{00000000-0005-0000-0000-0000F83F0000}"/>
    <cellStyle name="Porcentagem 2 3 3 4 8 3" xfId="42543" xr:uid="{00000000-0005-0000-0000-0000F93F0000}"/>
    <cellStyle name="Porcentagem 2 3 3 4 9" xfId="23362" xr:uid="{00000000-0005-0000-0000-0000FA3F0000}"/>
    <cellStyle name="Porcentagem 2 3 3 5" xfId="4614" xr:uid="{00000000-0005-0000-0000-0000FB3F0000}"/>
    <cellStyle name="Porcentagem 2 3 3 5 2" xfId="6366" xr:uid="{00000000-0005-0000-0000-0000FC3F0000}"/>
    <cellStyle name="Porcentagem 2 3 3 5 2 2" xfId="25552" xr:uid="{00000000-0005-0000-0000-0000FD3F0000}"/>
    <cellStyle name="Porcentagem 2 3 3 5 2 3" xfId="35732" xr:uid="{00000000-0005-0000-0000-0000FE3F0000}"/>
    <cellStyle name="Porcentagem 2 3 3 5 2 4" xfId="15372" xr:uid="{00000000-0005-0000-0000-0000FF3F0000}"/>
    <cellStyle name="Porcentagem 2 3 3 5 3" xfId="8119" xr:uid="{00000000-0005-0000-0000-000000400000}"/>
    <cellStyle name="Porcentagem 2 3 3 5 3 2" xfId="27305" xr:uid="{00000000-0005-0000-0000-000001400000}"/>
    <cellStyle name="Porcentagem 2 3 3 5 3 3" xfId="37485" xr:uid="{00000000-0005-0000-0000-000002400000}"/>
    <cellStyle name="Porcentagem 2 3 3 5 3 4" xfId="17125" xr:uid="{00000000-0005-0000-0000-000003400000}"/>
    <cellStyle name="Porcentagem 2 3 3 5 4" xfId="10112" xr:uid="{00000000-0005-0000-0000-000004400000}"/>
    <cellStyle name="Porcentagem 2 3 3 5 4 2" xfId="29295" xr:uid="{00000000-0005-0000-0000-000005400000}"/>
    <cellStyle name="Porcentagem 2 3 3 5 4 3" xfId="39475" xr:uid="{00000000-0005-0000-0000-000006400000}"/>
    <cellStyle name="Porcentagem 2 3 3 5 4 4" xfId="19116" xr:uid="{00000000-0005-0000-0000-000007400000}"/>
    <cellStyle name="Porcentagem 2 3 3 5 5" xfId="23800" xr:uid="{00000000-0005-0000-0000-000008400000}"/>
    <cellStyle name="Porcentagem 2 3 3 5 6" xfId="33980" xr:uid="{00000000-0005-0000-0000-000009400000}"/>
    <cellStyle name="Porcentagem 2 3 3 5 7" xfId="13620" xr:uid="{00000000-0005-0000-0000-00000A400000}"/>
    <cellStyle name="Porcentagem 2 3 3 6" xfId="5490" xr:uid="{00000000-0005-0000-0000-00000B400000}"/>
    <cellStyle name="Porcentagem 2 3 3 6 2" xfId="9013" xr:uid="{00000000-0005-0000-0000-00000C400000}"/>
    <cellStyle name="Porcentagem 2 3 3 6 2 2" xfId="28196" xr:uid="{00000000-0005-0000-0000-00000D400000}"/>
    <cellStyle name="Porcentagem 2 3 3 6 2 3" xfId="38376" xr:uid="{00000000-0005-0000-0000-00000E400000}"/>
    <cellStyle name="Porcentagem 2 3 3 6 2 4" xfId="18017" xr:uid="{00000000-0005-0000-0000-00000F400000}"/>
    <cellStyle name="Porcentagem 2 3 3 6 3" xfId="24676" xr:uid="{00000000-0005-0000-0000-000010400000}"/>
    <cellStyle name="Porcentagem 2 3 3 6 4" xfId="34856" xr:uid="{00000000-0005-0000-0000-000011400000}"/>
    <cellStyle name="Porcentagem 2 3 3 6 5" xfId="14496" xr:uid="{00000000-0005-0000-0000-000012400000}"/>
    <cellStyle name="Porcentagem 2 3 3 7" xfId="7243" xr:uid="{00000000-0005-0000-0000-000013400000}"/>
    <cellStyle name="Porcentagem 2 3 3 7 2" xfId="26429" xr:uid="{00000000-0005-0000-0000-000014400000}"/>
    <cellStyle name="Porcentagem 2 3 3 7 3" xfId="36609" xr:uid="{00000000-0005-0000-0000-000015400000}"/>
    <cellStyle name="Porcentagem 2 3 3 7 4" xfId="16249" xr:uid="{00000000-0005-0000-0000-000016400000}"/>
    <cellStyle name="Porcentagem 2 3 3 8" xfId="9236" xr:uid="{00000000-0005-0000-0000-000017400000}"/>
    <cellStyle name="Porcentagem 2 3 3 8 2" xfId="28419" xr:uid="{00000000-0005-0000-0000-000018400000}"/>
    <cellStyle name="Porcentagem 2 3 3 8 3" xfId="38599" xr:uid="{00000000-0005-0000-0000-000019400000}"/>
    <cellStyle name="Porcentagem 2 3 3 8 4" xfId="18240" xr:uid="{00000000-0005-0000-0000-00001A400000}"/>
    <cellStyle name="Porcentagem 2 3 3 9" xfId="10989" xr:uid="{00000000-0005-0000-0000-00001B400000}"/>
    <cellStyle name="Porcentagem 2 3 3 9 2" xfId="30172" xr:uid="{00000000-0005-0000-0000-00001C400000}"/>
    <cellStyle name="Porcentagem 2 3 3 9 3" xfId="40352" xr:uid="{00000000-0005-0000-0000-00001D400000}"/>
    <cellStyle name="Porcentagem 2 3 3 9 4" xfId="19993" xr:uid="{00000000-0005-0000-0000-00001E400000}"/>
    <cellStyle name="Porcentagem 2 3 4" xfId="1024" xr:uid="{00000000-0005-0000-0000-00001F400000}"/>
    <cellStyle name="Porcentagem 2 3 4 10" xfId="21858" xr:uid="{00000000-0005-0000-0000-000020400000}"/>
    <cellStyle name="Porcentagem 2 3 4 10 2" xfId="32038" xr:uid="{00000000-0005-0000-0000-000021400000}"/>
    <cellStyle name="Porcentagem 2 3 4 10 3" xfId="42218" xr:uid="{00000000-0005-0000-0000-000022400000}"/>
    <cellStyle name="Porcentagem 2 3 4 11" xfId="22754" xr:uid="{00000000-0005-0000-0000-000023400000}"/>
    <cellStyle name="Porcentagem 2 3 4 11 2" xfId="32934" xr:uid="{00000000-0005-0000-0000-000024400000}"/>
    <cellStyle name="Porcentagem 2 3 4 11 3" xfId="43114" xr:uid="{00000000-0005-0000-0000-000025400000}"/>
    <cellStyle name="Porcentagem 2 3 4 12" xfId="22993" xr:uid="{00000000-0005-0000-0000-000026400000}"/>
    <cellStyle name="Porcentagem 2 3 4 13" xfId="33173" xr:uid="{00000000-0005-0000-0000-000027400000}"/>
    <cellStyle name="Porcentagem 2 3 4 14" xfId="43353" xr:uid="{00000000-0005-0000-0000-000028400000}"/>
    <cellStyle name="Porcentagem 2 3 4 15" xfId="43592" xr:uid="{00000000-0005-0000-0000-000029400000}"/>
    <cellStyle name="Porcentagem 2 3 4 16" xfId="12857" xr:uid="{00000000-0005-0000-0000-00002A400000}"/>
    <cellStyle name="Porcentagem 2 3 4 17" xfId="3849" xr:uid="{00000000-0005-0000-0000-00002B400000}"/>
    <cellStyle name="Porcentagem 2 3 4 2" xfId="2374" xr:uid="{00000000-0005-0000-0000-00002C400000}"/>
    <cellStyle name="Porcentagem 2 3 4 2 10" xfId="23256" xr:uid="{00000000-0005-0000-0000-00002D400000}"/>
    <cellStyle name="Porcentagem 2 3 4 2 11" xfId="33436" xr:uid="{00000000-0005-0000-0000-00002E400000}"/>
    <cellStyle name="Porcentagem 2 3 4 2 12" xfId="13076" xr:uid="{00000000-0005-0000-0000-00002F400000}"/>
    <cellStyle name="Porcentagem 2 3 4 2 13" xfId="4069" xr:uid="{00000000-0005-0000-0000-000030400000}"/>
    <cellStyle name="Porcentagem 2 3 4 2 2" xfId="4507" xr:uid="{00000000-0005-0000-0000-000031400000}"/>
    <cellStyle name="Porcentagem 2 3 4 2 2 10" xfId="33874" xr:uid="{00000000-0005-0000-0000-000032400000}"/>
    <cellStyle name="Porcentagem 2 3 4 2 2 11" xfId="13514" xr:uid="{00000000-0005-0000-0000-000033400000}"/>
    <cellStyle name="Porcentagem 2 3 4 2 2 2" xfId="5384" xr:uid="{00000000-0005-0000-0000-000034400000}"/>
    <cellStyle name="Porcentagem 2 3 4 2 2 2 2" xfId="7136" xr:uid="{00000000-0005-0000-0000-000035400000}"/>
    <cellStyle name="Porcentagem 2 3 4 2 2 2 2 2" xfId="26322" xr:uid="{00000000-0005-0000-0000-000036400000}"/>
    <cellStyle name="Porcentagem 2 3 4 2 2 2 2 3" xfId="36502" xr:uid="{00000000-0005-0000-0000-000037400000}"/>
    <cellStyle name="Porcentagem 2 3 4 2 2 2 2 4" xfId="16142" xr:uid="{00000000-0005-0000-0000-000038400000}"/>
    <cellStyle name="Porcentagem 2 3 4 2 2 2 3" xfId="8889" xr:uid="{00000000-0005-0000-0000-000039400000}"/>
    <cellStyle name="Porcentagem 2 3 4 2 2 2 3 2" xfId="28075" xr:uid="{00000000-0005-0000-0000-00003A400000}"/>
    <cellStyle name="Porcentagem 2 3 4 2 2 2 3 3" xfId="38255" xr:uid="{00000000-0005-0000-0000-00003B400000}"/>
    <cellStyle name="Porcentagem 2 3 4 2 2 2 3 4" xfId="17895" xr:uid="{00000000-0005-0000-0000-00003C400000}"/>
    <cellStyle name="Porcentagem 2 3 4 2 2 2 4" xfId="10882" xr:uid="{00000000-0005-0000-0000-00003D400000}"/>
    <cellStyle name="Porcentagem 2 3 4 2 2 2 4 2" xfId="30065" xr:uid="{00000000-0005-0000-0000-00003E400000}"/>
    <cellStyle name="Porcentagem 2 3 4 2 2 2 4 3" xfId="40245" xr:uid="{00000000-0005-0000-0000-00003F400000}"/>
    <cellStyle name="Porcentagem 2 3 4 2 2 2 4 4" xfId="19886" xr:uid="{00000000-0005-0000-0000-000040400000}"/>
    <cellStyle name="Porcentagem 2 3 4 2 2 2 5" xfId="24570" xr:uid="{00000000-0005-0000-0000-000041400000}"/>
    <cellStyle name="Porcentagem 2 3 4 2 2 2 6" xfId="34750" xr:uid="{00000000-0005-0000-0000-000042400000}"/>
    <cellStyle name="Porcentagem 2 3 4 2 2 2 7" xfId="14390" xr:uid="{00000000-0005-0000-0000-000043400000}"/>
    <cellStyle name="Porcentagem 2 3 4 2 2 3" xfId="6260" xr:uid="{00000000-0005-0000-0000-000044400000}"/>
    <cellStyle name="Porcentagem 2 3 4 2 2 3 2" xfId="25446" xr:uid="{00000000-0005-0000-0000-000045400000}"/>
    <cellStyle name="Porcentagem 2 3 4 2 2 3 3" xfId="35626" xr:uid="{00000000-0005-0000-0000-000046400000}"/>
    <cellStyle name="Porcentagem 2 3 4 2 2 3 4" xfId="15266" xr:uid="{00000000-0005-0000-0000-000047400000}"/>
    <cellStyle name="Porcentagem 2 3 4 2 2 4" xfId="8013" xr:uid="{00000000-0005-0000-0000-000048400000}"/>
    <cellStyle name="Porcentagem 2 3 4 2 2 4 2" xfId="27199" xr:uid="{00000000-0005-0000-0000-000049400000}"/>
    <cellStyle name="Porcentagem 2 3 4 2 2 4 3" xfId="37379" xr:uid="{00000000-0005-0000-0000-00004A400000}"/>
    <cellStyle name="Porcentagem 2 3 4 2 2 4 4" xfId="17019" xr:uid="{00000000-0005-0000-0000-00004B400000}"/>
    <cellStyle name="Porcentagem 2 3 4 2 2 5" xfId="10006" xr:uid="{00000000-0005-0000-0000-00004C400000}"/>
    <cellStyle name="Porcentagem 2 3 4 2 2 5 2" xfId="29189" xr:uid="{00000000-0005-0000-0000-00004D400000}"/>
    <cellStyle name="Porcentagem 2 3 4 2 2 5 3" xfId="39369" xr:uid="{00000000-0005-0000-0000-00004E400000}"/>
    <cellStyle name="Porcentagem 2 3 4 2 2 5 4" xfId="19010" xr:uid="{00000000-0005-0000-0000-00004F400000}"/>
    <cellStyle name="Porcentagem 2 3 4 2 2 6" xfId="11759" xr:uid="{00000000-0005-0000-0000-000050400000}"/>
    <cellStyle name="Porcentagem 2 3 4 2 2 6 2" xfId="30942" xr:uid="{00000000-0005-0000-0000-000051400000}"/>
    <cellStyle name="Porcentagem 2 3 4 2 2 6 3" xfId="41122" xr:uid="{00000000-0005-0000-0000-000052400000}"/>
    <cellStyle name="Porcentagem 2 3 4 2 2 6 4" xfId="20763" xr:uid="{00000000-0005-0000-0000-000053400000}"/>
    <cellStyle name="Porcentagem 2 3 4 2 2 7" xfId="12635" xr:uid="{00000000-0005-0000-0000-000054400000}"/>
    <cellStyle name="Porcentagem 2 3 4 2 2 7 2" xfId="31818" xr:uid="{00000000-0005-0000-0000-000055400000}"/>
    <cellStyle name="Porcentagem 2 3 4 2 2 7 3" xfId="41998" xr:uid="{00000000-0005-0000-0000-000056400000}"/>
    <cellStyle name="Porcentagem 2 3 4 2 2 7 4" xfId="21639" xr:uid="{00000000-0005-0000-0000-000057400000}"/>
    <cellStyle name="Porcentagem 2 3 4 2 2 8" xfId="22515" xr:uid="{00000000-0005-0000-0000-000058400000}"/>
    <cellStyle name="Porcentagem 2 3 4 2 2 8 2" xfId="32695" xr:uid="{00000000-0005-0000-0000-000059400000}"/>
    <cellStyle name="Porcentagem 2 3 4 2 2 8 3" xfId="42875" xr:uid="{00000000-0005-0000-0000-00005A400000}"/>
    <cellStyle name="Porcentagem 2 3 4 2 2 9" xfId="23694" xr:uid="{00000000-0005-0000-0000-00005B400000}"/>
    <cellStyle name="Porcentagem 2 3 4 2 3" xfId="4946" xr:uid="{00000000-0005-0000-0000-00005C400000}"/>
    <cellStyle name="Porcentagem 2 3 4 2 3 2" xfId="6698" xr:uid="{00000000-0005-0000-0000-00005D400000}"/>
    <cellStyle name="Porcentagem 2 3 4 2 3 2 2" xfId="25884" xr:uid="{00000000-0005-0000-0000-00005E400000}"/>
    <cellStyle name="Porcentagem 2 3 4 2 3 2 3" xfId="36064" xr:uid="{00000000-0005-0000-0000-00005F400000}"/>
    <cellStyle name="Porcentagem 2 3 4 2 3 2 4" xfId="15704" xr:uid="{00000000-0005-0000-0000-000060400000}"/>
    <cellStyle name="Porcentagem 2 3 4 2 3 3" xfId="8451" xr:uid="{00000000-0005-0000-0000-000061400000}"/>
    <cellStyle name="Porcentagem 2 3 4 2 3 3 2" xfId="27637" xr:uid="{00000000-0005-0000-0000-000062400000}"/>
    <cellStyle name="Porcentagem 2 3 4 2 3 3 3" xfId="37817" xr:uid="{00000000-0005-0000-0000-000063400000}"/>
    <cellStyle name="Porcentagem 2 3 4 2 3 3 4" xfId="17457" xr:uid="{00000000-0005-0000-0000-000064400000}"/>
    <cellStyle name="Porcentagem 2 3 4 2 3 4" xfId="10444" xr:uid="{00000000-0005-0000-0000-000065400000}"/>
    <cellStyle name="Porcentagem 2 3 4 2 3 4 2" xfId="29627" xr:uid="{00000000-0005-0000-0000-000066400000}"/>
    <cellStyle name="Porcentagem 2 3 4 2 3 4 3" xfId="39807" xr:uid="{00000000-0005-0000-0000-000067400000}"/>
    <cellStyle name="Porcentagem 2 3 4 2 3 4 4" xfId="19448" xr:uid="{00000000-0005-0000-0000-000068400000}"/>
    <cellStyle name="Porcentagem 2 3 4 2 3 5" xfId="24132" xr:uid="{00000000-0005-0000-0000-000069400000}"/>
    <cellStyle name="Porcentagem 2 3 4 2 3 6" xfId="34312" xr:uid="{00000000-0005-0000-0000-00006A400000}"/>
    <cellStyle name="Porcentagem 2 3 4 2 3 7" xfId="13952" xr:uid="{00000000-0005-0000-0000-00006B400000}"/>
    <cellStyle name="Porcentagem 2 3 4 2 4" xfId="5822" xr:uid="{00000000-0005-0000-0000-00006C400000}"/>
    <cellStyle name="Porcentagem 2 3 4 2 4 2" xfId="25008" xr:uid="{00000000-0005-0000-0000-00006D400000}"/>
    <cellStyle name="Porcentagem 2 3 4 2 4 3" xfId="35188" xr:uid="{00000000-0005-0000-0000-00006E400000}"/>
    <cellStyle name="Porcentagem 2 3 4 2 4 4" xfId="14828" xr:uid="{00000000-0005-0000-0000-00006F400000}"/>
    <cellStyle name="Porcentagem 2 3 4 2 5" xfId="7575" xr:uid="{00000000-0005-0000-0000-000070400000}"/>
    <cellStyle name="Porcentagem 2 3 4 2 5 2" xfId="26761" xr:uid="{00000000-0005-0000-0000-000071400000}"/>
    <cellStyle name="Porcentagem 2 3 4 2 5 3" xfId="36941" xr:uid="{00000000-0005-0000-0000-000072400000}"/>
    <cellStyle name="Porcentagem 2 3 4 2 5 4" xfId="16581" xr:uid="{00000000-0005-0000-0000-000073400000}"/>
    <cellStyle name="Porcentagem 2 3 4 2 6" xfId="9568" xr:uid="{00000000-0005-0000-0000-000074400000}"/>
    <cellStyle name="Porcentagem 2 3 4 2 6 2" xfId="28751" xr:uid="{00000000-0005-0000-0000-000075400000}"/>
    <cellStyle name="Porcentagem 2 3 4 2 6 3" xfId="38931" xr:uid="{00000000-0005-0000-0000-000076400000}"/>
    <cellStyle name="Porcentagem 2 3 4 2 6 4" xfId="18572" xr:uid="{00000000-0005-0000-0000-000077400000}"/>
    <cellStyle name="Porcentagem 2 3 4 2 7" xfId="11321" xr:uid="{00000000-0005-0000-0000-000078400000}"/>
    <cellStyle name="Porcentagem 2 3 4 2 7 2" xfId="30504" xr:uid="{00000000-0005-0000-0000-000079400000}"/>
    <cellStyle name="Porcentagem 2 3 4 2 7 3" xfId="40684" xr:uid="{00000000-0005-0000-0000-00007A400000}"/>
    <cellStyle name="Porcentagem 2 3 4 2 7 4" xfId="20325" xr:uid="{00000000-0005-0000-0000-00007B400000}"/>
    <cellStyle name="Porcentagem 2 3 4 2 8" xfId="12197" xr:uid="{00000000-0005-0000-0000-00007C400000}"/>
    <cellStyle name="Porcentagem 2 3 4 2 8 2" xfId="31380" xr:uid="{00000000-0005-0000-0000-00007D400000}"/>
    <cellStyle name="Porcentagem 2 3 4 2 8 3" xfId="41560" xr:uid="{00000000-0005-0000-0000-00007E400000}"/>
    <cellStyle name="Porcentagem 2 3 4 2 8 4" xfId="21201" xr:uid="{00000000-0005-0000-0000-00007F400000}"/>
    <cellStyle name="Porcentagem 2 3 4 2 9" xfId="22077" xr:uid="{00000000-0005-0000-0000-000080400000}"/>
    <cellStyle name="Porcentagem 2 3 4 2 9 2" xfId="32257" xr:uid="{00000000-0005-0000-0000-000081400000}"/>
    <cellStyle name="Porcentagem 2 3 4 2 9 3" xfId="42437" xr:uid="{00000000-0005-0000-0000-000082400000}"/>
    <cellStyle name="Porcentagem 2 3 4 3" xfId="4288" xr:uid="{00000000-0005-0000-0000-000083400000}"/>
    <cellStyle name="Porcentagem 2 3 4 3 10" xfId="33655" xr:uid="{00000000-0005-0000-0000-000084400000}"/>
    <cellStyle name="Porcentagem 2 3 4 3 11" xfId="13295" xr:uid="{00000000-0005-0000-0000-000085400000}"/>
    <cellStyle name="Porcentagem 2 3 4 3 2" xfId="5165" xr:uid="{00000000-0005-0000-0000-000086400000}"/>
    <cellStyle name="Porcentagem 2 3 4 3 2 2" xfId="6917" xr:uid="{00000000-0005-0000-0000-000087400000}"/>
    <cellStyle name="Porcentagem 2 3 4 3 2 2 2" xfId="26103" xr:uid="{00000000-0005-0000-0000-000088400000}"/>
    <cellStyle name="Porcentagem 2 3 4 3 2 2 3" xfId="36283" xr:uid="{00000000-0005-0000-0000-000089400000}"/>
    <cellStyle name="Porcentagem 2 3 4 3 2 2 4" xfId="15923" xr:uid="{00000000-0005-0000-0000-00008A400000}"/>
    <cellStyle name="Porcentagem 2 3 4 3 2 3" xfId="8670" xr:uid="{00000000-0005-0000-0000-00008B400000}"/>
    <cellStyle name="Porcentagem 2 3 4 3 2 3 2" xfId="27856" xr:uid="{00000000-0005-0000-0000-00008C400000}"/>
    <cellStyle name="Porcentagem 2 3 4 3 2 3 3" xfId="38036" xr:uid="{00000000-0005-0000-0000-00008D400000}"/>
    <cellStyle name="Porcentagem 2 3 4 3 2 3 4" xfId="17676" xr:uid="{00000000-0005-0000-0000-00008E400000}"/>
    <cellStyle name="Porcentagem 2 3 4 3 2 4" xfId="10663" xr:uid="{00000000-0005-0000-0000-00008F400000}"/>
    <cellStyle name="Porcentagem 2 3 4 3 2 4 2" xfId="29846" xr:uid="{00000000-0005-0000-0000-000090400000}"/>
    <cellStyle name="Porcentagem 2 3 4 3 2 4 3" xfId="40026" xr:uid="{00000000-0005-0000-0000-000091400000}"/>
    <cellStyle name="Porcentagem 2 3 4 3 2 4 4" xfId="19667" xr:uid="{00000000-0005-0000-0000-000092400000}"/>
    <cellStyle name="Porcentagem 2 3 4 3 2 5" xfId="24351" xr:uid="{00000000-0005-0000-0000-000093400000}"/>
    <cellStyle name="Porcentagem 2 3 4 3 2 6" xfId="34531" xr:uid="{00000000-0005-0000-0000-000094400000}"/>
    <cellStyle name="Porcentagem 2 3 4 3 2 7" xfId="14171" xr:uid="{00000000-0005-0000-0000-000095400000}"/>
    <cellStyle name="Porcentagem 2 3 4 3 3" xfId="6041" xr:uid="{00000000-0005-0000-0000-000096400000}"/>
    <cellStyle name="Porcentagem 2 3 4 3 3 2" xfId="25227" xr:uid="{00000000-0005-0000-0000-000097400000}"/>
    <cellStyle name="Porcentagem 2 3 4 3 3 3" xfId="35407" xr:uid="{00000000-0005-0000-0000-000098400000}"/>
    <cellStyle name="Porcentagem 2 3 4 3 3 4" xfId="15047" xr:uid="{00000000-0005-0000-0000-000099400000}"/>
    <cellStyle name="Porcentagem 2 3 4 3 4" xfId="7794" xr:uid="{00000000-0005-0000-0000-00009A400000}"/>
    <cellStyle name="Porcentagem 2 3 4 3 4 2" xfId="26980" xr:uid="{00000000-0005-0000-0000-00009B400000}"/>
    <cellStyle name="Porcentagem 2 3 4 3 4 3" xfId="37160" xr:uid="{00000000-0005-0000-0000-00009C400000}"/>
    <cellStyle name="Porcentagem 2 3 4 3 4 4" xfId="16800" xr:uid="{00000000-0005-0000-0000-00009D400000}"/>
    <cellStyle name="Porcentagem 2 3 4 3 5" xfId="9787" xr:uid="{00000000-0005-0000-0000-00009E400000}"/>
    <cellStyle name="Porcentagem 2 3 4 3 5 2" xfId="28970" xr:uid="{00000000-0005-0000-0000-00009F400000}"/>
    <cellStyle name="Porcentagem 2 3 4 3 5 3" xfId="39150" xr:uid="{00000000-0005-0000-0000-0000A0400000}"/>
    <cellStyle name="Porcentagem 2 3 4 3 5 4" xfId="18791" xr:uid="{00000000-0005-0000-0000-0000A1400000}"/>
    <cellStyle name="Porcentagem 2 3 4 3 6" xfId="11540" xr:uid="{00000000-0005-0000-0000-0000A2400000}"/>
    <cellStyle name="Porcentagem 2 3 4 3 6 2" xfId="30723" xr:uid="{00000000-0005-0000-0000-0000A3400000}"/>
    <cellStyle name="Porcentagem 2 3 4 3 6 3" xfId="40903" xr:uid="{00000000-0005-0000-0000-0000A4400000}"/>
    <cellStyle name="Porcentagem 2 3 4 3 6 4" xfId="20544" xr:uid="{00000000-0005-0000-0000-0000A5400000}"/>
    <cellStyle name="Porcentagem 2 3 4 3 7" xfId="12416" xr:uid="{00000000-0005-0000-0000-0000A6400000}"/>
    <cellStyle name="Porcentagem 2 3 4 3 7 2" xfId="31599" xr:uid="{00000000-0005-0000-0000-0000A7400000}"/>
    <cellStyle name="Porcentagem 2 3 4 3 7 3" xfId="41779" xr:uid="{00000000-0005-0000-0000-0000A8400000}"/>
    <cellStyle name="Porcentagem 2 3 4 3 7 4" xfId="21420" xr:uid="{00000000-0005-0000-0000-0000A9400000}"/>
    <cellStyle name="Porcentagem 2 3 4 3 8" xfId="22296" xr:uid="{00000000-0005-0000-0000-0000AA400000}"/>
    <cellStyle name="Porcentagem 2 3 4 3 8 2" xfId="32476" xr:uid="{00000000-0005-0000-0000-0000AB400000}"/>
    <cellStyle name="Porcentagem 2 3 4 3 8 3" xfId="42656" xr:uid="{00000000-0005-0000-0000-0000AC400000}"/>
    <cellStyle name="Porcentagem 2 3 4 3 9" xfId="23475" xr:uid="{00000000-0005-0000-0000-0000AD400000}"/>
    <cellStyle name="Porcentagem 2 3 4 4" xfId="4727" xr:uid="{00000000-0005-0000-0000-0000AE400000}"/>
    <cellStyle name="Porcentagem 2 3 4 4 2" xfId="6479" xr:uid="{00000000-0005-0000-0000-0000AF400000}"/>
    <cellStyle name="Porcentagem 2 3 4 4 2 2" xfId="25665" xr:uid="{00000000-0005-0000-0000-0000B0400000}"/>
    <cellStyle name="Porcentagem 2 3 4 4 2 3" xfId="35845" xr:uid="{00000000-0005-0000-0000-0000B1400000}"/>
    <cellStyle name="Porcentagem 2 3 4 4 2 4" xfId="15485" xr:uid="{00000000-0005-0000-0000-0000B2400000}"/>
    <cellStyle name="Porcentagem 2 3 4 4 3" xfId="8232" xr:uid="{00000000-0005-0000-0000-0000B3400000}"/>
    <cellStyle name="Porcentagem 2 3 4 4 3 2" xfId="27418" xr:uid="{00000000-0005-0000-0000-0000B4400000}"/>
    <cellStyle name="Porcentagem 2 3 4 4 3 3" xfId="37598" xr:uid="{00000000-0005-0000-0000-0000B5400000}"/>
    <cellStyle name="Porcentagem 2 3 4 4 3 4" xfId="17238" xr:uid="{00000000-0005-0000-0000-0000B6400000}"/>
    <cellStyle name="Porcentagem 2 3 4 4 4" xfId="10225" xr:uid="{00000000-0005-0000-0000-0000B7400000}"/>
    <cellStyle name="Porcentagem 2 3 4 4 4 2" xfId="29408" xr:uid="{00000000-0005-0000-0000-0000B8400000}"/>
    <cellStyle name="Porcentagem 2 3 4 4 4 3" xfId="39588" xr:uid="{00000000-0005-0000-0000-0000B9400000}"/>
    <cellStyle name="Porcentagem 2 3 4 4 4 4" xfId="19229" xr:uid="{00000000-0005-0000-0000-0000BA400000}"/>
    <cellStyle name="Porcentagem 2 3 4 4 5" xfId="23913" xr:uid="{00000000-0005-0000-0000-0000BB400000}"/>
    <cellStyle name="Porcentagem 2 3 4 4 6" xfId="34093" xr:uid="{00000000-0005-0000-0000-0000BC400000}"/>
    <cellStyle name="Porcentagem 2 3 4 4 7" xfId="13733" xr:uid="{00000000-0005-0000-0000-0000BD400000}"/>
    <cellStyle name="Porcentagem 2 3 4 5" xfId="5603" xr:uid="{00000000-0005-0000-0000-0000BE400000}"/>
    <cellStyle name="Porcentagem 2 3 4 5 2" xfId="9129" xr:uid="{00000000-0005-0000-0000-0000BF400000}"/>
    <cellStyle name="Porcentagem 2 3 4 5 2 2" xfId="28312" xr:uid="{00000000-0005-0000-0000-0000C0400000}"/>
    <cellStyle name="Porcentagem 2 3 4 5 2 3" xfId="38492" xr:uid="{00000000-0005-0000-0000-0000C1400000}"/>
    <cellStyle name="Porcentagem 2 3 4 5 2 4" xfId="18133" xr:uid="{00000000-0005-0000-0000-0000C2400000}"/>
    <cellStyle name="Porcentagem 2 3 4 5 3" xfId="24789" xr:uid="{00000000-0005-0000-0000-0000C3400000}"/>
    <cellStyle name="Porcentagem 2 3 4 5 4" xfId="34969" xr:uid="{00000000-0005-0000-0000-0000C4400000}"/>
    <cellStyle name="Porcentagem 2 3 4 5 5" xfId="14609" xr:uid="{00000000-0005-0000-0000-0000C5400000}"/>
    <cellStyle name="Porcentagem 2 3 4 6" xfId="7356" xr:uid="{00000000-0005-0000-0000-0000C6400000}"/>
    <cellStyle name="Porcentagem 2 3 4 6 2" xfId="26542" xr:uid="{00000000-0005-0000-0000-0000C7400000}"/>
    <cellStyle name="Porcentagem 2 3 4 6 3" xfId="36722" xr:uid="{00000000-0005-0000-0000-0000C8400000}"/>
    <cellStyle name="Porcentagem 2 3 4 6 4" xfId="16362" xr:uid="{00000000-0005-0000-0000-0000C9400000}"/>
    <cellStyle name="Porcentagem 2 3 4 7" xfId="9349" xr:uid="{00000000-0005-0000-0000-0000CA400000}"/>
    <cellStyle name="Porcentagem 2 3 4 7 2" xfId="28532" xr:uid="{00000000-0005-0000-0000-0000CB400000}"/>
    <cellStyle name="Porcentagem 2 3 4 7 3" xfId="38712" xr:uid="{00000000-0005-0000-0000-0000CC400000}"/>
    <cellStyle name="Porcentagem 2 3 4 7 4" xfId="18353" xr:uid="{00000000-0005-0000-0000-0000CD400000}"/>
    <cellStyle name="Porcentagem 2 3 4 8" xfId="11102" xr:uid="{00000000-0005-0000-0000-0000CE400000}"/>
    <cellStyle name="Porcentagem 2 3 4 8 2" xfId="30285" xr:uid="{00000000-0005-0000-0000-0000CF400000}"/>
    <cellStyle name="Porcentagem 2 3 4 8 3" xfId="40465" xr:uid="{00000000-0005-0000-0000-0000D0400000}"/>
    <cellStyle name="Porcentagem 2 3 4 8 4" xfId="20106" xr:uid="{00000000-0005-0000-0000-0000D1400000}"/>
    <cellStyle name="Porcentagem 2 3 4 9" xfId="11978" xr:uid="{00000000-0005-0000-0000-0000D2400000}"/>
    <cellStyle name="Porcentagem 2 3 4 9 2" xfId="31161" xr:uid="{00000000-0005-0000-0000-0000D3400000}"/>
    <cellStyle name="Porcentagem 2 3 4 9 3" xfId="41341" xr:uid="{00000000-0005-0000-0000-0000D4400000}"/>
    <cellStyle name="Porcentagem 2 3 4 9 4" xfId="20982" xr:uid="{00000000-0005-0000-0000-0000D5400000}"/>
    <cellStyle name="Porcentagem 2 3 5" xfId="1700" xr:uid="{00000000-0005-0000-0000-0000D6400000}"/>
    <cellStyle name="Porcentagem 2 3 5 10" xfId="23141" xr:uid="{00000000-0005-0000-0000-0000D7400000}"/>
    <cellStyle name="Porcentagem 2 3 5 11" xfId="33321" xr:uid="{00000000-0005-0000-0000-0000D8400000}"/>
    <cellStyle name="Porcentagem 2 3 5 12" xfId="12961" xr:uid="{00000000-0005-0000-0000-0000D9400000}"/>
    <cellStyle name="Porcentagem 2 3 5 13" xfId="3954" xr:uid="{00000000-0005-0000-0000-0000DA400000}"/>
    <cellStyle name="Porcentagem 2 3 5 2" xfId="4392" xr:uid="{00000000-0005-0000-0000-0000DB400000}"/>
    <cellStyle name="Porcentagem 2 3 5 2 10" xfId="33759" xr:uid="{00000000-0005-0000-0000-0000DC400000}"/>
    <cellStyle name="Porcentagem 2 3 5 2 11" xfId="13399" xr:uid="{00000000-0005-0000-0000-0000DD400000}"/>
    <cellStyle name="Porcentagem 2 3 5 2 2" xfId="5269" xr:uid="{00000000-0005-0000-0000-0000DE400000}"/>
    <cellStyle name="Porcentagem 2 3 5 2 2 2" xfId="7021" xr:uid="{00000000-0005-0000-0000-0000DF400000}"/>
    <cellStyle name="Porcentagem 2 3 5 2 2 2 2" xfId="26207" xr:uid="{00000000-0005-0000-0000-0000E0400000}"/>
    <cellStyle name="Porcentagem 2 3 5 2 2 2 3" xfId="36387" xr:uid="{00000000-0005-0000-0000-0000E1400000}"/>
    <cellStyle name="Porcentagem 2 3 5 2 2 2 4" xfId="16027" xr:uid="{00000000-0005-0000-0000-0000E2400000}"/>
    <cellStyle name="Porcentagem 2 3 5 2 2 3" xfId="8774" xr:uid="{00000000-0005-0000-0000-0000E3400000}"/>
    <cellStyle name="Porcentagem 2 3 5 2 2 3 2" xfId="27960" xr:uid="{00000000-0005-0000-0000-0000E4400000}"/>
    <cellStyle name="Porcentagem 2 3 5 2 2 3 3" xfId="38140" xr:uid="{00000000-0005-0000-0000-0000E5400000}"/>
    <cellStyle name="Porcentagem 2 3 5 2 2 3 4" xfId="17780" xr:uid="{00000000-0005-0000-0000-0000E6400000}"/>
    <cellStyle name="Porcentagem 2 3 5 2 2 4" xfId="10767" xr:uid="{00000000-0005-0000-0000-0000E7400000}"/>
    <cellStyle name="Porcentagem 2 3 5 2 2 4 2" xfId="29950" xr:uid="{00000000-0005-0000-0000-0000E8400000}"/>
    <cellStyle name="Porcentagem 2 3 5 2 2 4 3" xfId="40130" xr:uid="{00000000-0005-0000-0000-0000E9400000}"/>
    <cellStyle name="Porcentagem 2 3 5 2 2 4 4" xfId="19771" xr:uid="{00000000-0005-0000-0000-0000EA400000}"/>
    <cellStyle name="Porcentagem 2 3 5 2 2 5" xfId="24455" xr:uid="{00000000-0005-0000-0000-0000EB400000}"/>
    <cellStyle name="Porcentagem 2 3 5 2 2 6" xfId="34635" xr:uid="{00000000-0005-0000-0000-0000EC400000}"/>
    <cellStyle name="Porcentagem 2 3 5 2 2 7" xfId="14275" xr:uid="{00000000-0005-0000-0000-0000ED400000}"/>
    <cellStyle name="Porcentagem 2 3 5 2 3" xfId="6145" xr:uid="{00000000-0005-0000-0000-0000EE400000}"/>
    <cellStyle name="Porcentagem 2 3 5 2 3 2" xfId="25331" xr:uid="{00000000-0005-0000-0000-0000EF400000}"/>
    <cellStyle name="Porcentagem 2 3 5 2 3 3" xfId="35511" xr:uid="{00000000-0005-0000-0000-0000F0400000}"/>
    <cellStyle name="Porcentagem 2 3 5 2 3 4" xfId="15151" xr:uid="{00000000-0005-0000-0000-0000F1400000}"/>
    <cellStyle name="Porcentagem 2 3 5 2 4" xfId="7898" xr:uid="{00000000-0005-0000-0000-0000F2400000}"/>
    <cellStyle name="Porcentagem 2 3 5 2 4 2" xfId="27084" xr:uid="{00000000-0005-0000-0000-0000F3400000}"/>
    <cellStyle name="Porcentagem 2 3 5 2 4 3" xfId="37264" xr:uid="{00000000-0005-0000-0000-0000F4400000}"/>
    <cellStyle name="Porcentagem 2 3 5 2 4 4" xfId="16904" xr:uid="{00000000-0005-0000-0000-0000F5400000}"/>
    <cellStyle name="Porcentagem 2 3 5 2 5" xfId="9891" xr:uid="{00000000-0005-0000-0000-0000F6400000}"/>
    <cellStyle name="Porcentagem 2 3 5 2 5 2" xfId="29074" xr:uid="{00000000-0005-0000-0000-0000F7400000}"/>
    <cellStyle name="Porcentagem 2 3 5 2 5 3" xfId="39254" xr:uid="{00000000-0005-0000-0000-0000F8400000}"/>
    <cellStyle name="Porcentagem 2 3 5 2 5 4" xfId="18895" xr:uid="{00000000-0005-0000-0000-0000F9400000}"/>
    <cellStyle name="Porcentagem 2 3 5 2 6" xfId="11644" xr:uid="{00000000-0005-0000-0000-0000FA400000}"/>
    <cellStyle name="Porcentagem 2 3 5 2 6 2" xfId="30827" xr:uid="{00000000-0005-0000-0000-0000FB400000}"/>
    <cellStyle name="Porcentagem 2 3 5 2 6 3" xfId="41007" xr:uid="{00000000-0005-0000-0000-0000FC400000}"/>
    <cellStyle name="Porcentagem 2 3 5 2 6 4" xfId="20648" xr:uid="{00000000-0005-0000-0000-0000FD400000}"/>
    <cellStyle name="Porcentagem 2 3 5 2 7" xfId="12520" xr:uid="{00000000-0005-0000-0000-0000FE400000}"/>
    <cellStyle name="Porcentagem 2 3 5 2 7 2" xfId="31703" xr:uid="{00000000-0005-0000-0000-0000FF400000}"/>
    <cellStyle name="Porcentagem 2 3 5 2 7 3" xfId="41883" xr:uid="{00000000-0005-0000-0000-000000410000}"/>
    <cellStyle name="Porcentagem 2 3 5 2 7 4" xfId="21524" xr:uid="{00000000-0005-0000-0000-000001410000}"/>
    <cellStyle name="Porcentagem 2 3 5 2 8" xfId="22400" xr:uid="{00000000-0005-0000-0000-000002410000}"/>
    <cellStyle name="Porcentagem 2 3 5 2 8 2" xfId="32580" xr:uid="{00000000-0005-0000-0000-000003410000}"/>
    <cellStyle name="Porcentagem 2 3 5 2 8 3" xfId="42760" xr:uid="{00000000-0005-0000-0000-000004410000}"/>
    <cellStyle name="Porcentagem 2 3 5 2 9" xfId="23579" xr:uid="{00000000-0005-0000-0000-000005410000}"/>
    <cellStyle name="Porcentagem 2 3 5 3" xfId="4831" xr:uid="{00000000-0005-0000-0000-000006410000}"/>
    <cellStyle name="Porcentagem 2 3 5 3 2" xfId="6583" xr:uid="{00000000-0005-0000-0000-000007410000}"/>
    <cellStyle name="Porcentagem 2 3 5 3 2 2" xfId="25769" xr:uid="{00000000-0005-0000-0000-000008410000}"/>
    <cellStyle name="Porcentagem 2 3 5 3 2 3" xfId="35949" xr:uid="{00000000-0005-0000-0000-000009410000}"/>
    <cellStyle name="Porcentagem 2 3 5 3 2 4" xfId="15589" xr:uid="{00000000-0005-0000-0000-00000A410000}"/>
    <cellStyle name="Porcentagem 2 3 5 3 3" xfId="8336" xr:uid="{00000000-0005-0000-0000-00000B410000}"/>
    <cellStyle name="Porcentagem 2 3 5 3 3 2" xfId="27522" xr:uid="{00000000-0005-0000-0000-00000C410000}"/>
    <cellStyle name="Porcentagem 2 3 5 3 3 3" xfId="37702" xr:uid="{00000000-0005-0000-0000-00000D410000}"/>
    <cellStyle name="Porcentagem 2 3 5 3 3 4" xfId="17342" xr:uid="{00000000-0005-0000-0000-00000E410000}"/>
    <cellStyle name="Porcentagem 2 3 5 3 4" xfId="10329" xr:uid="{00000000-0005-0000-0000-00000F410000}"/>
    <cellStyle name="Porcentagem 2 3 5 3 4 2" xfId="29512" xr:uid="{00000000-0005-0000-0000-000010410000}"/>
    <cellStyle name="Porcentagem 2 3 5 3 4 3" xfId="39692" xr:uid="{00000000-0005-0000-0000-000011410000}"/>
    <cellStyle name="Porcentagem 2 3 5 3 4 4" xfId="19333" xr:uid="{00000000-0005-0000-0000-000012410000}"/>
    <cellStyle name="Porcentagem 2 3 5 3 5" xfId="24017" xr:uid="{00000000-0005-0000-0000-000013410000}"/>
    <cellStyle name="Porcentagem 2 3 5 3 6" xfId="34197" xr:uid="{00000000-0005-0000-0000-000014410000}"/>
    <cellStyle name="Porcentagem 2 3 5 3 7" xfId="13837" xr:uid="{00000000-0005-0000-0000-000015410000}"/>
    <cellStyle name="Porcentagem 2 3 5 4" xfId="5707" xr:uid="{00000000-0005-0000-0000-000016410000}"/>
    <cellStyle name="Porcentagem 2 3 5 4 2" xfId="24893" xr:uid="{00000000-0005-0000-0000-000017410000}"/>
    <cellStyle name="Porcentagem 2 3 5 4 3" xfId="35073" xr:uid="{00000000-0005-0000-0000-000018410000}"/>
    <cellStyle name="Porcentagem 2 3 5 4 4" xfId="14713" xr:uid="{00000000-0005-0000-0000-000019410000}"/>
    <cellStyle name="Porcentagem 2 3 5 5" xfId="7460" xr:uid="{00000000-0005-0000-0000-00001A410000}"/>
    <cellStyle name="Porcentagem 2 3 5 5 2" xfId="26646" xr:uid="{00000000-0005-0000-0000-00001B410000}"/>
    <cellStyle name="Porcentagem 2 3 5 5 3" xfId="36826" xr:uid="{00000000-0005-0000-0000-00001C410000}"/>
    <cellStyle name="Porcentagem 2 3 5 5 4" xfId="16466" xr:uid="{00000000-0005-0000-0000-00001D410000}"/>
    <cellStyle name="Porcentagem 2 3 5 6" xfId="9453" xr:uid="{00000000-0005-0000-0000-00001E410000}"/>
    <cellStyle name="Porcentagem 2 3 5 6 2" xfId="28636" xr:uid="{00000000-0005-0000-0000-00001F410000}"/>
    <cellStyle name="Porcentagem 2 3 5 6 3" xfId="38816" xr:uid="{00000000-0005-0000-0000-000020410000}"/>
    <cellStyle name="Porcentagem 2 3 5 6 4" xfId="18457" xr:uid="{00000000-0005-0000-0000-000021410000}"/>
    <cellStyle name="Porcentagem 2 3 5 7" xfId="11206" xr:uid="{00000000-0005-0000-0000-000022410000}"/>
    <cellStyle name="Porcentagem 2 3 5 7 2" xfId="30389" xr:uid="{00000000-0005-0000-0000-000023410000}"/>
    <cellStyle name="Porcentagem 2 3 5 7 3" xfId="40569" xr:uid="{00000000-0005-0000-0000-000024410000}"/>
    <cellStyle name="Porcentagem 2 3 5 7 4" xfId="20210" xr:uid="{00000000-0005-0000-0000-000025410000}"/>
    <cellStyle name="Porcentagem 2 3 5 8" xfId="12082" xr:uid="{00000000-0005-0000-0000-000026410000}"/>
    <cellStyle name="Porcentagem 2 3 5 8 2" xfId="31265" xr:uid="{00000000-0005-0000-0000-000027410000}"/>
    <cellStyle name="Porcentagem 2 3 5 8 3" xfId="41445" xr:uid="{00000000-0005-0000-0000-000028410000}"/>
    <cellStyle name="Porcentagem 2 3 5 8 4" xfId="21086" xr:uid="{00000000-0005-0000-0000-000029410000}"/>
    <cellStyle name="Porcentagem 2 3 5 9" xfId="21962" xr:uid="{00000000-0005-0000-0000-00002A410000}"/>
    <cellStyle name="Porcentagem 2 3 5 9 2" xfId="32142" xr:uid="{00000000-0005-0000-0000-00002B410000}"/>
    <cellStyle name="Porcentagem 2 3 5 9 3" xfId="42322" xr:uid="{00000000-0005-0000-0000-00002C410000}"/>
    <cellStyle name="Porcentagem 2 3 6" xfId="3048" xr:uid="{00000000-0005-0000-0000-00002D410000}"/>
    <cellStyle name="Porcentagem 2 3 6 10" xfId="33540" xr:uid="{00000000-0005-0000-0000-00002E410000}"/>
    <cellStyle name="Porcentagem 2 3 6 11" xfId="13180" xr:uid="{00000000-0005-0000-0000-00002F410000}"/>
    <cellStyle name="Porcentagem 2 3 6 12" xfId="4173" xr:uid="{00000000-0005-0000-0000-000030410000}"/>
    <cellStyle name="Porcentagem 2 3 6 2" xfId="5050" xr:uid="{00000000-0005-0000-0000-000031410000}"/>
    <cellStyle name="Porcentagem 2 3 6 2 2" xfId="6802" xr:uid="{00000000-0005-0000-0000-000032410000}"/>
    <cellStyle name="Porcentagem 2 3 6 2 2 2" xfId="25988" xr:uid="{00000000-0005-0000-0000-000033410000}"/>
    <cellStyle name="Porcentagem 2 3 6 2 2 3" xfId="36168" xr:uid="{00000000-0005-0000-0000-000034410000}"/>
    <cellStyle name="Porcentagem 2 3 6 2 2 4" xfId="15808" xr:uid="{00000000-0005-0000-0000-000035410000}"/>
    <cellStyle name="Porcentagem 2 3 6 2 3" xfId="8555" xr:uid="{00000000-0005-0000-0000-000036410000}"/>
    <cellStyle name="Porcentagem 2 3 6 2 3 2" xfId="27741" xr:uid="{00000000-0005-0000-0000-000037410000}"/>
    <cellStyle name="Porcentagem 2 3 6 2 3 3" xfId="37921" xr:uid="{00000000-0005-0000-0000-000038410000}"/>
    <cellStyle name="Porcentagem 2 3 6 2 3 4" xfId="17561" xr:uid="{00000000-0005-0000-0000-000039410000}"/>
    <cellStyle name="Porcentagem 2 3 6 2 4" xfId="10548" xr:uid="{00000000-0005-0000-0000-00003A410000}"/>
    <cellStyle name="Porcentagem 2 3 6 2 4 2" xfId="29731" xr:uid="{00000000-0005-0000-0000-00003B410000}"/>
    <cellStyle name="Porcentagem 2 3 6 2 4 3" xfId="39911" xr:uid="{00000000-0005-0000-0000-00003C410000}"/>
    <cellStyle name="Porcentagem 2 3 6 2 4 4" xfId="19552" xr:uid="{00000000-0005-0000-0000-00003D410000}"/>
    <cellStyle name="Porcentagem 2 3 6 2 5" xfId="24236" xr:uid="{00000000-0005-0000-0000-00003E410000}"/>
    <cellStyle name="Porcentagem 2 3 6 2 6" xfId="34416" xr:uid="{00000000-0005-0000-0000-00003F410000}"/>
    <cellStyle name="Porcentagem 2 3 6 2 7" xfId="14056" xr:uid="{00000000-0005-0000-0000-000040410000}"/>
    <cellStyle name="Porcentagem 2 3 6 3" xfId="5926" xr:uid="{00000000-0005-0000-0000-000041410000}"/>
    <cellStyle name="Porcentagem 2 3 6 3 2" xfId="25112" xr:uid="{00000000-0005-0000-0000-000042410000}"/>
    <cellStyle name="Porcentagem 2 3 6 3 3" xfId="35292" xr:uid="{00000000-0005-0000-0000-000043410000}"/>
    <cellStyle name="Porcentagem 2 3 6 3 4" xfId="14932" xr:uid="{00000000-0005-0000-0000-000044410000}"/>
    <cellStyle name="Porcentagem 2 3 6 4" xfId="7679" xr:uid="{00000000-0005-0000-0000-000045410000}"/>
    <cellStyle name="Porcentagem 2 3 6 4 2" xfId="26865" xr:uid="{00000000-0005-0000-0000-000046410000}"/>
    <cellStyle name="Porcentagem 2 3 6 4 3" xfId="37045" xr:uid="{00000000-0005-0000-0000-000047410000}"/>
    <cellStyle name="Porcentagem 2 3 6 4 4" xfId="16685" xr:uid="{00000000-0005-0000-0000-000048410000}"/>
    <cellStyle name="Porcentagem 2 3 6 5" xfId="9672" xr:uid="{00000000-0005-0000-0000-000049410000}"/>
    <cellStyle name="Porcentagem 2 3 6 5 2" xfId="28855" xr:uid="{00000000-0005-0000-0000-00004A410000}"/>
    <cellStyle name="Porcentagem 2 3 6 5 3" xfId="39035" xr:uid="{00000000-0005-0000-0000-00004B410000}"/>
    <cellStyle name="Porcentagem 2 3 6 5 4" xfId="18676" xr:uid="{00000000-0005-0000-0000-00004C410000}"/>
    <cellStyle name="Porcentagem 2 3 6 6" xfId="11425" xr:uid="{00000000-0005-0000-0000-00004D410000}"/>
    <cellStyle name="Porcentagem 2 3 6 6 2" xfId="30608" xr:uid="{00000000-0005-0000-0000-00004E410000}"/>
    <cellStyle name="Porcentagem 2 3 6 6 3" xfId="40788" xr:uid="{00000000-0005-0000-0000-00004F410000}"/>
    <cellStyle name="Porcentagem 2 3 6 6 4" xfId="20429" xr:uid="{00000000-0005-0000-0000-000050410000}"/>
    <cellStyle name="Porcentagem 2 3 6 7" xfId="12301" xr:uid="{00000000-0005-0000-0000-000051410000}"/>
    <cellStyle name="Porcentagem 2 3 6 7 2" xfId="31484" xr:uid="{00000000-0005-0000-0000-000052410000}"/>
    <cellStyle name="Porcentagem 2 3 6 7 3" xfId="41664" xr:uid="{00000000-0005-0000-0000-000053410000}"/>
    <cellStyle name="Porcentagem 2 3 6 7 4" xfId="21305" xr:uid="{00000000-0005-0000-0000-000054410000}"/>
    <cellStyle name="Porcentagem 2 3 6 8" xfId="22181" xr:uid="{00000000-0005-0000-0000-000055410000}"/>
    <cellStyle name="Porcentagem 2 3 6 8 2" xfId="32361" xr:uid="{00000000-0005-0000-0000-000056410000}"/>
    <cellStyle name="Porcentagem 2 3 6 8 3" xfId="42541" xr:uid="{00000000-0005-0000-0000-000057410000}"/>
    <cellStyle name="Porcentagem 2 3 6 9" xfId="23360" xr:uid="{00000000-0005-0000-0000-000058410000}"/>
    <cellStyle name="Porcentagem 2 3 7" xfId="4612" xr:uid="{00000000-0005-0000-0000-000059410000}"/>
    <cellStyle name="Porcentagem 2 3 7 2" xfId="6364" xr:uid="{00000000-0005-0000-0000-00005A410000}"/>
    <cellStyle name="Porcentagem 2 3 7 2 2" xfId="25550" xr:uid="{00000000-0005-0000-0000-00005B410000}"/>
    <cellStyle name="Porcentagem 2 3 7 2 3" xfId="35730" xr:uid="{00000000-0005-0000-0000-00005C410000}"/>
    <cellStyle name="Porcentagem 2 3 7 2 4" xfId="15370" xr:uid="{00000000-0005-0000-0000-00005D410000}"/>
    <cellStyle name="Porcentagem 2 3 7 3" xfId="8117" xr:uid="{00000000-0005-0000-0000-00005E410000}"/>
    <cellStyle name="Porcentagem 2 3 7 3 2" xfId="27303" xr:uid="{00000000-0005-0000-0000-00005F410000}"/>
    <cellStyle name="Porcentagem 2 3 7 3 3" xfId="37483" xr:uid="{00000000-0005-0000-0000-000060410000}"/>
    <cellStyle name="Porcentagem 2 3 7 3 4" xfId="17123" xr:uid="{00000000-0005-0000-0000-000061410000}"/>
    <cellStyle name="Porcentagem 2 3 7 4" xfId="10110" xr:uid="{00000000-0005-0000-0000-000062410000}"/>
    <cellStyle name="Porcentagem 2 3 7 4 2" xfId="29293" xr:uid="{00000000-0005-0000-0000-000063410000}"/>
    <cellStyle name="Porcentagem 2 3 7 4 3" xfId="39473" xr:uid="{00000000-0005-0000-0000-000064410000}"/>
    <cellStyle name="Porcentagem 2 3 7 4 4" xfId="19114" xr:uid="{00000000-0005-0000-0000-000065410000}"/>
    <cellStyle name="Porcentagem 2 3 7 5" xfId="23798" xr:uid="{00000000-0005-0000-0000-000066410000}"/>
    <cellStyle name="Porcentagem 2 3 7 6" xfId="33978" xr:uid="{00000000-0005-0000-0000-000067410000}"/>
    <cellStyle name="Porcentagem 2 3 7 7" xfId="13618" xr:uid="{00000000-0005-0000-0000-000068410000}"/>
    <cellStyle name="Porcentagem 2 3 8" xfId="5488" xr:uid="{00000000-0005-0000-0000-000069410000}"/>
    <cellStyle name="Porcentagem 2 3 8 2" xfId="9011" xr:uid="{00000000-0005-0000-0000-00006A410000}"/>
    <cellStyle name="Porcentagem 2 3 8 2 2" xfId="28194" xr:uid="{00000000-0005-0000-0000-00006B410000}"/>
    <cellStyle name="Porcentagem 2 3 8 2 3" xfId="38374" xr:uid="{00000000-0005-0000-0000-00006C410000}"/>
    <cellStyle name="Porcentagem 2 3 8 2 4" xfId="18015" xr:uid="{00000000-0005-0000-0000-00006D410000}"/>
    <cellStyle name="Porcentagem 2 3 8 3" xfId="24674" xr:uid="{00000000-0005-0000-0000-00006E410000}"/>
    <cellStyle name="Porcentagem 2 3 8 4" xfId="34854" xr:uid="{00000000-0005-0000-0000-00006F410000}"/>
    <cellStyle name="Porcentagem 2 3 8 5" xfId="14494" xr:uid="{00000000-0005-0000-0000-000070410000}"/>
    <cellStyle name="Porcentagem 2 3 9" xfId="7241" xr:uid="{00000000-0005-0000-0000-000071410000}"/>
    <cellStyle name="Porcentagem 2 3 9 2" xfId="26427" xr:uid="{00000000-0005-0000-0000-000072410000}"/>
    <cellStyle name="Porcentagem 2 3 9 3" xfId="36607" xr:uid="{00000000-0005-0000-0000-000073410000}"/>
    <cellStyle name="Porcentagem 2 3 9 4" xfId="16247" xr:uid="{00000000-0005-0000-0000-000074410000}"/>
    <cellStyle name="Porcentagem 2 4" xfId="445" xr:uid="{00000000-0005-0000-0000-000075410000}"/>
    <cellStyle name="Porcentagem 2 4 10" xfId="9237" xr:uid="{00000000-0005-0000-0000-000076410000}"/>
    <cellStyle name="Porcentagem 2 4 10 2" xfId="28420" xr:uid="{00000000-0005-0000-0000-000077410000}"/>
    <cellStyle name="Porcentagem 2 4 10 3" xfId="38600" xr:uid="{00000000-0005-0000-0000-000078410000}"/>
    <cellStyle name="Porcentagem 2 4 10 4" xfId="18241" xr:uid="{00000000-0005-0000-0000-000079410000}"/>
    <cellStyle name="Porcentagem 2 4 11" xfId="10990" xr:uid="{00000000-0005-0000-0000-00007A410000}"/>
    <cellStyle name="Porcentagem 2 4 11 2" xfId="30173" xr:uid="{00000000-0005-0000-0000-00007B410000}"/>
    <cellStyle name="Porcentagem 2 4 11 3" xfId="40353" xr:uid="{00000000-0005-0000-0000-00007C410000}"/>
    <cellStyle name="Porcentagem 2 4 11 4" xfId="19994" xr:uid="{00000000-0005-0000-0000-00007D410000}"/>
    <cellStyle name="Porcentagem 2 4 12" xfId="11866" xr:uid="{00000000-0005-0000-0000-00007E410000}"/>
    <cellStyle name="Porcentagem 2 4 12 2" xfId="31049" xr:uid="{00000000-0005-0000-0000-00007F410000}"/>
    <cellStyle name="Porcentagem 2 4 12 3" xfId="41229" xr:uid="{00000000-0005-0000-0000-000080410000}"/>
    <cellStyle name="Porcentagem 2 4 12 4" xfId="20870" xr:uid="{00000000-0005-0000-0000-000081410000}"/>
    <cellStyle name="Porcentagem 2 4 13" xfId="21747" xr:uid="{00000000-0005-0000-0000-000082410000}"/>
    <cellStyle name="Porcentagem 2 4 13 2" xfId="31926" xr:uid="{00000000-0005-0000-0000-000083410000}"/>
    <cellStyle name="Porcentagem 2 4 13 3" xfId="42106" xr:uid="{00000000-0005-0000-0000-000084410000}"/>
    <cellStyle name="Porcentagem 2 4 14" xfId="22639" xr:uid="{00000000-0005-0000-0000-000085410000}"/>
    <cellStyle name="Porcentagem 2 4 14 2" xfId="32819" xr:uid="{00000000-0005-0000-0000-000086410000}"/>
    <cellStyle name="Porcentagem 2 4 14 3" xfId="42999" xr:uid="{00000000-0005-0000-0000-000087410000}"/>
    <cellStyle name="Porcentagem 2 4 15" xfId="22878" xr:uid="{00000000-0005-0000-0000-000088410000}"/>
    <cellStyle name="Porcentagem 2 4 16" xfId="33058" xr:uid="{00000000-0005-0000-0000-000089410000}"/>
    <cellStyle name="Porcentagem 2 4 17" xfId="43238" xr:uid="{00000000-0005-0000-0000-00008A410000}"/>
    <cellStyle name="Porcentagem 2 4 18" xfId="43477" xr:uid="{00000000-0005-0000-0000-00008B410000}"/>
    <cellStyle name="Porcentagem 2 4 19" xfId="12745" xr:uid="{00000000-0005-0000-0000-00008C410000}"/>
    <cellStyle name="Porcentagem 2 4 2" xfId="780" xr:uid="{00000000-0005-0000-0000-00008D410000}"/>
    <cellStyle name="Porcentagem 2 4 2 10" xfId="11867" xr:uid="{00000000-0005-0000-0000-00008E410000}"/>
    <cellStyle name="Porcentagem 2 4 2 10 2" xfId="31050" xr:uid="{00000000-0005-0000-0000-00008F410000}"/>
    <cellStyle name="Porcentagem 2 4 2 10 3" xfId="41230" xr:uid="{00000000-0005-0000-0000-000090410000}"/>
    <cellStyle name="Porcentagem 2 4 2 10 4" xfId="20871" xr:uid="{00000000-0005-0000-0000-000091410000}"/>
    <cellStyle name="Porcentagem 2 4 2 11" xfId="21748" xr:uid="{00000000-0005-0000-0000-000092410000}"/>
    <cellStyle name="Porcentagem 2 4 2 11 2" xfId="31927" xr:uid="{00000000-0005-0000-0000-000093410000}"/>
    <cellStyle name="Porcentagem 2 4 2 11 3" xfId="42107" xr:uid="{00000000-0005-0000-0000-000094410000}"/>
    <cellStyle name="Porcentagem 2 4 2 12" xfId="22640" xr:uid="{00000000-0005-0000-0000-000095410000}"/>
    <cellStyle name="Porcentagem 2 4 2 12 2" xfId="32820" xr:uid="{00000000-0005-0000-0000-000096410000}"/>
    <cellStyle name="Porcentagem 2 4 2 12 3" xfId="43000" xr:uid="{00000000-0005-0000-0000-000097410000}"/>
    <cellStyle name="Porcentagem 2 4 2 13" xfId="22879" xr:uid="{00000000-0005-0000-0000-000098410000}"/>
    <cellStyle name="Porcentagem 2 4 2 14" xfId="33059" xr:uid="{00000000-0005-0000-0000-000099410000}"/>
    <cellStyle name="Porcentagem 2 4 2 15" xfId="43239" xr:uid="{00000000-0005-0000-0000-00009A410000}"/>
    <cellStyle name="Porcentagem 2 4 2 16" xfId="43478" xr:uid="{00000000-0005-0000-0000-00009B410000}"/>
    <cellStyle name="Porcentagem 2 4 2 17" xfId="12746" xr:uid="{00000000-0005-0000-0000-00009C410000}"/>
    <cellStyle name="Porcentagem 2 4 2 18" xfId="3732" xr:uid="{00000000-0005-0000-0000-00009D410000}"/>
    <cellStyle name="Porcentagem 2 4 2 2" xfId="1453" xr:uid="{00000000-0005-0000-0000-00009E410000}"/>
    <cellStyle name="Porcentagem 2 4 2 2 10" xfId="21862" xr:uid="{00000000-0005-0000-0000-00009F410000}"/>
    <cellStyle name="Porcentagem 2 4 2 2 10 2" xfId="32042" xr:uid="{00000000-0005-0000-0000-0000A0410000}"/>
    <cellStyle name="Porcentagem 2 4 2 2 10 3" xfId="42222" xr:uid="{00000000-0005-0000-0000-0000A1410000}"/>
    <cellStyle name="Porcentagem 2 4 2 2 11" xfId="22758" xr:uid="{00000000-0005-0000-0000-0000A2410000}"/>
    <cellStyle name="Porcentagem 2 4 2 2 11 2" xfId="32938" xr:uid="{00000000-0005-0000-0000-0000A3410000}"/>
    <cellStyle name="Porcentagem 2 4 2 2 11 3" xfId="43118" xr:uid="{00000000-0005-0000-0000-0000A4410000}"/>
    <cellStyle name="Porcentagem 2 4 2 2 12" xfId="22997" xr:uid="{00000000-0005-0000-0000-0000A5410000}"/>
    <cellStyle name="Porcentagem 2 4 2 2 13" xfId="33177" xr:uid="{00000000-0005-0000-0000-0000A6410000}"/>
    <cellStyle name="Porcentagem 2 4 2 2 14" xfId="43357" xr:uid="{00000000-0005-0000-0000-0000A7410000}"/>
    <cellStyle name="Porcentagem 2 4 2 2 15" xfId="43596" xr:uid="{00000000-0005-0000-0000-0000A8410000}"/>
    <cellStyle name="Porcentagem 2 4 2 2 16" xfId="12861" xr:uid="{00000000-0005-0000-0000-0000A9410000}"/>
    <cellStyle name="Porcentagem 2 4 2 2 17" xfId="3853" xr:uid="{00000000-0005-0000-0000-0000AA410000}"/>
    <cellStyle name="Porcentagem 2 4 2 2 2" xfId="2803" xr:uid="{00000000-0005-0000-0000-0000AB410000}"/>
    <cellStyle name="Porcentagem 2 4 2 2 2 10" xfId="23260" xr:uid="{00000000-0005-0000-0000-0000AC410000}"/>
    <cellStyle name="Porcentagem 2 4 2 2 2 11" xfId="33440" xr:uid="{00000000-0005-0000-0000-0000AD410000}"/>
    <cellStyle name="Porcentagem 2 4 2 2 2 12" xfId="13080" xr:uid="{00000000-0005-0000-0000-0000AE410000}"/>
    <cellStyle name="Porcentagem 2 4 2 2 2 13" xfId="4073" xr:uid="{00000000-0005-0000-0000-0000AF410000}"/>
    <cellStyle name="Porcentagem 2 4 2 2 2 2" xfId="4511" xr:uid="{00000000-0005-0000-0000-0000B0410000}"/>
    <cellStyle name="Porcentagem 2 4 2 2 2 2 10" xfId="33878" xr:uid="{00000000-0005-0000-0000-0000B1410000}"/>
    <cellStyle name="Porcentagem 2 4 2 2 2 2 11" xfId="13518" xr:uid="{00000000-0005-0000-0000-0000B2410000}"/>
    <cellStyle name="Porcentagem 2 4 2 2 2 2 2" xfId="5388" xr:uid="{00000000-0005-0000-0000-0000B3410000}"/>
    <cellStyle name="Porcentagem 2 4 2 2 2 2 2 2" xfId="7140" xr:uid="{00000000-0005-0000-0000-0000B4410000}"/>
    <cellStyle name="Porcentagem 2 4 2 2 2 2 2 2 2" xfId="26326" xr:uid="{00000000-0005-0000-0000-0000B5410000}"/>
    <cellStyle name="Porcentagem 2 4 2 2 2 2 2 2 3" xfId="36506" xr:uid="{00000000-0005-0000-0000-0000B6410000}"/>
    <cellStyle name="Porcentagem 2 4 2 2 2 2 2 2 4" xfId="16146" xr:uid="{00000000-0005-0000-0000-0000B7410000}"/>
    <cellStyle name="Porcentagem 2 4 2 2 2 2 2 3" xfId="8893" xr:uid="{00000000-0005-0000-0000-0000B8410000}"/>
    <cellStyle name="Porcentagem 2 4 2 2 2 2 2 3 2" xfId="28079" xr:uid="{00000000-0005-0000-0000-0000B9410000}"/>
    <cellStyle name="Porcentagem 2 4 2 2 2 2 2 3 3" xfId="38259" xr:uid="{00000000-0005-0000-0000-0000BA410000}"/>
    <cellStyle name="Porcentagem 2 4 2 2 2 2 2 3 4" xfId="17899" xr:uid="{00000000-0005-0000-0000-0000BB410000}"/>
    <cellStyle name="Porcentagem 2 4 2 2 2 2 2 4" xfId="10886" xr:uid="{00000000-0005-0000-0000-0000BC410000}"/>
    <cellStyle name="Porcentagem 2 4 2 2 2 2 2 4 2" xfId="30069" xr:uid="{00000000-0005-0000-0000-0000BD410000}"/>
    <cellStyle name="Porcentagem 2 4 2 2 2 2 2 4 3" xfId="40249" xr:uid="{00000000-0005-0000-0000-0000BE410000}"/>
    <cellStyle name="Porcentagem 2 4 2 2 2 2 2 4 4" xfId="19890" xr:uid="{00000000-0005-0000-0000-0000BF410000}"/>
    <cellStyle name="Porcentagem 2 4 2 2 2 2 2 5" xfId="24574" xr:uid="{00000000-0005-0000-0000-0000C0410000}"/>
    <cellStyle name="Porcentagem 2 4 2 2 2 2 2 6" xfId="34754" xr:uid="{00000000-0005-0000-0000-0000C1410000}"/>
    <cellStyle name="Porcentagem 2 4 2 2 2 2 2 7" xfId="14394" xr:uid="{00000000-0005-0000-0000-0000C2410000}"/>
    <cellStyle name="Porcentagem 2 4 2 2 2 2 3" xfId="6264" xr:uid="{00000000-0005-0000-0000-0000C3410000}"/>
    <cellStyle name="Porcentagem 2 4 2 2 2 2 3 2" xfId="25450" xr:uid="{00000000-0005-0000-0000-0000C4410000}"/>
    <cellStyle name="Porcentagem 2 4 2 2 2 2 3 3" xfId="35630" xr:uid="{00000000-0005-0000-0000-0000C5410000}"/>
    <cellStyle name="Porcentagem 2 4 2 2 2 2 3 4" xfId="15270" xr:uid="{00000000-0005-0000-0000-0000C6410000}"/>
    <cellStyle name="Porcentagem 2 4 2 2 2 2 4" xfId="8017" xr:uid="{00000000-0005-0000-0000-0000C7410000}"/>
    <cellStyle name="Porcentagem 2 4 2 2 2 2 4 2" xfId="27203" xr:uid="{00000000-0005-0000-0000-0000C8410000}"/>
    <cellStyle name="Porcentagem 2 4 2 2 2 2 4 3" xfId="37383" xr:uid="{00000000-0005-0000-0000-0000C9410000}"/>
    <cellStyle name="Porcentagem 2 4 2 2 2 2 4 4" xfId="17023" xr:uid="{00000000-0005-0000-0000-0000CA410000}"/>
    <cellStyle name="Porcentagem 2 4 2 2 2 2 5" xfId="10010" xr:uid="{00000000-0005-0000-0000-0000CB410000}"/>
    <cellStyle name="Porcentagem 2 4 2 2 2 2 5 2" xfId="29193" xr:uid="{00000000-0005-0000-0000-0000CC410000}"/>
    <cellStyle name="Porcentagem 2 4 2 2 2 2 5 3" xfId="39373" xr:uid="{00000000-0005-0000-0000-0000CD410000}"/>
    <cellStyle name="Porcentagem 2 4 2 2 2 2 5 4" xfId="19014" xr:uid="{00000000-0005-0000-0000-0000CE410000}"/>
    <cellStyle name="Porcentagem 2 4 2 2 2 2 6" xfId="11763" xr:uid="{00000000-0005-0000-0000-0000CF410000}"/>
    <cellStyle name="Porcentagem 2 4 2 2 2 2 6 2" xfId="30946" xr:uid="{00000000-0005-0000-0000-0000D0410000}"/>
    <cellStyle name="Porcentagem 2 4 2 2 2 2 6 3" xfId="41126" xr:uid="{00000000-0005-0000-0000-0000D1410000}"/>
    <cellStyle name="Porcentagem 2 4 2 2 2 2 6 4" xfId="20767" xr:uid="{00000000-0005-0000-0000-0000D2410000}"/>
    <cellStyle name="Porcentagem 2 4 2 2 2 2 7" xfId="12639" xr:uid="{00000000-0005-0000-0000-0000D3410000}"/>
    <cellStyle name="Porcentagem 2 4 2 2 2 2 7 2" xfId="31822" xr:uid="{00000000-0005-0000-0000-0000D4410000}"/>
    <cellStyle name="Porcentagem 2 4 2 2 2 2 7 3" xfId="42002" xr:uid="{00000000-0005-0000-0000-0000D5410000}"/>
    <cellStyle name="Porcentagem 2 4 2 2 2 2 7 4" xfId="21643" xr:uid="{00000000-0005-0000-0000-0000D6410000}"/>
    <cellStyle name="Porcentagem 2 4 2 2 2 2 8" xfId="22519" xr:uid="{00000000-0005-0000-0000-0000D7410000}"/>
    <cellStyle name="Porcentagem 2 4 2 2 2 2 8 2" xfId="32699" xr:uid="{00000000-0005-0000-0000-0000D8410000}"/>
    <cellStyle name="Porcentagem 2 4 2 2 2 2 8 3" xfId="42879" xr:uid="{00000000-0005-0000-0000-0000D9410000}"/>
    <cellStyle name="Porcentagem 2 4 2 2 2 2 9" xfId="23698" xr:uid="{00000000-0005-0000-0000-0000DA410000}"/>
    <cellStyle name="Porcentagem 2 4 2 2 2 3" xfId="4950" xr:uid="{00000000-0005-0000-0000-0000DB410000}"/>
    <cellStyle name="Porcentagem 2 4 2 2 2 3 2" xfId="6702" xr:uid="{00000000-0005-0000-0000-0000DC410000}"/>
    <cellStyle name="Porcentagem 2 4 2 2 2 3 2 2" xfId="25888" xr:uid="{00000000-0005-0000-0000-0000DD410000}"/>
    <cellStyle name="Porcentagem 2 4 2 2 2 3 2 3" xfId="36068" xr:uid="{00000000-0005-0000-0000-0000DE410000}"/>
    <cellStyle name="Porcentagem 2 4 2 2 2 3 2 4" xfId="15708" xr:uid="{00000000-0005-0000-0000-0000DF410000}"/>
    <cellStyle name="Porcentagem 2 4 2 2 2 3 3" xfId="8455" xr:uid="{00000000-0005-0000-0000-0000E0410000}"/>
    <cellStyle name="Porcentagem 2 4 2 2 2 3 3 2" xfId="27641" xr:uid="{00000000-0005-0000-0000-0000E1410000}"/>
    <cellStyle name="Porcentagem 2 4 2 2 2 3 3 3" xfId="37821" xr:uid="{00000000-0005-0000-0000-0000E2410000}"/>
    <cellStyle name="Porcentagem 2 4 2 2 2 3 3 4" xfId="17461" xr:uid="{00000000-0005-0000-0000-0000E3410000}"/>
    <cellStyle name="Porcentagem 2 4 2 2 2 3 4" xfId="10448" xr:uid="{00000000-0005-0000-0000-0000E4410000}"/>
    <cellStyle name="Porcentagem 2 4 2 2 2 3 4 2" xfId="29631" xr:uid="{00000000-0005-0000-0000-0000E5410000}"/>
    <cellStyle name="Porcentagem 2 4 2 2 2 3 4 3" xfId="39811" xr:uid="{00000000-0005-0000-0000-0000E6410000}"/>
    <cellStyle name="Porcentagem 2 4 2 2 2 3 4 4" xfId="19452" xr:uid="{00000000-0005-0000-0000-0000E7410000}"/>
    <cellStyle name="Porcentagem 2 4 2 2 2 3 5" xfId="24136" xr:uid="{00000000-0005-0000-0000-0000E8410000}"/>
    <cellStyle name="Porcentagem 2 4 2 2 2 3 6" xfId="34316" xr:uid="{00000000-0005-0000-0000-0000E9410000}"/>
    <cellStyle name="Porcentagem 2 4 2 2 2 3 7" xfId="13956" xr:uid="{00000000-0005-0000-0000-0000EA410000}"/>
    <cellStyle name="Porcentagem 2 4 2 2 2 4" xfId="5826" xr:uid="{00000000-0005-0000-0000-0000EB410000}"/>
    <cellStyle name="Porcentagem 2 4 2 2 2 4 2" xfId="25012" xr:uid="{00000000-0005-0000-0000-0000EC410000}"/>
    <cellStyle name="Porcentagem 2 4 2 2 2 4 3" xfId="35192" xr:uid="{00000000-0005-0000-0000-0000ED410000}"/>
    <cellStyle name="Porcentagem 2 4 2 2 2 4 4" xfId="14832" xr:uid="{00000000-0005-0000-0000-0000EE410000}"/>
    <cellStyle name="Porcentagem 2 4 2 2 2 5" xfId="7579" xr:uid="{00000000-0005-0000-0000-0000EF410000}"/>
    <cellStyle name="Porcentagem 2 4 2 2 2 5 2" xfId="26765" xr:uid="{00000000-0005-0000-0000-0000F0410000}"/>
    <cellStyle name="Porcentagem 2 4 2 2 2 5 3" xfId="36945" xr:uid="{00000000-0005-0000-0000-0000F1410000}"/>
    <cellStyle name="Porcentagem 2 4 2 2 2 5 4" xfId="16585" xr:uid="{00000000-0005-0000-0000-0000F2410000}"/>
    <cellStyle name="Porcentagem 2 4 2 2 2 6" xfId="9572" xr:uid="{00000000-0005-0000-0000-0000F3410000}"/>
    <cellStyle name="Porcentagem 2 4 2 2 2 6 2" xfId="28755" xr:uid="{00000000-0005-0000-0000-0000F4410000}"/>
    <cellStyle name="Porcentagem 2 4 2 2 2 6 3" xfId="38935" xr:uid="{00000000-0005-0000-0000-0000F5410000}"/>
    <cellStyle name="Porcentagem 2 4 2 2 2 6 4" xfId="18576" xr:uid="{00000000-0005-0000-0000-0000F6410000}"/>
    <cellStyle name="Porcentagem 2 4 2 2 2 7" xfId="11325" xr:uid="{00000000-0005-0000-0000-0000F7410000}"/>
    <cellStyle name="Porcentagem 2 4 2 2 2 7 2" xfId="30508" xr:uid="{00000000-0005-0000-0000-0000F8410000}"/>
    <cellStyle name="Porcentagem 2 4 2 2 2 7 3" xfId="40688" xr:uid="{00000000-0005-0000-0000-0000F9410000}"/>
    <cellStyle name="Porcentagem 2 4 2 2 2 7 4" xfId="20329" xr:uid="{00000000-0005-0000-0000-0000FA410000}"/>
    <cellStyle name="Porcentagem 2 4 2 2 2 8" xfId="12201" xr:uid="{00000000-0005-0000-0000-0000FB410000}"/>
    <cellStyle name="Porcentagem 2 4 2 2 2 8 2" xfId="31384" xr:uid="{00000000-0005-0000-0000-0000FC410000}"/>
    <cellStyle name="Porcentagem 2 4 2 2 2 8 3" xfId="41564" xr:uid="{00000000-0005-0000-0000-0000FD410000}"/>
    <cellStyle name="Porcentagem 2 4 2 2 2 8 4" xfId="21205" xr:uid="{00000000-0005-0000-0000-0000FE410000}"/>
    <cellStyle name="Porcentagem 2 4 2 2 2 9" xfId="22081" xr:uid="{00000000-0005-0000-0000-0000FF410000}"/>
    <cellStyle name="Porcentagem 2 4 2 2 2 9 2" xfId="32261" xr:uid="{00000000-0005-0000-0000-000000420000}"/>
    <cellStyle name="Porcentagem 2 4 2 2 2 9 3" xfId="42441" xr:uid="{00000000-0005-0000-0000-000001420000}"/>
    <cellStyle name="Porcentagem 2 4 2 2 3" xfId="4292" xr:uid="{00000000-0005-0000-0000-000002420000}"/>
    <cellStyle name="Porcentagem 2 4 2 2 3 10" xfId="33659" xr:uid="{00000000-0005-0000-0000-000003420000}"/>
    <cellStyle name="Porcentagem 2 4 2 2 3 11" xfId="13299" xr:uid="{00000000-0005-0000-0000-000004420000}"/>
    <cellStyle name="Porcentagem 2 4 2 2 3 2" xfId="5169" xr:uid="{00000000-0005-0000-0000-000005420000}"/>
    <cellStyle name="Porcentagem 2 4 2 2 3 2 2" xfId="6921" xr:uid="{00000000-0005-0000-0000-000006420000}"/>
    <cellStyle name="Porcentagem 2 4 2 2 3 2 2 2" xfId="26107" xr:uid="{00000000-0005-0000-0000-000007420000}"/>
    <cellStyle name="Porcentagem 2 4 2 2 3 2 2 3" xfId="36287" xr:uid="{00000000-0005-0000-0000-000008420000}"/>
    <cellStyle name="Porcentagem 2 4 2 2 3 2 2 4" xfId="15927" xr:uid="{00000000-0005-0000-0000-000009420000}"/>
    <cellStyle name="Porcentagem 2 4 2 2 3 2 3" xfId="8674" xr:uid="{00000000-0005-0000-0000-00000A420000}"/>
    <cellStyle name="Porcentagem 2 4 2 2 3 2 3 2" xfId="27860" xr:uid="{00000000-0005-0000-0000-00000B420000}"/>
    <cellStyle name="Porcentagem 2 4 2 2 3 2 3 3" xfId="38040" xr:uid="{00000000-0005-0000-0000-00000C420000}"/>
    <cellStyle name="Porcentagem 2 4 2 2 3 2 3 4" xfId="17680" xr:uid="{00000000-0005-0000-0000-00000D420000}"/>
    <cellStyle name="Porcentagem 2 4 2 2 3 2 4" xfId="10667" xr:uid="{00000000-0005-0000-0000-00000E420000}"/>
    <cellStyle name="Porcentagem 2 4 2 2 3 2 4 2" xfId="29850" xr:uid="{00000000-0005-0000-0000-00000F420000}"/>
    <cellStyle name="Porcentagem 2 4 2 2 3 2 4 3" xfId="40030" xr:uid="{00000000-0005-0000-0000-000010420000}"/>
    <cellStyle name="Porcentagem 2 4 2 2 3 2 4 4" xfId="19671" xr:uid="{00000000-0005-0000-0000-000011420000}"/>
    <cellStyle name="Porcentagem 2 4 2 2 3 2 5" xfId="24355" xr:uid="{00000000-0005-0000-0000-000012420000}"/>
    <cellStyle name="Porcentagem 2 4 2 2 3 2 6" xfId="34535" xr:uid="{00000000-0005-0000-0000-000013420000}"/>
    <cellStyle name="Porcentagem 2 4 2 2 3 2 7" xfId="14175" xr:uid="{00000000-0005-0000-0000-000014420000}"/>
    <cellStyle name="Porcentagem 2 4 2 2 3 3" xfId="6045" xr:uid="{00000000-0005-0000-0000-000015420000}"/>
    <cellStyle name="Porcentagem 2 4 2 2 3 3 2" xfId="25231" xr:uid="{00000000-0005-0000-0000-000016420000}"/>
    <cellStyle name="Porcentagem 2 4 2 2 3 3 3" xfId="35411" xr:uid="{00000000-0005-0000-0000-000017420000}"/>
    <cellStyle name="Porcentagem 2 4 2 2 3 3 4" xfId="15051" xr:uid="{00000000-0005-0000-0000-000018420000}"/>
    <cellStyle name="Porcentagem 2 4 2 2 3 4" xfId="7798" xr:uid="{00000000-0005-0000-0000-000019420000}"/>
    <cellStyle name="Porcentagem 2 4 2 2 3 4 2" xfId="26984" xr:uid="{00000000-0005-0000-0000-00001A420000}"/>
    <cellStyle name="Porcentagem 2 4 2 2 3 4 3" xfId="37164" xr:uid="{00000000-0005-0000-0000-00001B420000}"/>
    <cellStyle name="Porcentagem 2 4 2 2 3 4 4" xfId="16804" xr:uid="{00000000-0005-0000-0000-00001C420000}"/>
    <cellStyle name="Porcentagem 2 4 2 2 3 5" xfId="9791" xr:uid="{00000000-0005-0000-0000-00001D420000}"/>
    <cellStyle name="Porcentagem 2 4 2 2 3 5 2" xfId="28974" xr:uid="{00000000-0005-0000-0000-00001E420000}"/>
    <cellStyle name="Porcentagem 2 4 2 2 3 5 3" xfId="39154" xr:uid="{00000000-0005-0000-0000-00001F420000}"/>
    <cellStyle name="Porcentagem 2 4 2 2 3 5 4" xfId="18795" xr:uid="{00000000-0005-0000-0000-000020420000}"/>
    <cellStyle name="Porcentagem 2 4 2 2 3 6" xfId="11544" xr:uid="{00000000-0005-0000-0000-000021420000}"/>
    <cellStyle name="Porcentagem 2 4 2 2 3 6 2" xfId="30727" xr:uid="{00000000-0005-0000-0000-000022420000}"/>
    <cellStyle name="Porcentagem 2 4 2 2 3 6 3" xfId="40907" xr:uid="{00000000-0005-0000-0000-000023420000}"/>
    <cellStyle name="Porcentagem 2 4 2 2 3 6 4" xfId="20548" xr:uid="{00000000-0005-0000-0000-000024420000}"/>
    <cellStyle name="Porcentagem 2 4 2 2 3 7" xfId="12420" xr:uid="{00000000-0005-0000-0000-000025420000}"/>
    <cellStyle name="Porcentagem 2 4 2 2 3 7 2" xfId="31603" xr:uid="{00000000-0005-0000-0000-000026420000}"/>
    <cellStyle name="Porcentagem 2 4 2 2 3 7 3" xfId="41783" xr:uid="{00000000-0005-0000-0000-000027420000}"/>
    <cellStyle name="Porcentagem 2 4 2 2 3 7 4" xfId="21424" xr:uid="{00000000-0005-0000-0000-000028420000}"/>
    <cellStyle name="Porcentagem 2 4 2 2 3 8" xfId="22300" xr:uid="{00000000-0005-0000-0000-000029420000}"/>
    <cellStyle name="Porcentagem 2 4 2 2 3 8 2" xfId="32480" xr:uid="{00000000-0005-0000-0000-00002A420000}"/>
    <cellStyle name="Porcentagem 2 4 2 2 3 8 3" xfId="42660" xr:uid="{00000000-0005-0000-0000-00002B420000}"/>
    <cellStyle name="Porcentagem 2 4 2 2 3 9" xfId="23479" xr:uid="{00000000-0005-0000-0000-00002C420000}"/>
    <cellStyle name="Porcentagem 2 4 2 2 4" xfId="4731" xr:uid="{00000000-0005-0000-0000-00002D420000}"/>
    <cellStyle name="Porcentagem 2 4 2 2 4 2" xfId="6483" xr:uid="{00000000-0005-0000-0000-00002E420000}"/>
    <cellStyle name="Porcentagem 2 4 2 2 4 2 2" xfId="25669" xr:uid="{00000000-0005-0000-0000-00002F420000}"/>
    <cellStyle name="Porcentagem 2 4 2 2 4 2 3" xfId="35849" xr:uid="{00000000-0005-0000-0000-000030420000}"/>
    <cellStyle name="Porcentagem 2 4 2 2 4 2 4" xfId="15489" xr:uid="{00000000-0005-0000-0000-000031420000}"/>
    <cellStyle name="Porcentagem 2 4 2 2 4 3" xfId="8236" xr:uid="{00000000-0005-0000-0000-000032420000}"/>
    <cellStyle name="Porcentagem 2 4 2 2 4 3 2" xfId="27422" xr:uid="{00000000-0005-0000-0000-000033420000}"/>
    <cellStyle name="Porcentagem 2 4 2 2 4 3 3" xfId="37602" xr:uid="{00000000-0005-0000-0000-000034420000}"/>
    <cellStyle name="Porcentagem 2 4 2 2 4 3 4" xfId="17242" xr:uid="{00000000-0005-0000-0000-000035420000}"/>
    <cellStyle name="Porcentagem 2 4 2 2 4 4" xfId="10229" xr:uid="{00000000-0005-0000-0000-000036420000}"/>
    <cellStyle name="Porcentagem 2 4 2 2 4 4 2" xfId="29412" xr:uid="{00000000-0005-0000-0000-000037420000}"/>
    <cellStyle name="Porcentagem 2 4 2 2 4 4 3" xfId="39592" xr:uid="{00000000-0005-0000-0000-000038420000}"/>
    <cellStyle name="Porcentagem 2 4 2 2 4 4 4" xfId="19233" xr:uid="{00000000-0005-0000-0000-000039420000}"/>
    <cellStyle name="Porcentagem 2 4 2 2 4 5" xfId="23917" xr:uid="{00000000-0005-0000-0000-00003A420000}"/>
    <cellStyle name="Porcentagem 2 4 2 2 4 6" xfId="34097" xr:uid="{00000000-0005-0000-0000-00003B420000}"/>
    <cellStyle name="Porcentagem 2 4 2 2 4 7" xfId="13737" xr:uid="{00000000-0005-0000-0000-00003C420000}"/>
    <cellStyle name="Porcentagem 2 4 2 2 5" xfId="5607" xr:uid="{00000000-0005-0000-0000-00003D420000}"/>
    <cellStyle name="Porcentagem 2 4 2 2 5 2" xfId="9133" xr:uid="{00000000-0005-0000-0000-00003E420000}"/>
    <cellStyle name="Porcentagem 2 4 2 2 5 2 2" xfId="28316" xr:uid="{00000000-0005-0000-0000-00003F420000}"/>
    <cellStyle name="Porcentagem 2 4 2 2 5 2 3" xfId="38496" xr:uid="{00000000-0005-0000-0000-000040420000}"/>
    <cellStyle name="Porcentagem 2 4 2 2 5 2 4" xfId="18137" xr:uid="{00000000-0005-0000-0000-000041420000}"/>
    <cellStyle name="Porcentagem 2 4 2 2 5 3" xfId="24793" xr:uid="{00000000-0005-0000-0000-000042420000}"/>
    <cellStyle name="Porcentagem 2 4 2 2 5 4" xfId="34973" xr:uid="{00000000-0005-0000-0000-000043420000}"/>
    <cellStyle name="Porcentagem 2 4 2 2 5 5" xfId="14613" xr:uid="{00000000-0005-0000-0000-000044420000}"/>
    <cellStyle name="Porcentagem 2 4 2 2 6" xfId="7360" xr:uid="{00000000-0005-0000-0000-000045420000}"/>
    <cellStyle name="Porcentagem 2 4 2 2 6 2" xfId="26546" xr:uid="{00000000-0005-0000-0000-000046420000}"/>
    <cellStyle name="Porcentagem 2 4 2 2 6 3" xfId="36726" xr:uid="{00000000-0005-0000-0000-000047420000}"/>
    <cellStyle name="Porcentagem 2 4 2 2 6 4" xfId="16366" xr:uid="{00000000-0005-0000-0000-000048420000}"/>
    <cellStyle name="Porcentagem 2 4 2 2 7" xfId="9353" xr:uid="{00000000-0005-0000-0000-000049420000}"/>
    <cellStyle name="Porcentagem 2 4 2 2 7 2" xfId="28536" xr:uid="{00000000-0005-0000-0000-00004A420000}"/>
    <cellStyle name="Porcentagem 2 4 2 2 7 3" xfId="38716" xr:uid="{00000000-0005-0000-0000-00004B420000}"/>
    <cellStyle name="Porcentagem 2 4 2 2 7 4" xfId="18357" xr:uid="{00000000-0005-0000-0000-00004C420000}"/>
    <cellStyle name="Porcentagem 2 4 2 2 8" xfId="11106" xr:uid="{00000000-0005-0000-0000-00004D420000}"/>
    <cellStyle name="Porcentagem 2 4 2 2 8 2" xfId="30289" xr:uid="{00000000-0005-0000-0000-00004E420000}"/>
    <cellStyle name="Porcentagem 2 4 2 2 8 3" xfId="40469" xr:uid="{00000000-0005-0000-0000-00004F420000}"/>
    <cellStyle name="Porcentagem 2 4 2 2 8 4" xfId="20110" xr:uid="{00000000-0005-0000-0000-000050420000}"/>
    <cellStyle name="Porcentagem 2 4 2 2 9" xfId="11982" xr:uid="{00000000-0005-0000-0000-000051420000}"/>
    <cellStyle name="Porcentagem 2 4 2 2 9 2" xfId="31165" xr:uid="{00000000-0005-0000-0000-000052420000}"/>
    <cellStyle name="Porcentagem 2 4 2 2 9 3" xfId="41345" xr:uid="{00000000-0005-0000-0000-000053420000}"/>
    <cellStyle name="Porcentagem 2 4 2 2 9 4" xfId="20986" xr:uid="{00000000-0005-0000-0000-000054420000}"/>
    <cellStyle name="Porcentagem 2 4 2 3" xfId="2129" xr:uid="{00000000-0005-0000-0000-000055420000}"/>
    <cellStyle name="Porcentagem 2 4 2 3 10" xfId="23145" xr:uid="{00000000-0005-0000-0000-000056420000}"/>
    <cellStyle name="Porcentagem 2 4 2 3 11" xfId="33325" xr:uid="{00000000-0005-0000-0000-000057420000}"/>
    <cellStyle name="Porcentagem 2 4 2 3 12" xfId="12965" xr:uid="{00000000-0005-0000-0000-000058420000}"/>
    <cellStyle name="Porcentagem 2 4 2 3 13" xfId="3958" xr:uid="{00000000-0005-0000-0000-000059420000}"/>
    <cellStyle name="Porcentagem 2 4 2 3 2" xfId="4396" xr:uid="{00000000-0005-0000-0000-00005A420000}"/>
    <cellStyle name="Porcentagem 2 4 2 3 2 10" xfId="33763" xr:uid="{00000000-0005-0000-0000-00005B420000}"/>
    <cellStyle name="Porcentagem 2 4 2 3 2 11" xfId="13403" xr:uid="{00000000-0005-0000-0000-00005C420000}"/>
    <cellStyle name="Porcentagem 2 4 2 3 2 2" xfId="5273" xr:uid="{00000000-0005-0000-0000-00005D420000}"/>
    <cellStyle name="Porcentagem 2 4 2 3 2 2 2" xfId="7025" xr:uid="{00000000-0005-0000-0000-00005E420000}"/>
    <cellStyle name="Porcentagem 2 4 2 3 2 2 2 2" xfId="26211" xr:uid="{00000000-0005-0000-0000-00005F420000}"/>
    <cellStyle name="Porcentagem 2 4 2 3 2 2 2 3" xfId="36391" xr:uid="{00000000-0005-0000-0000-000060420000}"/>
    <cellStyle name="Porcentagem 2 4 2 3 2 2 2 4" xfId="16031" xr:uid="{00000000-0005-0000-0000-000061420000}"/>
    <cellStyle name="Porcentagem 2 4 2 3 2 2 3" xfId="8778" xr:uid="{00000000-0005-0000-0000-000062420000}"/>
    <cellStyle name="Porcentagem 2 4 2 3 2 2 3 2" xfId="27964" xr:uid="{00000000-0005-0000-0000-000063420000}"/>
    <cellStyle name="Porcentagem 2 4 2 3 2 2 3 3" xfId="38144" xr:uid="{00000000-0005-0000-0000-000064420000}"/>
    <cellStyle name="Porcentagem 2 4 2 3 2 2 3 4" xfId="17784" xr:uid="{00000000-0005-0000-0000-000065420000}"/>
    <cellStyle name="Porcentagem 2 4 2 3 2 2 4" xfId="10771" xr:uid="{00000000-0005-0000-0000-000066420000}"/>
    <cellStyle name="Porcentagem 2 4 2 3 2 2 4 2" xfId="29954" xr:uid="{00000000-0005-0000-0000-000067420000}"/>
    <cellStyle name="Porcentagem 2 4 2 3 2 2 4 3" xfId="40134" xr:uid="{00000000-0005-0000-0000-000068420000}"/>
    <cellStyle name="Porcentagem 2 4 2 3 2 2 4 4" xfId="19775" xr:uid="{00000000-0005-0000-0000-000069420000}"/>
    <cellStyle name="Porcentagem 2 4 2 3 2 2 5" xfId="24459" xr:uid="{00000000-0005-0000-0000-00006A420000}"/>
    <cellStyle name="Porcentagem 2 4 2 3 2 2 6" xfId="34639" xr:uid="{00000000-0005-0000-0000-00006B420000}"/>
    <cellStyle name="Porcentagem 2 4 2 3 2 2 7" xfId="14279" xr:uid="{00000000-0005-0000-0000-00006C420000}"/>
    <cellStyle name="Porcentagem 2 4 2 3 2 3" xfId="6149" xr:uid="{00000000-0005-0000-0000-00006D420000}"/>
    <cellStyle name="Porcentagem 2 4 2 3 2 3 2" xfId="25335" xr:uid="{00000000-0005-0000-0000-00006E420000}"/>
    <cellStyle name="Porcentagem 2 4 2 3 2 3 3" xfId="35515" xr:uid="{00000000-0005-0000-0000-00006F420000}"/>
    <cellStyle name="Porcentagem 2 4 2 3 2 3 4" xfId="15155" xr:uid="{00000000-0005-0000-0000-000070420000}"/>
    <cellStyle name="Porcentagem 2 4 2 3 2 4" xfId="7902" xr:uid="{00000000-0005-0000-0000-000071420000}"/>
    <cellStyle name="Porcentagem 2 4 2 3 2 4 2" xfId="27088" xr:uid="{00000000-0005-0000-0000-000072420000}"/>
    <cellStyle name="Porcentagem 2 4 2 3 2 4 3" xfId="37268" xr:uid="{00000000-0005-0000-0000-000073420000}"/>
    <cellStyle name="Porcentagem 2 4 2 3 2 4 4" xfId="16908" xr:uid="{00000000-0005-0000-0000-000074420000}"/>
    <cellStyle name="Porcentagem 2 4 2 3 2 5" xfId="9895" xr:uid="{00000000-0005-0000-0000-000075420000}"/>
    <cellStyle name="Porcentagem 2 4 2 3 2 5 2" xfId="29078" xr:uid="{00000000-0005-0000-0000-000076420000}"/>
    <cellStyle name="Porcentagem 2 4 2 3 2 5 3" xfId="39258" xr:uid="{00000000-0005-0000-0000-000077420000}"/>
    <cellStyle name="Porcentagem 2 4 2 3 2 5 4" xfId="18899" xr:uid="{00000000-0005-0000-0000-000078420000}"/>
    <cellStyle name="Porcentagem 2 4 2 3 2 6" xfId="11648" xr:uid="{00000000-0005-0000-0000-000079420000}"/>
    <cellStyle name="Porcentagem 2 4 2 3 2 6 2" xfId="30831" xr:uid="{00000000-0005-0000-0000-00007A420000}"/>
    <cellStyle name="Porcentagem 2 4 2 3 2 6 3" xfId="41011" xr:uid="{00000000-0005-0000-0000-00007B420000}"/>
    <cellStyle name="Porcentagem 2 4 2 3 2 6 4" xfId="20652" xr:uid="{00000000-0005-0000-0000-00007C420000}"/>
    <cellStyle name="Porcentagem 2 4 2 3 2 7" xfId="12524" xr:uid="{00000000-0005-0000-0000-00007D420000}"/>
    <cellStyle name="Porcentagem 2 4 2 3 2 7 2" xfId="31707" xr:uid="{00000000-0005-0000-0000-00007E420000}"/>
    <cellStyle name="Porcentagem 2 4 2 3 2 7 3" xfId="41887" xr:uid="{00000000-0005-0000-0000-00007F420000}"/>
    <cellStyle name="Porcentagem 2 4 2 3 2 7 4" xfId="21528" xr:uid="{00000000-0005-0000-0000-000080420000}"/>
    <cellStyle name="Porcentagem 2 4 2 3 2 8" xfId="22404" xr:uid="{00000000-0005-0000-0000-000081420000}"/>
    <cellStyle name="Porcentagem 2 4 2 3 2 8 2" xfId="32584" xr:uid="{00000000-0005-0000-0000-000082420000}"/>
    <cellStyle name="Porcentagem 2 4 2 3 2 8 3" xfId="42764" xr:uid="{00000000-0005-0000-0000-000083420000}"/>
    <cellStyle name="Porcentagem 2 4 2 3 2 9" xfId="23583" xr:uid="{00000000-0005-0000-0000-000084420000}"/>
    <cellStyle name="Porcentagem 2 4 2 3 3" xfId="4835" xr:uid="{00000000-0005-0000-0000-000085420000}"/>
    <cellStyle name="Porcentagem 2 4 2 3 3 2" xfId="6587" xr:uid="{00000000-0005-0000-0000-000086420000}"/>
    <cellStyle name="Porcentagem 2 4 2 3 3 2 2" xfId="25773" xr:uid="{00000000-0005-0000-0000-000087420000}"/>
    <cellStyle name="Porcentagem 2 4 2 3 3 2 3" xfId="35953" xr:uid="{00000000-0005-0000-0000-000088420000}"/>
    <cellStyle name="Porcentagem 2 4 2 3 3 2 4" xfId="15593" xr:uid="{00000000-0005-0000-0000-000089420000}"/>
    <cellStyle name="Porcentagem 2 4 2 3 3 3" xfId="8340" xr:uid="{00000000-0005-0000-0000-00008A420000}"/>
    <cellStyle name="Porcentagem 2 4 2 3 3 3 2" xfId="27526" xr:uid="{00000000-0005-0000-0000-00008B420000}"/>
    <cellStyle name="Porcentagem 2 4 2 3 3 3 3" xfId="37706" xr:uid="{00000000-0005-0000-0000-00008C420000}"/>
    <cellStyle name="Porcentagem 2 4 2 3 3 3 4" xfId="17346" xr:uid="{00000000-0005-0000-0000-00008D420000}"/>
    <cellStyle name="Porcentagem 2 4 2 3 3 4" xfId="10333" xr:uid="{00000000-0005-0000-0000-00008E420000}"/>
    <cellStyle name="Porcentagem 2 4 2 3 3 4 2" xfId="29516" xr:uid="{00000000-0005-0000-0000-00008F420000}"/>
    <cellStyle name="Porcentagem 2 4 2 3 3 4 3" xfId="39696" xr:uid="{00000000-0005-0000-0000-000090420000}"/>
    <cellStyle name="Porcentagem 2 4 2 3 3 4 4" xfId="19337" xr:uid="{00000000-0005-0000-0000-000091420000}"/>
    <cellStyle name="Porcentagem 2 4 2 3 3 5" xfId="24021" xr:uid="{00000000-0005-0000-0000-000092420000}"/>
    <cellStyle name="Porcentagem 2 4 2 3 3 6" xfId="34201" xr:uid="{00000000-0005-0000-0000-000093420000}"/>
    <cellStyle name="Porcentagem 2 4 2 3 3 7" xfId="13841" xr:uid="{00000000-0005-0000-0000-000094420000}"/>
    <cellStyle name="Porcentagem 2 4 2 3 4" xfId="5711" xr:uid="{00000000-0005-0000-0000-000095420000}"/>
    <cellStyle name="Porcentagem 2 4 2 3 4 2" xfId="24897" xr:uid="{00000000-0005-0000-0000-000096420000}"/>
    <cellStyle name="Porcentagem 2 4 2 3 4 3" xfId="35077" xr:uid="{00000000-0005-0000-0000-000097420000}"/>
    <cellStyle name="Porcentagem 2 4 2 3 4 4" xfId="14717" xr:uid="{00000000-0005-0000-0000-000098420000}"/>
    <cellStyle name="Porcentagem 2 4 2 3 5" xfId="7464" xr:uid="{00000000-0005-0000-0000-000099420000}"/>
    <cellStyle name="Porcentagem 2 4 2 3 5 2" xfId="26650" xr:uid="{00000000-0005-0000-0000-00009A420000}"/>
    <cellStyle name="Porcentagem 2 4 2 3 5 3" xfId="36830" xr:uid="{00000000-0005-0000-0000-00009B420000}"/>
    <cellStyle name="Porcentagem 2 4 2 3 5 4" xfId="16470" xr:uid="{00000000-0005-0000-0000-00009C420000}"/>
    <cellStyle name="Porcentagem 2 4 2 3 6" xfId="9457" xr:uid="{00000000-0005-0000-0000-00009D420000}"/>
    <cellStyle name="Porcentagem 2 4 2 3 6 2" xfId="28640" xr:uid="{00000000-0005-0000-0000-00009E420000}"/>
    <cellStyle name="Porcentagem 2 4 2 3 6 3" xfId="38820" xr:uid="{00000000-0005-0000-0000-00009F420000}"/>
    <cellStyle name="Porcentagem 2 4 2 3 6 4" xfId="18461" xr:uid="{00000000-0005-0000-0000-0000A0420000}"/>
    <cellStyle name="Porcentagem 2 4 2 3 7" xfId="11210" xr:uid="{00000000-0005-0000-0000-0000A1420000}"/>
    <cellStyle name="Porcentagem 2 4 2 3 7 2" xfId="30393" xr:uid="{00000000-0005-0000-0000-0000A2420000}"/>
    <cellStyle name="Porcentagem 2 4 2 3 7 3" xfId="40573" xr:uid="{00000000-0005-0000-0000-0000A3420000}"/>
    <cellStyle name="Porcentagem 2 4 2 3 7 4" xfId="20214" xr:uid="{00000000-0005-0000-0000-0000A4420000}"/>
    <cellStyle name="Porcentagem 2 4 2 3 8" xfId="12086" xr:uid="{00000000-0005-0000-0000-0000A5420000}"/>
    <cellStyle name="Porcentagem 2 4 2 3 8 2" xfId="31269" xr:uid="{00000000-0005-0000-0000-0000A6420000}"/>
    <cellStyle name="Porcentagem 2 4 2 3 8 3" xfId="41449" xr:uid="{00000000-0005-0000-0000-0000A7420000}"/>
    <cellStyle name="Porcentagem 2 4 2 3 8 4" xfId="21090" xr:uid="{00000000-0005-0000-0000-0000A8420000}"/>
    <cellStyle name="Porcentagem 2 4 2 3 9" xfId="21966" xr:uid="{00000000-0005-0000-0000-0000A9420000}"/>
    <cellStyle name="Porcentagem 2 4 2 3 9 2" xfId="32146" xr:uid="{00000000-0005-0000-0000-0000AA420000}"/>
    <cellStyle name="Porcentagem 2 4 2 3 9 3" xfId="42326" xr:uid="{00000000-0005-0000-0000-0000AB420000}"/>
    <cellStyle name="Porcentagem 2 4 2 4" xfId="3477" xr:uid="{00000000-0005-0000-0000-0000AC420000}"/>
    <cellStyle name="Porcentagem 2 4 2 4 10" xfId="33544" xr:uid="{00000000-0005-0000-0000-0000AD420000}"/>
    <cellStyle name="Porcentagem 2 4 2 4 11" xfId="13184" xr:uid="{00000000-0005-0000-0000-0000AE420000}"/>
    <cellStyle name="Porcentagem 2 4 2 4 12" xfId="4177" xr:uid="{00000000-0005-0000-0000-0000AF420000}"/>
    <cellStyle name="Porcentagem 2 4 2 4 2" xfId="5054" xr:uid="{00000000-0005-0000-0000-0000B0420000}"/>
    <cellStyle name="Porcentagem 2 4 2 4 2 2" xfId="6806" xr:uid="{00000000-0005-0000-0000-0000B1420000}"/>
    <cellStyle name="Porcentagem 2 4 2 4 2 2 2" xfId="25992" xr:uid="{00000000-0005-0000-0000-0000B2420000}"/>
    <cellStyle name="Porcentagem 2 4 2 4 2 2 3" xfId="36172" xr:uid="{00000000-0005-0000-0000-0000B3420000}"/>
    <cellStyle name="Porcentagem 2 4 2 4 2 2 4" xfId="15812" xr:uid="{00000000-0005-0000-0000-0000B4420000}"/>
    <cellStyle name="Porcentagem 2 4 2 4 2 3" xfId="8559" xr:uid="{00000000-0005-0000-0000-0000B5420000}"/>
    <cellStyle name="Porcentagem 2 4 2 4 2 3 2" xfId="27745" xr:uid="{00000000-0005-0000-0000-0000B6420000}"/>
    <cellStyle name="Porcentagem 2 4 2 4 2 3 3" xfId="37925" xr:uid="{00000000-0005-0000-0000-0000B7420000}"/>
    <cellStyle name="Porcentagem 2 4 2 4 2 3 4" xfId="17565" xr:uid="{00000000-0005-0000-0000-0000B8420000}"/>
    <cellStyle name="Porcentagem 2 4 2 4 2 4" xfId="10552" xr:uid="{00000000-0005-0000-0000-0000B9420000}"/>
    <cellStyle name="Porcentagem 2 4 2 4 2 4 2" xfId="29735" xr:uid="{00000000-0005-0000-0000-0000BA420000}"/>
    <cellStyle name="Porcentagem 2 4 2 4 2 4 3" xfId="39915" xr:uid="{00000000-0005-0000-0000-0000BB420000}"/>
    <cellStyle name="Porcentagem 2 4 2 4 2 4 4" xfId="19556" xr:uid="{00000000-0005-0000-0000-0000BC420000}"/>
    <cellStyle name="Porcentagem 2 4 2 4 2 5" xfId="24240" xr:uid="{00000000-0005-0000-0000-0000BD420000}"/>
    <cellStyle name="Porcentagem 2 4 2 4 2 6" xfId="34420" xr:uid="{00000000-0005-0000-0000-0000BE420000}"/>
    <cellStyle name="Porcentagem 2 4 2 4 2 7" xfId="14060" xr:uid="{00000000-0005-0000-0000-0000BF420000}"/>
    <cellStyle name="Porcentagem 2 4 2 4 3" xfId="5930" xr:uid="{00000000-0005-0000-0000-0000C0420000}"/>
    <cellStyle name="Porcentagem 2 4 2 4 3 2" xfId="25116" xr:uid="{00000000-0005-0000-0000-0000C1420000}"/>
    <cellStyle name="Porcentagem 2 4 2 4 3 3" xfId="35296" xr:uid="{00000000-0005-0000-0000-0000C2420000}"/>
    <cellStyle name="Porcentagem 2 4 2 4 3 4" xfId="14936" xr:uid="{00000000-0005-0000-0000-0000C3420000}"/>
    <cellStyle name="Porcentagem 2 4 2 4 4" xfId="7683" xr:uid="{00000000-0005-0000-0000-0000C4420000}"/>
    <cellStyle name="Porcentagem 2 4 2 4 4 2" xfId="26869" xr:uid="{00000000-0005-0000-0000-0000C5420000}"/>
    <cellStyle name="Porcentagem 2 4 2 4 4 3" xfId="37049" xr:uid="{00000000-0005-0000-0000-0000C6420000}"/>
    <cellStyle name="Porcentagem 2 4 2 4 4 4" xfId="16689" xr:uid="{00000000-0005-0000-0000-0000C7420000}"/>
    <cellStyle name="Porcentagem 2 4 2 4 5" xfId="9676" xr:uid="{00000000-0005-0000-0000-0000C8420000}"/>
    <cellStyle name="Porcentagem 2 4 2 4 5 2" xfId="28859" xr:uid="{00000000-0005-0000-0000-0000C9420000}"/>
    <cellStyle name="Porcentagem 2 4 2 4 5 3" xfId="39039" xr:uid="{00000000-0005-0000-0000-0000CA420000}"/>
    <cellStyle name="Porcentagem 2 4 2 4 5 4" xfId="18680" xr:uid="{00000000-0005-0000-0000-0000CB420000}"/>
    <cellStyle name="Porcentagem 2 4 2 4 6" xfId="11429" xr:uid="{00000000-0005-0000-0000-0000CC420000}"/>
    <cellStyle name="Porcentagem 2 4 2 4 6 2" xfId="30612" xr:uid="{00000000-0005-0000-0000-0000CD420000}"/>
    <cellStyle name="Porcentagem 2 4 2 4 6 3" xfId="40792" xr:uid="{00000000-0005-0000-0000-0000CE420000}"/>
    <cellStyle name="Porcentagem 2 4 2 4 6 4" xfId="20433" xr:uid="{00000000-0005-0000-0000-0000CF420000}"/>
    <cellStyle name="Porcentagem 2 4 2 4 7" xfId="12305" xr:uid="{00000000-0005-0000-0000-0000D0420000}"/>
    <cellStyle name="Porcentagem 2 4 2 4 7 2" xfId="31488" xr:uid="{00000000-0005-0000-0000-0000D1420000}"/>
    <cellStyle name="Porcentagem 2 4 2 4 7 3" xfId="41668" xr:uid="{00000000-0005-0000-0000-0000D2420000}"/>
    <cellStyle name="Porcentagem 2 4 2 4 7 4" xfId="21309" xr:uid="{00000000-0005-0000-0000-0000D3420000}"/>
    <cellStyle name="Porcentagem 2 4 2 4 8" xfId="22185" xr:uid="{00000000-0005-0000-0000-0000D4420000}"/>
    <cellStyle name="Porcentagem 2 4 2 4 8 2" xfId="32365" xr:uid="{00000000-0005-0000-0000-0000D5420000}"/>
    <cellStyle name="Porcentagem 2 4 2 4 8 3" xfId="42545" xr:uid="{00000000-0005-0000-0000-0000D6420000}"/>
    <cellStyle name="Porcentagem 2 4 2 4 9" xfId="23364" xr:uid="{00000000-0005-0000-0000-0000D7420000}"/>
    <cellStyle name="Porcentagem 2 4 2 5" xfId="4616" xr:uid="{00000000-0005-0000-0000-0000D8420000}"/>
    <cellStyle name="Porcentagem 2 4 2 5 2" xfId="6368" xr:uid="{00000000-0005-0000-0000-0000D9420000}"/>
    <cellStyle name="Porcentagem 2 4 2 5 2 2" xfId="25554" xr:uid="{00000000-0005-0000-0000-0000DA420000}"/>
    <cellStyle name="Porcentagem 2 4 2 5 2 3" xfId="35734" xr:uid="{00000000-0005-0000-0000-0000DB420000}"/>
    <cellStyle name="Porcentagem 2 4 2 5 2 4" xfId="15374" xr:uid="{00000000-0005-0000-0000-0000DC420000}"/>
    <cellStyle name="Porcentagem 2 4 2 5 3" xfId="8121" xr:uid="{00000000-0005-0000-0000-0000DD420000}"/>
    <cellStyle name="Porcentagem 2 4 2 5 3 2" xfId="27307" xr:uid="{00000000-0005-0000-0000-0000DE420000}"/>
    <cellStyle name="Porcentagem 2 4 2 5 3 3" xfId="37487" xr:uid="{00000000-0005-0000-0000-0000DF420000}"/>
    <cellStyle name="Porcentagem 2 4 2 5 3 4" xfId="17127" xr:uid="{00000000-0005-0000-0000-0000E0420000}"/>
    <cellStyle name="Porcentagem 2 4 2 5 4" xfId="10114" xr:uid="{00000000-0005-0000-0000-0000E1420000}"/>
    <cellStyle name="Porcentagem 2 4 2 5 4 2" xfId="29297" xr:uid="{00000000-0005-0000-0000-0000E2420000}"/>
    <cellStyle name="Porcentagem 2 4 2 5 4 3" xfId="39477" xr:uid="{00000000-0005-0000-0000-0000E3420000}"/>
    <cellStyle name="Porcentagem 2 4 2 5 4 4" xfId="19118" xr:uid="{00000000-0005-0000-0000-0000E4420000}"/>
    <cellStyle name="Porcentagem 2 4 2 5 5" xfId="23802" xr:uid="{00000000-0005-0000-0000-0000E5420000}"/>
    <cellStyle name="Porcentagem 2 4 2 5 6" xfId="33982" xr:uid="{00000000-0005-0000-0000-0000E6420000}"/>
    <cellStyle name="Porcentagem 2 4 2 5 7" xfId="13622" xr:uid="{00000000-0005-0000-0000-0000E7420000}"/>
    <cellStyle name="Porcentagem 2 4 2 6" xfId="5492" xr:uid="{00000000-0005-0000-0000-0000E8420000}"/>
    <cellStyle name="Porcentagem 2 4 2 6 2" xfId="9015" xr:uid="{00000000-0005-0000-0000-0000E9420000}"/>
    <cellStyle name="Porcentagem 2 4 2 6 2 2" xfId="28198" xr:uid="{00000000-0005-0000-0000-0000EA420000}"/>
    <cellStyle name="Porcentagem 2 4 2 6 2 3" xfId="38378" xr:uid="{00000000-0005-0000-0000-0000EB420000}"/>
    <cellStyle name="Porcentagem 2 4 2 6 2 4" xfId="18019" xr:uid="{00000000-0005-0000-0000-0000EC420000}"/>
    <cellStyle name="Porcentagem 2 4 2 6 3" xfId="24678" xr:uid="{00000000-0005-0000-0000-0000ED420000}"/>
    <cellStyle name="Porcentagem 2 4 2 6 4" xfId="34858" xr:uid="{00000000-0005-0000-0000-0000EE420000}"/>
    <cellStyle name="Porcentagem 2 4 2 6 5" xfId="14498" xr:uid="{00000000-0005-0000-0000-0000EF420000}"/>
    <cellStyle name="Porcentagem 2 4 2 7" xfId="7245" xr:uid="{00000000-0005-0000-0000-0000F0420000}"/>
    <cellStyle name="Porcentagem 2 4 2 7 2" xfId="26431" xr:uid="{00000000-0005-0000-0000-0000F1420000}"/>
    <cellStyle name="Porcentagem 2 4 2 7 3" xfId="36611" xr:uid="{00000000-0005-0000-0000-0000F2420000}"/>
    <cellStyle name="Porcentagem 2 4 2 7 4" xfId="16251" xr:uid="{00000000-0005-0000-0000-0000F3420000}"/>
    <cellStyle name="Porcentagem 2 4 2 8" xfId="9238" xr:uid="{00000000-0005-0000-0000-0000F4420000}"/>
    <cellStyle name="Porcentagem 2 4 2 8 2" xfId="28421" xr:uid="{00000000-0005-0000-0000-0000F5420000}"/>
    <cellStyle name="Porcentagem 2 4 2 8 3" xfId="38601" xr:uid="{00000000-0005-0000-0000-0000F6420000}"/>
    <cellStyle name="Porcentagem 2 4 2 8 4" xfId="18242" xr:uid="{00000000-0005-0000-0000-0000F7420000}"/>
    <cellStyle name="Porcentagem 2 4 2 9" xfId="10991" xr:uid="{00000000-0005-0000-0000-0000F8420000}"/>
    <cellStyle name="Porcentagem 2 4 2 9 2" xfId="30174" xr:uid="{00000000-0005-0000-0000-0000F9420000}"/>
    <cellStyle name="Porcentagem 2 4 2 9 3" xfId="40354" xr:uid="{00000000-0005-0000-0000-0000FA420000}"/>
    <cellStyle name="Porcentagem 2 4 2 9 4" xfId="19995" xr:uid="{00000000-0005-0000-0000-0000FB420000}"/>
    <cellStyle name="Porcentagem 2 4 20" xfId="3731" xr:uid="{00000000-0005-0000-0000-0000FC420000}"/>
    <cellStyle name="Porcentagem 2 4 3" xfId="1118" xr:uid="{00000000-0005-0000-0000-0000FD420000}"/>
    <cellStyle name="Porcentagem 2 4 3 10" xfId="11868" xr:uid="{00000000-0005-0000-0000-0000FE420000}"/>
    <cellStyle name="Porcentagem 2 4 3 10 2" xfId="31051" xr:uid="{00000000-0005-0000-0000-0000FF420000}"/>
    <cellStyle name="Porcentagem 2 4 3 10 3" xfId="41231" xr:uid="{00000000-0005-0000-0000-000000430000}"/>
    <cellStyle name="Porcentagem 2 4 3 10 4" xfId="20872" xr:uid="{00000000-0005-0000-0000-000001430000}"/>
    <cellStyle name="Porcentagem 2 4 3 11" xfId="21749" xr:uid="{00000000-0005-0000-0000-000002430000}"/>
    <cellStyle name="Porcentagem 2 4 3 11 2" xfId="31928" xr:uid="{00000000-0005-0000-0000-000003430000}"/>
    <cellStyle name="Porcentagem 2 4 3 11 3" xfId="42108" xr:uid="{00000000-0005-0000-0000-000004430000}"/>
    <cellStyle name="Porcentagem 2 4 3 12" xfId="22641" xr:uid="{00000000-0005-0000-0000-000005430000}"/>
    <cellStyle name="Porcentagem 2 4 3 12 2" xfId="32821" xr:uid="{00000000-0005-0000-0000-000006430000}"/>
    <cellStyle name="Porcentagem 2 4 3 12 3" xfId="43001" xr:uid="{00000000-0005-0000-0000-000007430000}"/>
    <cellStyle name="Porcentagem 2 4 3 13" xfId="22880" xr:uid="{00000000-0005-0000-0000-000008430000}"/>
    <cellStyle name="Porcentagem 2 4 3 14" xfId="33060" xr:uid="{00000000-0005-0000-0000-000009430000}"/>
    <cellStyle name="Porcentagem 2 4 3 15" xfId="43240" xr:uid="{00000000-0005-0000-0000-00000A430000}"/>
    <cellStyle name="Porcentagem 2 4 3 16" xfId="43479" xr:uid="{00000000-0005-0000-0000-00000B430000}"/>
    <cellStyle name="Porcentagem 2 4 3 17" xfId="12747" xr:uid="{00000000-0005-0000-0000-00000C430000}"/>
    <cellStyle name="Porcentagem 2 4 3 18" xfId="3733" xr:uid="{00000000-0005-0000-0000-00000D430000}"/>
    <cellStyle name="Porcentagem 2 4 3 2" xfId="2468" xr:uid="{00000000-0005-0000-0000-00000E430000}"/>
    <cellStyle name="Porcentagem 2 4 3 2 10" xfId="21863" xr:uid="{00000000-0005-0000-0000-00000F430000}"/>
    <cellStyle name="Porcentagem 2 4 3 2 10 2" xfId="32043" xr:uid="{00000000-0005-0000-0000-000010430000}"/>
    <cellStyle name="Porcentagem 2 4 3 2 10 3" xfId="42223" xr:uid="{00000000-0005-0000-0000-000011430000}"/>
    <cellStyle name="Porcentagem 2 4 3 2 11" xfId="22759" xr:uid="{00000000-0005-0000-0000-000012430000}"/>
    <cellStyle name="Porcentagem 2 4 3 2 11 2" xfId="32939" xr:uid="{00000000-0005-0000-0000-000013430000}"/>
    <cellStyle name="Porcentagem 2 4 3 2 11 3" xfId="43119" xr:uid="{00000000-0005-0000-0000-000014430000}"/>
    <cellStyle name="Porcentagem 2 4 3 2 12" xfId="22998" xr:uid="{00000000-0005-0000-0000-000015430000}"/>
    <cellStyle name="Porcentagem 2 4 3 2 13" xfId="33178" xr:uid="{00000000-0005-0000-0000-000016430000}"/>
    <cellStyle name="Porcentagem 2 4 3 2 14" xfId="43358" xr:uid="{00000000-0005-0000-0000-000017430000}"/>
    <cellStyle name="Porcentagem 2 4 3 2 15" xfId="43597" xr:uid="{00000000-0005-0000-0000-000018430000}"/>
    <cellStyle name="Porcentagem 2 4 3 2 16" xfId="12862" xr:uid="{00000000-0005-0000-0000-000019430000}"/>
    <cellStyle name="Porcentagem 2 4 3 2 17" xfId="3854" xr:uid="{00000000-0005-0000-0000-00001A430000}"/>
    <cellStyle name="Porcentagem 2 4 3 2 2" xfId="4074" xr:uid="{00000000-0005-0000-0000-00001B430000}"/>
    <cellStyle name="Porcentagem 2 4 3 2 2 10" xfId="23261" xr:uid="{00000000-0005-0000-0000-00001C430000}"/>
    <cellStyle name="Porcentagem 2 4 3 2 2 11" xfId="33441" xr:uid="{00000000-0005-0000-0000-00001D430000}"/>
    <cellStyle name="Porcentagem 2 4 3 2 2 12" xfId="13081" xr:uid="{00000000-0005-0000-0000-00001E430000}"/>
    <cellStyle name="Porcentagem 2 4 3 2 2 2" xfId="4512" xr:uid="{00000000-0005-0000-0000-00001F430000}"/>
    <cellStyle name="Porcentagem 2 4 3 2 2 2 10" xfId="33879" xr:uid="{00000000-0005-0000-0000-000020430000}"/>
    <cellStyle name="Porcentagem 2 4 3 2 2 2 11" xfId="13519" xr:uid="{00000000-0005-0000-0000-000021430000}"/>
    <cellStyle name="Porcentagem 2 4 3 2 2 2 2" xfId="5389" xr:uid="{00000000-0005-0000-0000-000022430000}"/>
    <cellStyle name="Porcentagem 2 4 3 2 2 2 2 2" xfId="7141" xr:uid="{00000000-0005-0000-0000-000023430000}"/>
    <cellStyle name="Porcentagem 2 4 3 2 2 2 2 2 2" xfId="26327" xr:uid="{00000000-0005-0000-0000-000024430000}"/>
    <cellStyle name="Porcentagem 2 4 3 2 2 2 2 2 3" xfId="36507" xr:uid="{00000000-0005-0000-0000-000025430000}"/>
    <cellStyle name="Porcentagem 2 4 3 2 2 2 2 2 4" xfId="16147" xr:uid="{00000000-0005-0000-0000-000026430000}"/>
    <cellStyle name="Porcentagem 2 4 3 2 2 2 2 3" xfId="8894" xr:uid="{00000000-0005-0000-0000-000027430000}"/>
    <cellStyle name="Porcentagem 2 4 3 2 2 2 2 3 2" xfId="28080" xr:uid="{00000000-0005-0000-0000-000028430000}"/>
    <cellStyle name="Porcentagem 2 4 3 2 2 2 2 3 3" xfId="38260" xr:uid="{00000000-0005-0000-0000-000029430000}"/>
    <cellStyle name="Porcentagem 2 4 3 2 2 2 2 3 4" xfId="17900" xr:uid="{00000000-0005-0000-0000-00002A430000}"/>
    <cellStyle name="Porcentagem 2 4 3 2 2 2 2 4" xfId="10887" xr:uid="{00000000-0005-0000-0000-00002B430000}"/>
    <cellStyle name="Porcentagem 2 4 3 2 2 2 2 4 2" xfId="30070" xr:uid="{00000000-0005-0000-0000-00002C430000}"/>
    <cellStyle name="Porcentagem 2 4 3 2 2 2 2 4 3" xfId="40250" xr:uid="{00000000-0005-0000-0000-00002D430000}"/>
    <cellStyle name="Porcentagem 2 4 3 2 2 2 2 4 4" xfId="19891" xr:uid="{00000000-0005-0000-0000-00002E430000}"/>
    <cellStyle name="Porcentagem 2 4 3 2 2 2 2 5" xfId="24575" xr:uid="{00000000-0005-0000-0000-00002F430000}"/>
    <cellStyle name="Porcentagem 2 4 3 2 2 2 2 6" xfId="34755" xr:uid="{00000000-0005-0000-0000-000030430000}"/>
    <cellStyle name="Porcentagem 2 4 3 2 2 2 2 7" xfId="14395" xr:uid="{00000000-0005-0000-0000-000031430000}"/>
    <cellStyle name="Porcentagem 2 4 3 2 2 2 3" xfId="6265" xr:uid="{00000000-0005-0000-0000-000032430000}"/>
    <cellStyle name="Porcentagem 2 4 3 2 2 2 3 2" xfId="25451" xr:uid="{00000000-0005-0000-0000-000033430000}"/>
    <cellStyle name="Porcentagem 2 4 3 2 2 2 3 3" xfId="35631" xr:uid="{00000000-0005-0000-0000-000034430000}"/>
    <cellStyle name="Porcentagem 2 4 3 2 2 2 3 4" xfId="15271" xr:uid="{00000000-0005-0000-0000-000035430000}"/>
    <cellStyle name="Porcentagem 2 4 3 2 2 2 4" xfId="8018" xr:uid="{00000000-0005-0000-0000-000036430000}"/>
    <cellStyle name="Porcentagem 2 4 3 2 2 2 4 2" xfId="27204" xr:uid="{00000000-0005-0000-0000-000037430000}"/>
    <cellStyle name="Porcentagem 2 4 3 2 2 2 4 3" xfId="37384" xr:uid="{00000000-0005-0000-0000-000038430000}"/>
    <cellStyle name="Porcentagem 2 4 3 2 2 2 4 4" xfId="17024" xr:uid="{00000000-0005-0000-0000-000039430000}"/>
    <cellStyle name="Porcentagem 2 4 3 2 2 2 5" xfId="10011" xr:uid="{00000000-0005-0000-0000-00003A430000}"/>
    <cellStyle name="Porcentagem 2 4 3 2 2 2 5 2" xfId="29194" xr:uid="{00000000-0005-0000-0000-00003B430000}"/>
    <cellStyle name="Porcentagem 2 4 3 2 2 2 5 3" xfId="39374" xr:uid="{00000000-0005-0000-0000-00003C430000}"/>
    <cellStyle name="Porcentagem 2 4 3 2 2 2 5 4" xfId="19015" xr:uid="{00000000-0005-0000-0000-00003D430000}"/>
    <cellStyle name="Porcentagem 2 4 3 2 2 2 6" xfId="11764" xr:uid="{00000000-0005-0000-0000-00003E430000}"/>
    <cellStyle name="Porcentagem 2 4 3 2 2 2 6 2" xfId="30947" xr:uid="{00000000-0005-0000-0000-00003F430000}"/>
    <cellStyle name="Porcentagem 2 4 3 2 2 2 6 3" xfId="41127" xr:uid="{00000000-0005-0000-0000-000040430000}"/>
    <cellStyle name="Porcentagem 2 4 3 2 2 2 6 4" xfId="20768" xr:uid="{00000000-0005-0000-0000-000041430000}"/>
    <cellStyle name="Porcentagem 2 4 3 2 2 2 7" xfId="12640" xr:uid="{00000000-0005-0000-0000-000042430000}"/>
    <cellStyle name="Porcentagem 2 4 3 2 2 2 7 2" xfId="31823" xr:uid="{00000000-0005-0000-0000-000043430000}"/>
    <cellStyle name="Porcentagem 2 4 3 2 2 2 7 3" xfId="42003" xr:uid="{00000000-0005-0000-0000-000044430000}"/>
    <cellStyle name="Porcentagem 2 4 3 2 2 2 7 4" xfId="21644" xr:uid="{00000000-0005-0000-0000-000045430000}"/>
    <cellStyle name="Porcentagem 2 4 3 2 2 2 8" xfId="22520" xr:uid="{00000000-0005-0000-0000-000046430000}"/>
    <cellStyle name="Porcentagem 2 4 3 2 2 2 8 2" xfId="32700" xr:uid="{00000000-0005-0000-0000-000047430000}"/>
    <cellStyle name="Porcentagem 2 4 3 2 2 2 8 3" xfId="42880" xr:uid="{00000000-0005-0000-0000-000048430000}"/>
    <cellStyle name="Porcentagem 2 4 3 2 2 2 9" xfId="23699" xr:uid="{00000000-0005-0000-0000-000049430000}"/>
    <cellStyle name="Porcentagem 2 4 3 2 2 3" xfId="4951" xr:uid="{00000000-0005-0000-0000-00004A430000}"/>
    <cellStyle name="Porcentagem 2 4 3 2 2 3 2" xfId="6703" xr:uid="{00000000-0005-0000-0000-00004B430000}"/>
    <cellStyle name="Porcentagem 2 4 3 2 2 3 2 2" xfId="25889" xr:uid="{00000000-0005-0000-0000-00004C430000}"/>
    <cellStyle name="Porcentagem 2 4 3 2 2 3 2 3" xfId="36069" xr:uid="{00000000-0005-0000-0000-00004D430000}"/>
    <cellStyle name="Porcentagem 2 4 3 2 2 3 2 4" xfId="15709" xr:uid="{00000000-0005-0000-0000-00004E430000}"/>
    <cellStyle name="Porcentagem 2 4 3 2 2 3 3" xfId="8456" xr:uid="{00000000-0005-0000-0000-00004F430000}"/>
    <cellStyle name="Porcentagem 2 4 3 2 2 3 3 2" xfId="27642" xr:uid="{00000000-0005-0000-0000-000050430000}"/>
    <cellStyle name="Porcentagem 2 4 3 2 2 3 3 3" xfId="37822" xr:uid="{00000000-0005-0000-0000-000051430000}"/>
    <cellStyle name="Porcentagem 2 4 3 2 2 3 3 4" xfId="17462" xr:uid="{00000000-0005-0000-0000-000052430000}"/>
    <cellStyle name="Porcentagem 2 4 3 2 2 3 4" xfId="10449" xr:uid="{00000000-0005-0000-0000-000053430000}"/>
    <cellStyle name="Porcentagem 2 4 3 2 2 3 4 2" xfId="29632" xr:uid="{00000000-0005-0000-0000-000054430000}"/>
    <cellStyle name="Porcentagem 2 4 3 2 2 3 4 3" xfId="39812" xr:uid="{00000000-0005-0000-0000-000055430000}"/>
    <cellStyle name="Porcentagem 2 4 3 2 2 3 4 4" xfId="19453" xr:uid="{00000000-0005-0000-0000-000056430000}"/>
    <cellStyle name="Porcentagem 2 4 3 2 2 3 5" xfId="24137" xr:uid="{00000000-0005-0000-0000-000057430000}"/>
    <cellStyle name="Porcentagem 2 4 3 2 2 3 6" xfId="34317" xr:uid="{00000000-0005-0000-0000-000058430000}"/>
    <cellStyle name="Porcentagem 2 4 3 2 2 3 7" xfId="13957" xr:uid="{00000000-0005-0000-0000-000059430000}"/>
    <cellStyle name="Porcentagem 2 4 3 2 2 4" xfId="5827" xr:uid="{00000000-0005-0000-0000-00005A430000}"/>
    <cellStyle name="Porcentagem 2 4 3 2 2 4 2" xfId="25013" xr:uid="{00000000-0005-0000-0000-00005B430000}"/>
    <cellStyle name="Porcentagem 2 4 3 2 2 4 3" xfId="35193" xr:uid="{00000000-0005-0000-0000-00005C430000}"/>
    <cellStyle name="Porcentagem 2 4 3 2 2 4 4" xfId="14833" xr:uid="{00000000-0005-0000-0000-00005D430000}"/>
    <cellStyle name="Porcentagem 2 4 3 2 2 5" xfId="7580" xr:uid="{00000000-0005-0000-0000-00005E430000}"/>
    <cellStyle name="Porcentagem 2 4 3 2 2 5 2" xfId="26766" xr:uid="{00000000-0005-0000-0000-00005F430000}"/>
    <cellStyle name="Porcentagem 2 4 3 2 2 5 3" xfId="36946" xr:uid="{00000000-0005-0000-0000-000060430000}"/>
    <cellStyle name="Porcentagem 2 4 3 2 2 5 4" xfId="16586" xr:uid="{00000000-0005-0000-0000-000061430000}"/>
    <cellStyle name="Porcentagem 2 4 3 2 2 6" xfId="9573" xr:uid="{00000000-0005-0000-0000-000062430000}"/>
    <cellStyle name="Porcentagem 2 4 3 2 2 6 2" xfId="28756" xr:uid="{00000000-0005-0000-0000-000063430000}"/>
    <cellStyle name="Porcentagem 2 4 3 2 2 6 3" xfId="38936" xr:uid="{00000000-0005-0000-0000-000064430000}"/>
    <cellStyle name="Porcentagem 2 4 3 2 2 6 4" xfId="18577" xr:uid="{00000000-0005-0000-0000-000065430000}"/>
    <cellStyle name="Porcentagem 2 4 3 2 2 7" xfId="11326" xr:uid="{00000000-0005-0000-0000-000066430000}"/>
    <cellStyle name="Porcentagem 2 4 3 2 2 7 2" xfId="30509" xr:uid="{00000000-0005-0000-0000-000067430000}"/>
    <cellStyle name="Porcentagem 2 4 3 2 2 7 3" xfId="40689" xr:uid="{00000000-0005-0000-0000-000068430000}"/>
    <cellStyle name="Porcentagem 2 4 3 2 2 7 4" xfId="20330" xr:uid="{00000000-0005-0000-0000-000069430000}"/>
    <cellStyle name="Porcentagem 2 4 3 2 2 8" xfId="12202" xr:uid="{00000000-0005-0000-0000-00006A430000}"/>
    <cellStyle name="Porcentagem 2 4 3 2 2 8 2" xfId="31385" xr:uid="{00000000-0005-0000-0000-00006B430000}"/>
    <cellStyle name="Porcentagem 2 4 3 2 2 8 3" xfId="41565" xr:uid="{00000000-0005-0000-0000-00006C430000}"/>
    <cellStyle name="Porcentagem 2 4 3 2 2 8 4" xfId="21206" xr:uid="{00000000-0005-0000-0000-00006D430000}"/>
    <cellStyle name="Porcentagem 2 4 3 2 2 9" xfId="22082" xr:uid="{00000000-0005-0000-0000-00006E430000}"/>
    <cellStyle name="Porcentagem 2 4 3 2 2 9 2" xfId="32262" xr:uid="{00000000-0005-0000-0000-00006F430000}"/>
    <cellStyle name="Porcentagem 2 4 3 2 2 9 3" xfId="42442" xr:uid="{00000000-0005-0000-0000-000070430000}"/>
    <cellStyle name="Porcentagem 2 4 3 2 3" xfId="4293" xr:uid="{00000000-0005-0000-0000-000071430000}"/>
    <cellStyle name="Porcentagem 2 4 3 2 3 10" xfId="33660" xr:uid="{00000000-0005-0000-0000-000072430000}"/>
    <cellStyle name="Porcentagem 2 4 3 2 3 11" xfId="13300" xr:uid="{00000000-0005-0000-0000-000073430000}"/>
    <cellStyle name="Porcentagem 2 4 3 2 3 2" xfId="5170" xr:uid="{00000000-0005-0000-0000-000074430000}"/>
    <cellStyle name="Porcentagem 2 4 3 2 3 2 2" xfId="6922" xr:uid="{00000000-0005-0000-0000-000075430000}"/>
    <cellStyle name="Porcentagem 2 4 3 2 3 2 2 2" xfId="26108" xr:uid="{00000000-0005-0000-0000-000076430000}"/>
    <cellStyle name="Porcentagem 2 4 3 2 3 2 2 3" xfId="36288" xr:uid="{00000000-0005-0000-0000-000077430000}"/>
    <cellStyle name="Porcentagem 2 4 3 2 3 2 2 4" xfId="15928" xr:uid="{00000000-0005-0000-0000-000078430000}"/>
    <cellStyle name="Porcentagem 2 4 3 2 3 2 3" xfId="8675" xr:uid="{00000000-0005-0000-0000-000079430000}"/>
    <cellStyle name="Porcentagem 2 4 3 2 3 2 3 2" xfId="27861" xr:uid="{00000000-0005-0000-0000-00007A430000}"/>
    <cellStyle name="Porcentagem 2 4 3 2 3 2 3 3" xfId="38041" xr:uid="{00000000-0005-0000-0000-00007B430000}"/>
    <cellStyle name="Porcentagem 2 4 3 2 3 2 3 4" xfId="17681" xr:uid="{00000000-0005-0000-0000-00007C430000}"/>
    <cellStyle name="Porcentagem 2 4 3 2 3 2 4" xfId="10668" xr:uid="{00000000-0005-0000-0000-00007D430000}"/>
    <cellStyle name="Porcentagem 2 4 3 2 3 2 4 2" xfId="29851" xr:uid="{00000000-0005-0000-0000-00007E430000}"/>
    <cellStyle name="Porcentagem 2 4 3 2 3 2 4 3" xfId="40031" xr:uid="{00000000-0005-0000-0000-00007F430000}"/>
    <cellStyle name="Porcentagem 2 4 3 2 3 2 4 4" xfId="19672" xr:uid="{00000000-0005-0000-0000-000080430000}"/>
    <cellStyle name="Porcentagem 2 4 3 2 3 2 5" xfId="24356" xr:uid="{00000000-0005-0000-0000-000081430000}"/>
    <cellStyle name="Porcentagem 2 4 3 2 3 2 6" xfId="34536" xr:uid="{00000000-0005-0000-0000-000082430000}"/>
    <cellStyle name="Porcentagem 2 4 3 2 3 2 7" xfId="14176" xr:uid="{00000000-0005-0000-0000-000083430000}"/>
    <cellStyle name="Porcentagem 2 4 3 2 3 3" xfId="6046" xr:uid="{00000000-0005-0000-0000-000084430000}"/>
    <cellStyle name="Porcentagem 2 4 3 2 3 3 2" xfId="25232" xr:uid="{00000000-0005-0000-0000-000085430000}"/>
    <cellStyle name="Porcentagem 2 4 3 2 3 3 3" xfId="35412" xr:uid="{00000000-0005-0000-0000-000086430000}"/>
    <cellStyle name="Porcentagem 2 4 3 2 3 3 4" xfId="15052" xr:uid="{00000000-0005-0000-0000-000087430000}"/>
    <cellStyle name="Porcentagem 2 4 3 2 3 4" xfId="7799" xr:uid="{00000000-0005-0000-0000-000088430000}"/>
    <cellStyle name="Porcentagem 2 4 3 2 3 4 2" xfId="26985" xr:uid="{00000000-0005-0000-0000-000089430000}"/>
    <cellStyle name="Porcentagem 2 4 3 2 3 4 3" xfId="37165" xr:uid="{00000000-0005-0000-0000-00008A430000}"/>
    <cellStyle name="Porcentagem 2 4 3 2 3 4 4" xfId="16805" xr:uid="{00000000-0005-0000-0000-00008B430000}"/>
    <cellStyle name="Porcentagem 2 4 3 2 3 5" xfId="9792" xr:uid="{00000000-0005-0000-0000-00008C430000}"/>
    <cellStyle name="Porcentagem 2 4 3 2 3 5 2" xfId="28975" xr:uid="{00000000-0005-0000-0000-00008D430000}"/>
    <cellStyle name="Porcentagem 2 4 3 2 3 5 3" xfId="39155" xr:uid="{00000000-0005-0000-0000-00008E430000}"/>
    <cellStyle name="Porcentagem 2 4 3 2 3 5 4" xfId="18796" xr:uid="{00000000-0005-0000-0000-00008F430000}"/>
    <cellStyle name="Porcentagem 2 4 3 2 3 6" xfId="11545" xr:uid="{00000000-0005-0000-0000-000090430000}"/>
    <cellStyle name="Porcentagem 2 4 3 2 3 6 2" xfId="30728" xr:uid="{00000000-0005-0000-0000-000091430000}"/>
    <cellStyle name="Porcentagem 2 4 3 2 3 6 3" xfId="40908" xr:uid="{00000000-0005-0000-0000-000092430000}"/>
    <cellStyle name="Porcentagem 2 4 3 2 3 6 4" xfId="20549" xr:uid="{00000000-0005-0000-0000-000093430000}"/>
    <cellStyle name="Porcentagem 2 4 3 2 3 7" xfId="12421" xr:uid="{00000000-0005-0000-0000-000094430000}"/>
    <cellStyle name="Porcentagem 2 4 3 2 3 7 2" xfId="31604" xr:uid="{00000000-0005-0000-0000-000095430000}"/>
    <cellStyle name="Porcentagem 2 4 3 2 3 7 3" xfId="41784" xr:uid="{00000000-0005-0000-0000-000096430000}"/>
    <cellStyle name="Porcentagem 2 4 3 2 3 7 4" xfId="21425" xr:uid="{00000000-0005-0000-0000-000097430000}"/>
    <cellStyle name="Porcentagem 2 4 3 2 3 8" xfId="22301" xr:uid="{00000000-0005-0000-0000-000098430000}"/>
    <cellStyle name="Porcentagem 2 4 3 2 3 8 2" xfId="32481" xr:uid="{00000000-0005-0000-0000-000099430000}"/>
    <cellStyle name="Porcentagem 2 4 3 2 3 8 3" xfId="42661" xr:uid="{00000000-0005-0000-0000-00009A430000}"/>
    <cellStyle name="Porcentagem 2 4 3 2 3 9" xfId="23480" xr:uid="{00000000-0005-0000-0000-00009B430000}"/>
    <cellStyle name="Porcentagem 2 4 3 2 4" xfId="4732" xr:uid="{00000000-0005-0000-0000-00009C430000}"/>
    <cellStyle name="Porcentagem 2 4 3 2 4 2" xfId="6484" xr:uid="{00000000-0005-0000-0000-00009D430000}"/>
    <cellStyle name="Porcentagem 2 4 3 2 4 2 2" xfId="25670" xr:uid="{00000000-0005-0000-0000-00009E430000}"/>
    <cellStyle name="Porcentagem 2 4 3 2 4 2 3" xfId="35850" xr:uid="{00000000-0005-0000-0000-00009F430000}"/>
    <cellStyle name="Porcentagem 2 4 3 2 4 2 4" xfId="15490" xr:uid="{00000000-0005-0000-0000-0000A0430000}"/>
    <cellStyle name="Porcentagem 2 4 3 2 4 3" xfId="8237" xr:uid="{00000000-0005-0000-0000-0000A1430000}"/>
    <cellStyle name="Porcentagem 2 4 3 2 4 3 2" xfId="27423" xr:uid="{00000000-0005-0000-0000-0000A2430000}"/>
    <cellStyle name="Porcentagem 2 4 3 2 4 3 3" xfId="37603" xr:uid="{00000000-0005-0000-0000-0000A3430000}"/>
    <cellStyle name="Porcentagem 2 4 3 2 4 3 4" xfId="17243" xr:uid="{00000000-0005-0000-0000-0000A4430000}"/>
    <cellStyle name="Porcentagem 2 4 3 2 4 4" xfId="10230" xr:uid="{00000000-0005-0000-0000-0000A5430000}"/>
    <cellStyle name="Porcentagem 2 4 3 2 4 4 2" xfId="29413" xr:uid="{00000000-0005-0000-0000-0000A6430000}"/>
    <cellStyle name="Porcentagem 2 4 3 2 4 4 3" xfId="39593" xr:uid="{00000000-0005-0000-0000-0000A7430000}"/>
    <cellStyle name="Porcentagem 2 4 3 2 4 4 4" xfId="19234" xr:uid="{00000000-0005-0000-0000-0000A8430000}"/>
    <cellStyle name="Porcentagem 2 4 3 2 4 5" xfId="23918" xr:uid="{00000000-0005-0000-0000-0000A9430000}"/>
    <cellStyle name="Porcentagem 2 4 3 2 4 6" xfId="34098" xr:uid="{00000000-0005-0000-0000-0000AA430000}"/>
    <cellStyle name="Porcentagem 2 4 3 2 4 7" xfId="13738" xr:uid="{00000000-0005-0000-0000-0000AB430000}"/>
    <cellStyle name="Porcentagem 2 4 3 2 5" xfId="5608" xr:uid="{00000000-0005-0000-0000-0000AC430000}"/>
    <cellStyle name="Porcentagem 2 4 3 2 5 2" xfId="9134" xr:uid="{00000000-0005-0000-0000-0000AD430000}"/>
    <cellStyle name="Porcentagem 2 4 3 2 5 2 2" xfId="28317" xr:uid="{00000000-0005-0000-0000-0000AE430000}"/>
    <cellStyle name="Porcentagem 2 4 3 2 5 2 3" xfId="38497" xr:uid="{00000000-0005-0000-0000-0000AF430000}"/>
    <cellStyle name="Porcentagem 2 4 3 2 5 2 4" xfId="18138" xr:uid="{00000000-0005-0000-0000-0000B0430000}"/>
    <cellStyle name="Porcentagem 2 4 3 2 5 3" xfId="24794" xr:uid="{00000000-0005-0000-0000-0000B1430000}"/>
    <cellStyle name="Porcentagem 2 4 3 2 5 4" xfId="34974" xr:uid="{00000000-0005-0000-0000-0000B2430000}"/>
    <cellStyle name="Porcentagem 2 4 3 2 5 5" xfId="14614" xr:uid="{00000000-0005-0000-0000-0000B3430000}"/>
    <cellStyle name="Porcentagem 2 4 3 2 6" xfId="7361" xr:uid="{00000000-0005-0000-0000-0000B4430000}"/>
    <cellStyle name="Porcentagem 2 4 3 2 6 2" xfId="26547" xr:uid="{00000000-0005-0000-0000-0000B5430000}"/>
    <cellStyle name="Porcentagem 2 4 3 2 6 3" xfId="36727" xr:uid="{00000000-0005-0000-0000-0000B6430000}"/>
    <cellStyle name="Porcentagem 2 4 3 2 6 4" xfId="16367" xr:uid="{00000000-0005-0000-0000-0000B7430000}"/>
    <cellStyle name="Porcentagem 2 4 3 2 7" xfId="9354" xr:uid="{00000000-0005-0000-0000-0000B8430000}"/>
    <cellStyle name="Porcentagem 2 4 3 2 7 2" xfId="28537" xr:uid="{00000000-0005-0000-0000-0000B9430000}"/>
    <cellStyle name="Porcentagem 2 4 3 2 7 3" xfId="38717" xr:uid="{00000000-0005-0000-0000-0000BA430000}"/>
    <cellStyle name="Porcentagem 2 4 3 2 7 4" xfId="18358" xr:uid="{00000000-0005-0000-0000-0000BB430000}"/>
    <cellStyle name="Porcentagem 2 4 3 2 8" xfId="11107" xr:uid="{00000000-0005-0000-0000-0000BC430000}"/>
    <cellStyle name="Porcentagem 2 4 3 2 8 2" xfId="30290" xr:uid="{00000000-0005-0000-0000-0000BD430000}"/>
    <cellStyle name="Porcentagem 2 4 3 2 8 3" xfId="40470" xr:uid="{00000000-0005-0000-0000-0000BE430000}"/>
    <cellStyle name="Porcentagem 2 4 3 2 8 4" xfId="20111" xr:uid="{00000000-0005-0000-0000-0000BF430000}"/>
    <cellStyle name="Porcentagem 2 4 3 2 9" xfId="11983" xr:uid="{00000000-0005-0000-0000-0000C0430000}"/>
    <cellStyle name="Porcentagem 2 4 3 2 9 2" xfId="31166" xr:uid="{00000000-0005-0000-0000-0000C1430000}"/>
    <cellStyle name="Porcentagem 2 4 3 2 9 3" xfId="41346" xr:uid="{00000000-0005-0000-0000-0000C2430000}"/>
    <cellStyle name="Porcentagem 2 4 3 2 9 4" xfId="20987" xr:uid="{00000000-0005-0000-0000-0000C3430000}"/>
    <cellStyle name="Porcentagem 2 4 3 3" xfId="3959" xr:uid="{00000000-0005-0000-0000-0000C4430000}"/>
    <cellStyle name="Porcentagem 2 4 3 3 10" xfId="23146" xr:uid="{00000000-0005-0000-0000-0000C5430000}"/>
    <cellStyle name="Porcentagem 2 4 3 3 11" xfId="33326" xr:uid="{00000000-0005-0000-0000-0000C6430000}"/>
    <cellStyle name="Porcentagem 2 4 3 3 12" xfId="12966" xr:uid="{00000000-0005-0000-0000-0000C7430000}"/>
    <cellStyle name="Porcentagem 2 4 3 3 2" xfId="4397" xr:uid="{00000000-0005-0000-0000-0000C8430000}"/>
    <cellStyle name="Porcentagem 2 4 3 3 2 10" xfId="33764" xr:uid="{00000000-0005-0000-0000-0000C9430000}"/>
    <cellStyle name="Porcentagem 2 4 3 3 2 11" xfId="13404" xr:uid="{00000000-0005-0000-0000-0000CA430000}"/>
    <cellStyle name="Porcentagem 2 4 3 3 2 2" xfId="5274" xr:uid="{00000000-0005-0000-0000-0000CB430000}"/>
    <cellStyle name="Porcentagem 2 4 3 3 2 2 2" xfId="7026" xr:uid="{00000000-0005-0000-0000-0000CC430000}"/>
    <cellStyle name="Porcentagem 2 4 3 3 2 2 2 2" xfId="26212" xr:uid="{00000000-0005-0000-0000-0000CD430000}"/>
    <cellStyle name="Porcentagem 2 4 3 3 2 2 2 3" xfId="36392" xr:uid="{00000000-0005-0000-0000-0000CE430000}"/>
    <cellStyle name="Porcentagem 2 4 3 3 2 2 2 4" xfId="16032" xr:uid="{00000000-0005-0000-0000-0000CF430000}"/>
    <cellStyle name="Porcentagem 2 4 3 3 2 2 3" xfId="8779" xr:uid="{00000000-0005-0000-0000-0000D0430000}"/>
    <cellStyle name="Porcentagem 2 4 3 3 2 2 3 2" xfId="27965" xr:uid="{00000000-0005-0000-0000-0000D1430000}"/>
    <cellStyle name="Porcentagem 2 4 3 3 2 2 3 3" xfId="38145" xr:uid="{00000000-0005-0000-0000-0000D2430000}"/>
    <cellStyle name="Porcentagem 2 4 3 3 2 2 3 4" xfId="17785" xr:uid="{00000000-0005-0000-0000-0000D3430000}"/>
    <cellStyle name="Porcentagem 2 4 3 3 2 2 4" xfId="10772" xr:uid="{00000000-0005-0000-0000-0000D4430000}"/>
    <cellStyle name="Porcentagem 2 4 3 3 2 2 4 2" xfId="29955" xr:uid="{00000000-0005-0000-0000-0000D5430000}"/>
    <cellStyle name="Porcentagem 2 4 3 3 2 2 4 3" xfId="40135" xr:uid="{00000000-0005-0000-0000-0000D6430000}"/>
    <cellStyle name="Porcentagem 2 4 3 3 2 2 4 4" xfId="19776" xr:uid="{00000000-0005-0000-0000-0000D7430000}"/>
    <cellStyle name="Porcentagem 2 4 3 3 2 2 5" xfId="24460" xr:uid="{00000000-0005-0000-0000-0000D8430000}"/>
    <cellStyle name="Porcentagem 2 4 3 3 2 2 6" xfId="34640" xr:uid="{00000000-0005-0000-0000-0000D9430000}"/>
    <cellStyle name="Porcentagem 2 4 3 3 2 2 7" xfId="14280" xr:uid="{00000000-0005-0000-0000-0000DA430000}"/>
    <cellStyle name="Porcentagem 2 4 3 3 2 3" xfId="6150" xr:uid="{00000000-0005-0000-0000-0000DB430000}"/>
    <cellStyle name="Porcentagem 2 4 3 3 2 3 2" xfId="25336" xr:uid="{00000000-0005-0000-0000-0000DC430000}"/>
    <cellStyle name="Porcentagem 2 4 3 3 2 3 3" xfId="35516" xr:uid="{00000000-0005-0000-0000-0000DD430000}"/>
    <cellStyle name="Porcentagem 2 4 3 3 2 3 4" xfId="15156" xr:uid="{00000000-0005-0000-0000-0000DE430000}"/>
    <cellStyle name="Porcentagem 2 4 3 3 2 4" xfId="7903" xr:uid="{00000000-0005-0000-0000-0000DF430000}"/>
    <cellStyle name="Porcentagem 2 4 3 3 2 4 2" xfId="27089" xr:uid="{00000000-0005-0000-0000-0000E0430000}"/>
    <cellStyle name="Porcentagem 2 4 3 3 2 4 3" xfId="37269" xr:uid="{00000000-0005-0000-0000-0000E1430000}"/>
    <cellStyle name="Porcentagem 2 4 3 3 2 4 4" xfId="16909" xr:uid="{00000000-0005-0000-0000-0000E2430000}"/>
    <cellStyle name="Porcentagem 2 4 3 3 2 5" xfId="9896" xr:uid="{00000000-0005-0000-0000-0000E3430000}"/>
    <cellStyle name="Porcentagem 2 4 3 3 2 5 2" xfId="29079" xr:uid="{00000000-0005-0000-0000-0000E4430000}"/>
    <cellStyle name="Porcentagem 2 4 3 3 2 5 3" xfId="39259" xr:uid="{00000000-0005-0000-0000-0000E5430000}"/>
    <cellStyle name="Porcentagem 2 4 3 3 2 5 4" xfId="18900" xr:uid="{00000000-0005-0000-0000-0000E6430000}"/>
    <cellStyle name="Porcentagem 2 4 3 3 2 6" xfId="11649" xr:uid="{00000000-0005-0000-0000-0000E7430000}"/>
    <cellStyle name="Porcentagem 2 4 3 3 2 6 2" xfId="30832" xr:uid="{00000000-0005-0000-0000-0000E8430000}"/>
    <cellStyle name="Porcentagem 2 4 3 3 2 6 3" xfId="41012" xr:uid="{00000000-0005-0000-0000-0000E9430000}"/>
    <cellStyle name="Porcentagem 2 4 3 3 2 6 4" xfId="20653" xr:uid="{00000000-0005-0000-0000-0000EA430000}"/>
    <cellStyle name="Porcentagem 2 4 3 3 2 7" xfId="12525" xr:uid="{00000000-0005-0000-0000-0000EB430000}"/>
    <cellStyle name="Porcentagem 2 4 3 3 2 7 2" xfId="31708" xr:uid="{00000000-0005-0000-0000-0000EC430000}"/>
    <cellStyle name="Porcentagem 2 4 3 3 2 7 3" xfId="41888" xr:uid="{00000000-0005-0000-0000-0000ED430000}"/>
    <cellStyle name="Porcentagem 2 4 3 3 2 7 4" xfId="21529" xr:uid="{00000000-0005-0000-0000-0000EE430000}"/>
    <cellStyle name="Porcentagem 2 4 3 3 2 8" xfId="22405" xr:uid="{00000000-0005-0000-0000-0000EF430000}"/>
    <cellStyle name="Porcentagem 2 4 3 3 2 8 2" xfId="32585" xr:uid="{00000000-0005-0000-0000-0000F0430000}"/>
    <cellStyle name="Porcentagem 2 4 3 3 2 8 3" xfId="42765" xr:uid="{00000000-0005-0000-0000-0000F1430000}"/>
    <cellStyle name="Porcentagem 2 4 3 3 2 9" xfId="23584" xr:uid="{00000000-0005-0000-0000-0000F2430000}"/>
    <cellStyle name="Porcentagem 2 4 3 3 3" xfId="4836" xr:uid="{00000000-0005-0000-0000-0000F3430000}"/>
    <cellStyle name="Porcentagem 2 4 3 3 3 2" xfId="6588" xr:uid="{00000000-0005-0000-0000-0000F4430000}"/>
    <cellStyle name="Porcentagem 2 4 3 3 3 2 2" xfId="25774" xr:uid="{00000000-0005-0000-0000-0000F5430000}"/>
    <cellStyle name="Porcentagem 2 4 3 3 3 2 3" xfId="35954" xr:uid="{00000000-0005-0000-0000-0000F6430000}"/>
    <cellStyle name="Porcentagem 2 4 3 3 3 2 4" xfId="15594" xr:uid="{00000000-0005-0000-0000-0000F7430000}"/>
    <cellStyle name="Porcentagem 2 4 3 3 3 3" xfId="8341" xr:uid="{00000000-0005-0000-0000-0000F8430000}"/>
    <cellStyle name="Porcentagem 2 4 3 3 3 3 2" xfId="27527" xr:uid="{00000000-0005-0000-0000-0000F9430000}"/>
    <cellStyle name="Porcentagem 2 4 3 3 3 3 3" xfId="37707" xr:uid="{00000000-0005-0000-0000-0000FA430000}"/>
    <cellStyle name="Porcentagem 2 4 3 3 3 3 4" xfId="17347" xr:uid="{00000000-0005-0000-0000-0000FB430000}"/>
    <cellStyle name="Porcentagem 2 4 3 3 3 4" xfId="10334" xr:uid="{00000000-0005-0000-0000-0000FC430000}"/>
    <cellStyle name="Porcentagem 2 4 3 3 3 4 2" xfId="29517" xr:uid="{00000000-0005-0000-0000-0000FD430000}"/>
    <cellStyle name="Porcentagem 2 4 3 3 3 4 3" xfId="39697" xr:uid="{00000000-0005-0000-0000-0000FE430000}"/>
    <cellStyle name="Porcentagem 2 4 3 3 3 4 4" xfId="19338" xr:uid="{00000000-0005-0000-0000-0000FF430000}"/>
    <cellStyle name="Porcentagem 2 4 3 3 3 5" xfId="24022" xr:uid="{00000000-0005-0000-0000-000000440000}"/>
    <cellStyle name="Porcentagem 2 4 3 3 3 6" xfId="34202" xr:uid="{00000000-0005-0000-0000-000001440000}"/>
    <cellStyle name="Porcentagem 2 4 3 3 3 7" xfId="13842" xr:uid="{00000000-0005-0000-0000-000002440000}"/>
    <cellStyle name="Porcentagem 2 4 3 3 4" xfId="5712" xr:uid="{00000000-0005-0000-0000-000003440000}"/>
    <cellStyle name="Porcentagem 2 4 3 3 4 2" xfId="24898" xr:uid="{00000000-0005-0000-0000-000004440000}"/>
    <cellStyle name="Porcentagem 2 4 3 3 4 3" xfId="35078" xr:uid="{00000000-0005-0000-0000-000005440000}"/>
    <cellStyle name="Porcentagem 2 4 3 3 4 4" xfId="14718" xr:uid="{00000000-0005-0000-0000-000006440000}"/>
    <cellStyle name="Porcentagem 2 4 3 3 5" xfId="7465" xr:uid="{00000000-0005-0000-0000-000007440000}"/>
    <cellStyle name="Porcentagem 2 4 3 3 5 2" xfId="26651" xr:uid="{00000000-0005-0000-0000-000008440000}"/>
    <cellStyle name="Porcentagem 2 4 3 3 5 3" xfId="36831" xr:uid="{00000000-0005-0000-0000-000009440000}"/>
    <cellStyle name="Porcentagem 2 4 3 3 5 4" xfId="16471" xr:uid="{00000000-0005-0000-0000-00000A440000}"/>
    <cellStyle name="Porcentagem 2 4 3 3 6" xfId="9458" xr:uid="{00000000-0005-0000-0000-00000B440000}"/>
    <cellStyle name="Porcentagem 2 4 3 3 6 2" xfId="28641" xr:uid="{00000000-0005-0000-0000-00000C440000}"/>
    <cellStyle name="Porcentagem 2 4 3 3 6 3" xfId="38821" xr:uid="{00000000-0005-0000-0000-00000D440000}"/>
    <cellStyle name="Porcentagem 2 4 3 3 6 4" xfId="18462" xr:uid="{00000000-0005-0000-0000-00000E440000}"/>
    <cellStyle name="Porcentagem 2 4 3 3 7" xfId="11211" xr:uid="{00000000-0005-0000-0000-00000F440000}"/>
    <cellStyle name="Porcentagem 2 4 3 3 7 2" xfId="30394" xr:uid="{00000000-0005-0000-0000-000010440000}"/>
    <cellStyle name="Porcentagem 2 4 3 3 7 3" xfId="40574" xr:uid="{00000000-0005-0000-0000-000011440000}"/>
    <cellStyle name="Porcentagem 2 4 3 3 7 4" xfId="20215" xr:uid="{00000000-0005-0000-0000-000012440000}"/>
    <cellStyle name="Porcentagem 2 4 3 3 8" xfId="12087" xr:uid="{00000000-0005-0000-0000-000013440000}"/>
    <cellStyle name="Porcentagem 2 4 3 3 8 2" xfId="31270" xr:uid="{00000000-0005-0000-0000-000014440000}"/>
    <cellStyle name="Porcentagem 2 4 3 3 8 3" xfId="41450" xr:uid="{00000000-0005-0000-0000-000015440000}"/>
    <cellStyle name="Porcentagem 2 4 3 3 8 4" xfId="21091" xr:uid="{00000000-0005-0000-0000-000016440000}"/>
    <cellStyle name="Porcentagem 2 4 3 3 9" xfId="21967" xr:uid="{00000000-0005-0000-0000-000017440000}"/>
    <cellStyle name="Porcentagem 2 4 3 3 9 2" xfId="32147" xr:uid="{00000000-0005-0000-0000-000018440000}"/>
    <cellStyle name="Porcentagem 2 4 3 3 9 3" xfId="42327" xr:uid="{00000000-0005-0000-0000-000019440000}"/>
    <cellStyle name="Porcentagem 2 4 3 4" xfId="4178" xr:uid="{00000000-0005-0000-0000-00001A440000}"/>
    <cellStyle name="Porcentagem 2 4 3 4 10" xfId="33545" xr:uid="{00000000-0005-0000-0000-00001B440000}"/>
    <cellStyle name="Porcentagem 2 4 3 4 11" xfId="13185" xr:uid="{00000000-0005-0000-0000-00001C440000}"/>
    <cellStyle name="Porcentagem 2 4 3 4 2" xfId="5055" xr:uid="{00000000-0005-0000-0000-00001D440000}"/>
    <cellStyle name="Porcentagem 2 4 3 4 2 2" xfId="6807" xr:uid="{00000000-0005-0000-0000-00001E440000}"/>
    <cellStyle name="Porcentagem 2 4 3 4 2 2 2" xfId="25993" xr:uid="{00000000-0005-0000-0000-00001F440000}"/>
    <cellStyle name="Porcentagem 2 4 3 4 2 2 3" xfId="36173" xr:uid="{00000000-0005-0000-0000-000020440000}"/>
    <cellStyle name="Porcentagem 2 4 3 4 2 2 4" xfId="15813" xr:uid="{00000000-0005-0000-0000-000021440000}"/>
    <cellStyle name="Porcentagem 2 4 3 4 2 3" xfId="8560" xr:uid="{00000000-0005-0000-0000-000022440000}"/>
    <cellStyle name="Porcentagem 2 4 3 4 2 3 2" xfId="27746" xr:uid="{00000000-0005-0000-0000-000023440000}"/>
    <cellStyle name="Porcentagem 2 4 3 4 2 3 3" xfId="37926" xr:uid="{00000000-0005-0000-0000-000024440000}"/>
    <cellStyle name="Porcentagem 2 4 3 4 2 3 4" xfId="17566" xr:uid="{00000000-0005-0000-0000-000025440000}"/>
    <cellStyle name="Porcentagem 2 4 3 4 2 4" xfId="10553" xr:uid="{00000000-0005-0000-0000-000026440000}"/>
    <cellStyle name="Porcentagem 2 4 3 4 2 4 2" xfId="29736" xr:uid="{00000000-0005-0000-0000-000027440000}"/>
    <cellStyle name="Porcentagem 2 4 3 4 2 4 3" xfId="39916" xr:uid="{00000000-0005-0000-0000-000028440000}"/>
    <cellStyle name="Porcentagem 2 4 3 4 2 4 4" xfId="19557" xr:uid="{00000000-0005-0000-0000-000029440000}"/>
    <cellStyle name="Porcentagem 2 4 3 4 2 5" xfId="24241" xr:uid="{00000000-0005-0000-0000-00002A440000}"/>
    <cellStyle name="Porcentagem 2 4 3 4 2 6" xfId="34421" xr:uid="{00000000-0005-0000-0000-00002B440000}"/>
    <cellStyle name="Porcentagem 2 4 3 4 2 7" xfId="14061" xr:uid="{00000000-0005-0000-0000-00002C440000}"/>
    <cellStyle name="Porcentagem 2 4 3 4 3" xfId="5931" xr:uid="{00000000-0005-0000-0000-00002D440000}"/>
    <cellStyle name="Porcentagem 2 4 3 4 3 2" xfId="25117" xr:uid="{00000000-0005-0000-0000-00002E440000}"/>
    <cellStyle name="Porcentagem 2 4 3 4 3 3" xfId="35297" xr:uid="{00000000-0005-0000-0000-00002F440000}"/>
    <cellStyle name="Porcentagem 2 4 3 4 3 4" xfId="14937" xr:uid="{00000000-0005-0000-0000-000030440000}"/>
    <cellStyle name="Porcentagem 2 4 3 4 4" xfId="7684" xr:uid="{00000000-0005-0000-0000-000031440000}"/>
    <cellStyle name="Porcentagem 2 4 3 4 4 2" xfId="26870" xr:uid="{00000000-0005-0000-0000-000032440000}"/>
    <cellStyle name="Porcentagem 2 4 3 4 4 3" xfId="37050" xr:uid="{00000000-0005-0000-0000-000033440000}"/>
    <cellStyle name="Porcentagem 2 4 3 4 4 4" xfId="16690" xr:uid="{00000000-0005-0000-0000-000034440000}"/>
    <cellStyle name="Porcentagem 2 4 3 4 5" xfId="9677" xr:uid="{00000000-0005-0000-0000-000035440000}"/>
    <cellStyle name="Porcentagem 2 4 3 4 5 2" xfId="28860" xr:uid="{00000000-0005-0000-0000-000036440000}"/>
    <cellStyle name="Porcentagem 2 4 3 4 5 3" xfId="39040" xr:uid="{00000000-0005-0000-0000-000037440000}"/>
    <cellStyle name="Porcentagem 2 4 3 4 5 4" xfId="18681" xr:uid="{00000000-0005-0000-0000-000038440000}"/>
    <cellStyle name="Porcentagem 2 4 3 4 6" xfId="11430" xr:uid="{00000000-0005-0000-0000-000039440000}"/>
    <cellStyle name="Porcentagem 2 4 3 4 6 2" xfId="30613" xr:uid="{00000000-0005-0000-0000-00003A440000}"/>
    <cellStyle name="Porcentagem 2 4 3 4 6 3" xfId="40793" xr:uid="{00000000-0005-0000-0000-00003B440000}"/>
    <cellStyle name="Porcentagem 2 4 3 4 6 4" xfId="20434" xr:uid="{00000000-0005-0000-0000-00003C440000}"/>
    <cellStyle name="Porcentagem 2 4 3 4 7" xfId="12306" xr:uid="{00000000-0005-0000-0000-00003D440000}"/>
    <cellStyle name="Porcentagem 2 4 3 4 7 2" xfId="31489" xr:uid="{00000000-0005-0000-0000-00003E440000}"/>
    <cellStyle name="Porcentagem 2 4 3 4 7 3" xfId="41669" xr:uid="{00000000-0005-0000-0000-00003F440000}"/>
    <cellStyle name="Porcentagem 2 4 3 4 7 4" xfId="21310" xr:uid="{00000000-0005-0000-0000-000040440000}"/>
    <cellStyle name="Porcentagem 2 4 3 4 8" xfId="22186" xr:uid="{00000000-0005-0000-0000-000041440000}"/>
    <cellStyle name="Porcentagem 2 4 3 4 8 2" xfId="32366" xr:uid="{00000000-0005-0000-0000-000042440000}"/>
    <cellStyle name="Porcentagem 2 4 3 4 8 3" xfId="42546" xr:uid="{00000000-0005-0000-0000-000043440000}"/>
    <cellStyle name="Porcentagem 2 4 3 4 9" xfId="23365" xr:uid="{00000000-0005-0000-0000-000044440000}"/>
    <cellStyle name="Porcentagem 2 4 3 5" xfId="4617" xr:uid="{00000000-0005-0000-0000-000045440000}"/>
    <cellStyle name="Porcentagem 2 4 3 5 2" xfId="6369" xr:uid="{00000000-0005-0000-0000-000046440000}"/>
    <cellStyle name="Porcentagem 2 4 3 5 2 2" xfId="25555" xr:uid="{00000000-0005-0000-0000-000047440000}"/>
    <cellStyle name="Porcentagem 2 4 3 5 2 3" xfId="35735" xr:uid="{00000000-0005-0000-0000-000048440000}"/>
    <cellStyle name="Porcentagem 2 4 3 5 2 4" xfId="15375" xr:uid="{00000000-0005-0000-0000-000049440000}"/>
    <cellStyle name="Porcentagem 2 4 3 5 3" xfId="8122" xr:uid="{00000000-0005-0000-0000-00004A440000}"/>
    <cellStyle name="Porcentagem 2 4 3 5 3 2" xfId="27308" xr:uid="{00000000-0005-0000-0000-00004B440000}"/>
    <cellStyle name="Porcentagem 2 4 3 5 3 3" xfId="37488" xr:uid="{00000000-0005-0000-0000-00004C440000}"/>
    <cellStyle name="Porcentagem 2 4 3 5 3 4" xfId="17128" xr:uid="{00000000-0005-0000-0000-00004D440000}"/>
    <cellStyle name="Porcentagem 2 4 3 5 4" xfId="10115" xr:uid="{00000000-0005-0000-0000-00004E440000}"/>
    <cellStyle name="Porcentagem 2 4 3 5 4 2" xfId="29298" xr:uid="{00000000-0005-0000-0000-00004F440000}"/>
    <cellStyle name="Porcentagem 2 4 3 5 4 3" xfId="39478" xr:uid="{00000000-0005-0000-0000-000050440000}"/>
    <cellStyle name="Porcentagem 2 4 3 5 4 4" xfId="19119" xr:uid="{00000000-0005-0000-0000-000051440000}"/>
    <cellStyle name="Porcentagem 2 4 3 5 5" xfId="23803" xr:uid="{00000000-0005-0000-0000-000052440000}"/>
    <cellStyle name="Porcentagem 2 4 3 5 6" xfId="33983" xr:uid="{00000000-0005-0000-0000-000053440000}"/>
    <cellStyle name="Porcentagem 2 4 3 5 7" xfId="13623" xr:uid="{00000000-0005-0000-0000-000054440000}"/>
    <cellStyle name="Porcentagem 2 4 3 6" xfId="5493" xr:uid="{00000000-0005-0000-0000-000055440000}"/>
    <cellStyle name="Porcentagem 2 4 3 6 2" xfId="9016" xr:uid="{00000000-0005-0000-0000-000056440000}"/>
    <cellStyle name="Porcentagem 2 4 3 6 2 2" xfId="28199" xr:uid="{00000000-0005-0000-0000-000057440000}"/>
    <cellStyle name="Porcentagem 2 4 3 6 2 3" xfId="38379" xr:uid="{00000000-0005-0000-0000-000058440000}"/>
    <cellStyle name="Porcentagem 2 4 3 6 2 4" xfId="18020" xr:uid="{00000000-0005-0000-0000-000059440000}"/>
    <cellStyle name="Porcentagem 2 4 3 6 3" xfId="24679" xr:uid="{00000000-0005-0000-0000-00005A440000}"/>
    <cellStyle name="Porcentagem 2 4 3 6 4" xfId="34859" xr:uid="{00000000-0005-0000-0000-00005B440000}"/>
    <cellStyle name="Porcentagem 2 4 3 6 5" xfId="14499" xr:uid="{00000000-0005-0000-0000-00005C440000}"/>
    <cellStyle name="Porcentagem 2 4 3 7" xfId="7246" xr:uid="{00000000-0005-0000-0000-00005D440000}"/>
    <cellStyle name="Porcentagem 2 4 3 7 2" xfId="26432" xr:uid="{00000000-0005-0000-0000-00005E440000}"/>
    <cellStyle name="Porcentagem 2 4 3 7 3" xfId="36612" xr:uid="{00000000-0005-0000-0000-00005F440000}"/>
    <cellStyle name="Porcentagem 2 4 3 7 4" xfId="16252" xr:uid="{00000000-0005-0000-0000-000060440000}"/>
    <cellStyle name="Porcentagem 2 4 3 8" xfId="9239" xr:uid="{00000000-0005-0000-0000-000061440000}"/>
    <cellStyle name="Porcentagem 2 4 3 8 2" xfId="28422" xr:uid="{00000000-0005-0000-0000-000062440000}"/>
    <cellStyle name="Porcentagem 2 4 3 8 3" xfId="38602" xr:uid="{00000000-0005-0000-0000-000063440000}"/>
    <cellStyle name="Porcentagem 2 4 3 8 4" xfId="18243" xr:uid="{00000000-0005-0000-0000-000064440000}"/>
    <cellStyle name="Porcentagem 2 4 3 9" xfId="10992" xr:uid="{00000000-0005-0000-0000-000065440000}"/>
    <cellStyle name="Porcentagem 2 4 3 9 2" xfId="30175" xr:uid="{00000000-0005-0000-0000-000066440000}"/>
    <cellStyle name="Porcentagem 2 4 3 9 3" xfId="40355" xr:uid="{00000000-0005-0000-0000-000067440000}"/>
    <cellStyle name="Porcentagem 2 4 3 9 4" xfId="19996" xr:uid="{00000000-0005-0000-0000-000068440000}"/>
    <cellStyle name="Porcentagem 2 4 4" xfId="1794" xr:uid="{00000000-0005-0000-0000-000069440000}"/>
    <cellStyle name="Porcentagem 2 4 4 10" xfId="21861" xr:uid="{00000000-0005-0000-0000-00006A440000}"/>
    <cellStyle name="Porcentagem 2 4 4 10 2" xfId="32041" xr:uid="{00000000-0005-0000-0000-00006B440000}"/>
    <cellStyle name="Porcentagem 2 4 4 10 3" xfId="42221" xr:uid="{00000000-0005-0000-0000-00006C440000}"/>
    <cellStyle name="Porcentagem 2 4 4 11" xfId="22757" xr:uid="{00000000-0005-0000-0000-00006D440000}"/>
    <cellStyle name="Porcentagem 2 4 4 11 2" xfId="32937" xr:uid="{00000000-0005-0000-0000-00006E440000}"/>
    <cellStyle name="Porcentagem 2 4 4 11 3" xfId="43117" xr:uid="{00000000-0005-0000-0000-00006F440000}"/>
    <cellStyle name="Porcentagem 2 4 4 12" xfId="22996" xr:uid="{00000000-0005-0000-0000-000070440000}"/>
    <cellStyle name="Porcentagem 2 4 4 13" xfId="33176" xr:uid="{00000000-0005-0000-0000-000071440000}"/>
    <cellStyle name="Porcentagem 2 4 4 14" xfId="43356" xr:uid="{00000000-0005-0000-0000-000072440000}"/>
    <cellStyle name="Porcentagem 2 4 4 15" xfId="43595" xr:uid="{00000000-0005-0000-0000-000073440000}"/>
    <cellStyle name="Porcentagem 2 4 4 16" xfId="12860" xr:uid="{00000000-0005-0000-0000-000074440000}"/>
    <cellStyle name="Porcentagem 2 4 4 17" xfId="3852" xr:uid="{00000000-0005-0000-0000-000075440000}"/>
    <cellStyle name="Porcentagem 2 4 4 2" xfId="4072" xr:uid="{00000000-0005-0000-0000-000076440000}"/>
    <cellStyle name="Porcentagem 2 4 4 2 10" xfId="23259" xr:uid="{00000000-0005-0000-0000-000077440000}"/>
    <cellStyle name="Porcentagem 2 4 4 2 11" xfId="33439" xr:uid="{00000000-0005-0000-0000-000078440000}"/>
    <cellStyle name="Porcentagem 2 4 4 2 12" xfId="13079" xr:uid="{00000000-0005-0000-0000-000079440000}"/>
    <cellStyle name="Porcentagem 2 4 4 2 2" xfId="4510" xr:uid="{00000000-0005-0000-0000-00007A440000}"/>
    <cellStyle name="Porcentagem 2 4 4 2 2 10" xfId="33877" xr:uid="{00000000-0005-0000-0000-00007B440000}"/>
    <cellStyle name="Porcentagem 2 4 4 2 2 11" xfId="13517" xr:uid="{00000000-0005-0000-0000-00007C440000}"/>
    <cellStyle name="Porcentagem 2 4 4 2 2 2" xfId="5387" xr:uid="{00000000-0005-0000-0000-00007D440000}"/>
    <cellStyle name="Porcentagem 2 4 4 2 2 2 2" xfId="7139" xr:uid="{00000000-0005-0000-0000-00007E440000}"/>
    <cellStyle name="Porcentagem 2 4 4 2 2 2 2 2" xfId="26325" xr:uid="{00000000-0005-0000-0000-00007F440000}"/>
    <cellStyle name="Porcentagem 2 4 4 2 2 2 2 3" xfId="36505" xr:uid="{00000000-0005-0000-0000-000080440000}"/>
    <cellStyle name="Porcentagem 2 4 4 2 2 2 2 4" xfId="16145" xr:uid="{00000000-0005-0000-0000-000081440000}"/>
    <cellStyle name="Porcentagem 2 4 4 2 2 2 3" xfId="8892" xr:uid="{00000000-0005-0000-0000-000082440000}"/>
    <cellStyle name="Porcentagem 2 4 4 2 2 2 3 2" xfId="28078" xr:uid="{00000000-0005-0000-0000-000083440000}"/>
    <cellStyle name="Porcentagem 2 4 4 2 2 2 3 3" xfId="38258" xr:uid="{00000000-0005-0000-0000-000084440000}"/>
    <cellStyle name="Porcentagem 2 4 4 2 2 2 3 4" xfId="17898" xr:uid="{00000000-0005-0000-0000-000085440000}"/>
    <cellStyle name="Porcentagem 2 4 4 2 2 2 4" xfId="10885" xr:uid="{00000000-0005-0000-0000-000086440000}"/>
    <cellStyle name="Porcentagem 2 4 4 2 2 2 4 2" xfId="30068" xr:uid="{00000000-0005-0000-0000-000087440000}"/>
    <cellStyle name="Porcentagem 2 4 4 2 2 2 4 3" xfId="40248" xr:uid="{00000000-0005-0000-0000-000088440000}"/>
    <cellStyle name="Porcentagem 2 4 4 2 2 2 4 4" xfId="19889" xr:uid="{00000000-0005-0000-0000-000089440000}"/>
    <cellStyle name="Porcentagem 2 4 4 2 2 2 5" xfId="24573" xr:uid="{00000000-0005-0000-0000-00008A440000}"/>
    <cellStyle name="Porcentagem 2 4 4 2 2 2 6" xfId="34753" xr:uid="{00000000-0005-0000-0000-00008B440000}"/>
    <cellStyle name="Porcentagem 2 4 4 2 2 2 7" xfId="14393" xr:uid="{00000000-0005-0000-0000-00008C440000}"/>
    <cellStyle name="Porcentagem 2 4 4 2 2 3" xfId="6263" xr:uid="{00000000-0005-0000-0000-00008D440000}"/>
    <cellStyle name="Porcentagem 2 4 4 2 2 3 2" xfId="25449" xr:uid="{00000000-0005-0000-0000-00008E440000}"/>
    <cellStyle name="Porcentagem 2 4 4 2 2 3 3" xfId="35629" xr:uid="{00000000-0005-0000-0000-00008F440000}"/>
    <cellStyle name="Porcentagem 2 4 4 2 2 3 4" xfId="15269" xr:uid="{00000000-0005-0000-0000-000090440000}"/>
    <cellStyle name="Porcentagem 2 4 4 2 2 4" xfId="8016" xr:uid="{00000000-0005-0000-0000-000091440000}"/>
    <cellStyle name="Porcentagem 2 4 4 2 2 4 2" xfId="27202" xr:uid="{00000000-0005-0000-0000-000092440000}"/>
    <cellStyle name="Porcentagem 2 4 4 2 2 4 3" xfId="37382" xr:uid="{00000000-0005-0000-0000-000093440000}"/>
    <cellStyle name="Porcentagem 2 4 4 2 2 4 4" xfId="17022" xr:uid="{00000000-0005-0000-0000-000094440000}"/>
    <cellStyle name="Porcentagem 2 4 4 2 2 5" xfId="10009" xr:uid="{00000000-0005-0000-0000-000095440000}"/>
    <cellStyle name="Porcentagem 2 4 4 2 2 5 2" xfId="29192" xr:uid="{00000000-0005-0000-0000-000096440000}"/>
    <cellStyle name="Porcentagem 2 4 4 2 2 5 3" xfId="39372" xr:uid="{00000000-0005-0000-0000-000097440000}"/>
    <cellStyle name="Porcentagem 2 4 4 2 2 5 4" xfId="19013" xr:uid="{00000000-0005-0000-0000-000098440000}"/>
    <cellStyle name="Porcentagem 2 4 4 2 2 6" xfId="11762" xr:uid="{00000000-0005-0000-0000-000099440000}"/>
    <cellStyle name="Porcentagem 2 4 4 2 2 6 2" xfId="30945" xr:uid="{00000000-0005-0000-0000-00009A440000}"/>
    <cellStyle name="Porcentagem 2 4 4 2 2 6 3" xfId="41125" xr:uid="{00000000-0005-0000-0000-00009B440000}"/>
    <cellStyle name="Porcentagem 2 4 4 2 2 6 4" xfId="20766" xr:uid="{00000000-0005-0000-0000-00009C440000}"/>
    <cellStyle name="Porcentagem 2 4 4 2 2 7" xfId="12638" xr:uid="{00000000-0005-0000-0000-00009D440000}"/>
    <cellStyle name="Porcentagem 2 4 4 2 2 7 2" xfId="31821" xr:uid="{00000000-0005-0000-0000-00009E440000}"/>
    <cellStyle name="Porcentagem 2 4 4 2 2 7 3" xfId="42001" xr:uid="{00000000-0005-0000-0000-00009F440000}"/>
    <cellStyle name="Porcentagem 2 4 4 2 2 7 4" xfId="21642" xr:uid="{00000000-0005-0000-0000-0000A0440000}"/>
    <cellStyle name="Porcentagem 2 4 4 2 2 8" xfId="22518" xr:uid="{00000000-0005-0000-0000-0000A1440000}"/>
    <cellStyle name="Porcentagem 2 4 4 2 2 8 2" xfId="32698" xr:uid="{00000000-0005-0000-0000-0000A2440000}"/>
    <cellStyle name="Porcentagem 2 4 4 2 2 8 3" xfId="42878" xr:uid="{00000000-0005-0000-0000-0000A3440000}"/>
    <cellStyle name="Porcentagem 2 4 4 2 2 9" xfId="23697" xr:uid="{00000000-0005-0000-0000-0000A4440000}"/>
    <cellStyle name="Porcentagem 2 4 4 2 3" xfId="4949" xr:uid="{00000000-0005-0000-0000-0000A5440000}"/>
    <cellStyle name="Porcentagem 2 4 4 2 3 2" xfId="6701" xr:uid="{00000000-0005-0000-0000-0000A6440000}"/>
    <cellStyle name="Porcentagem 2 4 4 2 3 2 2" xfId="25887" xr:uid="{00000000-0005-0000-0000-0000A7440000}"/>
    <cellStyle name="Porcentagem 2 4 4 2 3 2 3" xfId="36067" xr:uid="{00000000-0005-0000-0000-0000A8440000}"/>
    <cellStyle name="Porcentagem 2 4 4 2 3 2 4" xfId="15707" xr:uid="{00000000-0005-0000-0000-0000A9440000}"/>
    <cellStyle name="Porcentagem 2 4 4 2 3 3" xfId="8454" xr:uid="{00000000-0005-0000-0000-0000AA440000}"/>
    <cellStyle name="Porcentagem 2 4 4 2 3 3 2" xfId="27640" xr:uid="{00000000-0005-0000-0000-0000AB440000}"/>
    <cellStyle name="Porcentagem 2 4 4 2 3 3 3" xfId="37820" xr:uid="{00000000-0005-0000-0000-0000AC440000}"/>
    <cellStyle name="Porcentagem 2 4 4 2 3 3 4" xfId="17460" xr:uid="{00000000-0005-0000-0000-0000AD440000}"/>
    <cellStyle name="Porcentagem 2 4 4 2 3 4" xfId="10447" xr:uid="{00000000-0005-0000-0000-0000AE440000}"/>
    <cellStyle name="Porcentagem 2 4 4 2 3 4 2" xfId="29630" xr:uid="{00000000-0005-0000-0000-0000AF440000}"/>
    <cellStyle name="Porcentagem 2 4 4 2 3 4 3" xfId="39810" xr:uid="{00000000-0005-0000-0000-0000B0440000}"/>
    <cellStyle name="Porcentagem 2 4 4 2 3 4 4" xfId="19451" xr:uid="{00000000-0005-0000-0000-0000B1440000}"/>
    <cellStyle name="Porcentagem 2 4 4 2 3 5" xfId="24135" xr:uid="{00000000-0005-0000-0000-0000B2440000}"/>
    <cellStyle name="Porcentagem 2 4 4 2 3 6" xfId="34315" xr:uid="{00000000-0005-0000-0000-0000B3440000}"/>
    <cellStyle name="Porcentagem 2 4 4 2 3 7" xfId="13955" xr:uid="{00000000-0005-0000-0000-0000B4440000}"/>
    <cellStyle name="Porcentagem 2 4 4 2 4" xfId="5825" xr:uid="{00000000-0005-0000-0000-0000B5440000}"/>
    <cellStyle name="Porcentagem 2 4 4 2 4 2" xfId="25011" xr:uid="{00000000-0005-0000-0000-0000B6440000}"/>
    <cellStyle name="Porcentagem 2 4 4 2 4 3" xfId="35191" xr:uid="{00000000-0005-0000-0000-0000B7440000}"/>
    <cellStyle name="Porcentagem 2 4 4 2 4 4" xfId="14831" xr:uid="{00000000-0005-0000-0000-0000B8440000}"/>
    <cellStyle name="Porcentagem 2 4 4 2 5" xfId="7578" xr:uid="{00000000-0005-0000-0000-0000B9440000}"/>
    <cellStyle name="Porcentagem 2 4 4 2 5 2" xfId="26764" xr:uid="{00000000-0005-0000-0000-0000BA440000}"/>
    <cellStyle name="Porcentagem 2 4 4 2 5 3" xfId="36944" xr:uid="{00000000-0005-0000-0000-0000BB440000}"/>
    <cellStyle name="Porcentagem 2 4 4 2 5 4" xfId="16584" xr:uid="{00000000-0005-0000-0000-0000BC440000}"/>
    <cellStyle name="Porcentagem 2 4 4 2 6" xfId="9571" xr:uid="{00000000-0005-0000-0000-0000BD440000}"/>
    <cellStyle name="Porcentagem 2 4 4 2 6 2" xfId="28754" xr:uid="{00000000-0005-0000-0000-0000BE440000}"/>
    <cellStyle name="Porcentagem 2 4 4 2 6 3" xfId="38934" xr:uid="{00000000-0005-0000-0000-0000BF440000}"/>
    <cellStyle name="Porcentagem 2 4 4 2 6 4" xfId="18575" xr:uid="{00000000-0005-0000-0000-0000C0440000}"/>
    <cellStyle name="Porcentagem 2 4 4 2 7" xfId="11324" xr:uid="{00000000-0005-0000-0000-0000C1440000}"/>
    <cellStyle name="Porcentagem 2 4 4 2 7 2" xfId="30507" xr:uid="{00000000-0005-0000-0000-0000C2440000}"/>
    <cellStyle name="Porcentagem 2 4 4 2 7 3" xfId="40687" xr:uid="{00000000-0005-0000-0000-0000C3440000}"/>
    <cellStyle name="Porcentagem 2 4 4 2 7 4" xfId="20328" xr:uid="{00000000-0005-0000-0000-0000C4440000}"/>
    <cellStyle name="Porcentagem 2 4 4 2 8" xfId="12200" xr:uid="{00000000-0005-0000-0000-0000C5440000}"/>
    <cellStyle name="Porcentagem 2 4 4 2 8 2" xfId="31383" xr:uid="{00000000-0005-0000-0000-0000C6440000}"/>
    <cellStyle name="Porcentagem 2 4 4 2 8 3" xfId="41563" xr:uid="{00000000-0005-0000-0000-0000C7440000}"/>
    <cellStyle name="Porcentagem 2 4 4 2 8 4" xfId="21204" xr:uid="{00000000-0005-0000-0000-0000C8440000}"/>
    <cellStyle name="Porcentagem 2 4 4 2 9" xfId="22080" xr:uid="{00000000-0005-0000-0000-0000C9440000}"/>
    <cellStyle name="Porcentagem 2 4 4 2 9 2" xfId="32260" xr:uid="{00000000-0005-0000-0000-0000CA440000}"/>
    <cellStyle name="Porcentagem 2 4 4 2 9 3" xfId="42440" xr:uid="{00000000-0005-0000-0000-0000CB440000}"/>
    <cellStyle name="Porcentagem 2 4 4 3" xfId="4291" xr:uid="{00000000-0005-0000-0000-0000CC440000}"/>
    <cellStyle name="Porcentagem 2 4 4 3 10" xfId="33658" xr:uid="{00000000-0005-0000-0000-0000CD440000}"/>
    <cellStyle name="Porcentagem 2 4 4 3 11" xfId="13298" xr:uid="{00000000-0005-0000-0000-0000CE440000}"/>
    <cellStyle name="Porcentagem 2 4 4 3 2" xfId="5168" xr:uid="{00000000-0005-0000-0000-0000CF440000}"/>
    <cellStyle name="Porcentagem 2 4 4 3 2 2" xfId="6920" xr:uid="{00000000-0005-0000-0000-0000D0440000}"/>
    <cellStyle name="Porcentagem 2 4 4 3 2 2 2" xfId="26106" xr:uid="{00000000-0005-0000-0000-0000D1440000}"/>
    <cellStyle name="Porcentagem 2 4 4 3 2 2 3" xfId="36286" xr:uid="{00000000-0005-0000-0000-0000D2440000}"/>
    <cellStyle name="Porcentagem 2 4 4 3 2 2 4" xfId="15926" xr:uid="{00000000-0005-0000-0000-0000D3440000}"/>
    <cellStyle name="Porcentagem 2 4 4 3 2 3" xfId="8673" xr:uid="{00000000-0005-0000-0000-0000D4440000}"/>
    <cellStyle name="Porcentagem 2 4 4 3 2 3 2" xfId="27859" xr:uid="{00000000-0005-0000-0000-0000D5440000}"/>
    <cellStyle name="Porcentagem 2 4 4 3 2 3 3" xfId="38039" xr:uid="{00000000-0005-0000-0000-0000D6440000}"/>
    <cellStyle name="Porcentagem 2 4 4 3 2 3 4" xfId="17679" xr:uid="{00000000-0005-0000-0000-0000D7440000}"/>
    <cellStyle name="Porcentagem 2 4 4 3 2 4" xfId="10666" xr:uid="{00000000-0005-0000-0000-0000D8440000}"/>
    <cellStyle name="Porcentagem 2 4 4 3 2 4 2" xfId="29849" xr:uid="{00000000-0005-0000-0000-0000D9440000}"/>
    <cellStyle name="Porcentagem 2 4 4 3 2 4 3" xfId="40029" xr:uid="{00000000-0005-0000-0000-0000DA440000}"/>
    <cellStyle name="Porcentagem 2 4 4 3 2 4 4" xfId="19670" xr:uid="{00000000-0005-0000-0000-0000DB440000}"/>
    <cellStyle name="Porcentagem 2 4 4 3 2 5" xfId="24354" xr:uid="{00000000-0005-0000-0000-0000DC440000}"/>
    <cellStyle name="Porcentagem 2 4 4 3 2 6" xfId="34534" xr:uid="{00000000-0005-0000-0000-0000DD440000}"/>
    <cellStyle name="Porcentagem 2 4 4 3 2 7" xfId="14174" xr:uid="{00000000-0005-0000-0000-0000DE440000}"/>
    <cellStyle name="Porcentagem 2 4 4 3 3" xfId="6044" xr:uid="{00000000-0005-0000-0000-0000DF440000}"/>
    <cellStyle name="Porcentagem 2 4 4 3 3 2" xfId="25230" xr:uid="{00000000-0005-0000-0000-0000E0440000}"/>
    <cellStyle name="Porcentagem 2 4 4 3 3 3" xfId="35410" xr:uid="{00000000-0005-0000-0000-0000E1440000}"/>
    <cellStyle name="Porcentagem 2 4 4 3 3 4" xfId="15050" xr:uid="{00000000-0005-0000-0000-0000E2440000}"/>
    <cellStyle name="Porcentagem 2 4 4 3 4" xfId="7797" xr:uid="{00000000-0005-0000-0000-0000E3440000}"/>
    <cellStyle name="Porcentagem 2 4 4 3 4 2" xfId="26983" xr:uid="{00000000-0005-0000-0000-0000E4440000}"/>
    <cellStyle name="Porcentagem 2 4 4 3 4 3" xfId="37163" xr:uid="{00000000-0005-0000-0000-0000E5440000}"/>
    <cellStyle name="Porcentagem 2 4 4 3 4 4" xfId="16803" xr:uid="{00000000-0005-0000-0000-0000E6440000}"/>
    <cellStyle name="Porcentagem 2 4 4 3 5" xfId="9790" xr:uid="{00000000-0005-0000-0000-0000E7440000}"/>
    <cellStyle name="Porcentagem 2 4 4 3 5 2" xfId="28973" xr:uid="{00000000-0005-0000-0000-0000E8440000}"/>
    <cellStyle name="Porcentagem 2 4 4 3 5 3" xfId="39153" xr:uid="{00000000-0005-0000-0000-0000E9440000}"/>
    <cellStyle name="Porcentagem 2 4 4 3 5 4" xfId="18794" xr:uid="{00000000-0005-0000-0000-0000EA440000}"/>
    <cellStyle name="Porcentagem 2 4 4 3 6" xfId="11543" xr:uid="{00000000-0005-0000-0000-0000EB440000}"/>
    <cellStyle name="Porcentagem 2 4 4 3 6 2" xfId="30726" xr:uid="{00000000-0005-0000-0000-0000EC440000}"/>
    <cellStyle name="Porcentagem 2 4 4 3 6 3" xfId="40906" xr:uid="{00000000-0005-0000-0000-0000ED440000}"/>
    <cellStyle name="Porcentagem 2 4 4 3 6 4" xfId="20547" xr:uid="{00000000-0005-0000-0000-0000EE440000}"/>
    <cellStyle name="Porcentagem 2 4 4 3 7" xfId="12419" xr:uid="{00000000-0005-0000-0000-0000EF440000}"/>
    <cellStyle name="Porcentagem 2 4 4 3 7 2" xfId="31602" xr:uid="{00000000-0005-0000-0000-0000F0440000}"/>
    <cellStyle name="Porcentagem 2 4 4 3 7 3" xfId="41782" xr:uid="{00000000-0005-0000-0000-0000F1440000}"/>
    <cellStyle name="Porcentagem 2 4 4 3 7 4" xfId="21423" xr:uid="{00000000-0005-0000-0000-0000F2440000}"/>
    <cellStyle name="Porcentagem 2 4 4 3 8" xfId="22299" xr:uid="{00000000-0005-0000-0000-0000F3440000}"/>
    <cellStyle name="Porcentagem 2 4 4 3 8 2" xfId="32479" xr:uid="{00000000-0005-0000-0000-0000F4440000}"/>
    <cellStyle name="Porcentagem 2 4 4 3 8 3" xfId="42659" xr:uid="{00000000-0005-0000-0000-0000F5440000}"/>
    <cellStyle name="Porcentagem 2 4 4 3 9" xfId="23478" xr:uid="{00000000-0005-0000-0000-0000F6440000}"/>
    <cellStyle name="Porcentagem 2 4 4 4" xfId="4730" xr:uid="{00000000-0005-0000-0000-0000F7440000}"/>
    <cellStyle name="Porcentagem 2 4 4 4 2" xfId="6482" xr:uid="{00000000-0005-0000-0000-0000F8440000}"/>
    <cellStyle name="Porcentagem 2 4 4 4 2 2" xfId="25668" xr:uid="{00000000-0005-0000-0000-0000F9440000}"/>
    <cellStyle name="Porcentagem 2 4 4 4 2 3" xfId="35848" xr:uid="{00000000-0005-0000-0000-0000FA440000}"/>
    <cellStyle name="Porcentagem 2 4 4 4 2 4" xfId="15488" xr:uid="{00000000-0005-0000-0000-0000FB440000}"/>
    <cellStyle name="Porcentagem 2 4 4 4 3" xfId="8235" xr:uid="{00000000-0005-0000-0000-0000FC440000}"/>
    <cellStyle name="Porcentagem 2 4 4 4 3 2" xfId="27421" xr:uid="{00000000-0005-0000-0000-0000FD440000}"/>
    <cellStyle name="Porcentagem 2 4 4 4 3 3" xfId="37601" xr:uid="{00000000-0005-0000-0000-0000FE440000}"/>
    <cellStyle name="Porcentagem 2 4 4 4 3 4" xfId="17241" xr:uid="{00000000-0005-0000-0000-0000FF440000}"/>
    <cellStyle name="Porcentagem 2 4 4 4 4" xfId="10228" xr:uid="{00000000-0005-0000-0000-000000450000}"/>
    <cellStyle name="Porcentagem 2 4 4 4 4 2" xfId="29411" xr:uid="{00000000-0005-0000-0000-000001450000}"/>
    <cellStyle name="Porcentagem 2 4 4 4 4 3" xfId="39591" xr:uid="{00000000-0005-0000-0000-000002450000}"/>
    <cellStyle name="Porcentagem 2 4 4 4 4 4" xfId="19232" xr:uid="{00000000-0005-0000-0000-000003450000}"/>
    <cellStyle name="Porcentagem 2 4 4 4 5" xfId="23916" xr:uid="{00000000-0005-0000-0000-000004450000}"/>
    <cellStyle name="Porcentagem 2 4 4 4 6" xfId="34096" xr:uid="{00000000-0005-0000-0000-000005450000}"/>
    <cellStyle name="Porcentagem 2 4 4 4 7" xfId="13736" xr:uid="{00000000-0005-0000-0000-000006450000}"/>
    <cellStyle name="Porcentagem 2 4 4 5" xfId="5606" xr:uid="{00000000-0005-0000-0000-000007450000}"/>
    <cellStyle name="Porcentagem 2 4 4 5 2" xfId="9132" xr:uid="{00000000-0005-0000-0000-000008450000}"/>
    <cellStyle name="Porcentagem 2 4 4 5 2 2" xfId="28315" xr:uid="{00000000-0005-0000-0000-000009450000}"/>
    <cellStyle name="Porcentagem 2 4 4 5 2 3" xfId="38495" xr:uid="{00000000-0005-0000-0000-00000A450000}"/>
    <cellStyle name="Porcentagem 2 4 4 5 2 4" xfId="18136" xr:uid="{00000000-0005-0000-0000-00000B450000}"/>
    <cellStyle name="Porcentagem 2 4 4 5 3" xfId="24792" xr:uid="{00000000-0005-0000-0000-00000C450000}"/>
    <cellStyle name="Porcentagem 2 4 4 5 4" xfId="34972" xr:uid="{00000000-0005-0000-0000-00000D450000}"/>
    <cellStyle name="Porcentagem 2 4 4 5 5" xfId="14612" xr:uid="{00000000-0005-0000-0000-00000E450000}"/>
    <cellStyle name="Porcentagem 2 4 4 6" xfId="7359" xr:uid="{00000000-0005-0000-0000-00000F450000}"/>
    <cellStyle name="Porcentagem 2 4 4 6 2" xfId="26545" xr:uid="{00000000-0005-0000-0000-000010450000}"/>
    <cellStyle name="Porcentagem 2 4 4 6 3" xfId="36725" xr:uid="{00000000-0005-0000-0000-000011450000}"/>
    <cellStyle name="Porcentagem 2 4 4 6 4" xfId="16365" xr:uid="{00000000-0005-0000-0000-000012450000}"/>
    <cellStyle name="Porcentagem 2 4 4 7" xfId="9352" xr:uid="{00000000-0005-0000-0000-000013450000}"/>
    <cellStyle name="Porcentagem 2 4 4 7 2" xfId="28535" xr:uid="{00000000-0005-0000-0000-000014450000}"/>
    <cellStyle name="Porcentagem 2 4 4 7 3" xfId="38715" xr:uid="{00000000-0005-0000-0000-000015450000}"/>
    <cellStyle name="Porcentagem 2 4 4 7 4" xfId="18356" xr:uid="{00000000-0005-0000-0000-000016450000}"/>
    <cellStyle name="Porcentagem 2 4 4 8" xfId="11105" xr:uid="{00000000-0005-0000-0000-000017450000}"/>
    <cellStyle name="Porcentagem 2 4 4 8 2" xfId="30288" xr:uid="{00000000-0005-0000-0000-000018450000}"/>
    <cellStyle name="Porcentagem 2 4 4 8 3" xfId="40468" xr:uid="{00000000-0005-0000-0000-000019450000}"/>
    <cellStyle name="Porcentagem 2 4 4 8 4" xfId="20109" xr:uid="{00000000-0005-0000-0000-00001A450000}"/>
    <cellStyle name="Porcentagem 2 4 4 9" xfId="11981" xr:uid="{00000000-0005-0000-0000-00001B450000}"/>
    <cellStyle name="Porcentagem 2 4 4 9 2" xfId="31164" xr:uid="{00000000-0005-0000-0000-00001C450000}"/>
    <cellStyle name="Porcentagem 2 4 4 9 3" xfId="41344" xr:uid="{00000000-0005-0000-0000-00001D450000}"/>
    <cellStyle name="Porcentagem 2 4 4 9 4" xfId="20985" xr:uid="{00000000-0005-0000-0000-00001E450000}"/>
    <cellStyle name="Porcentagem 2 4 5" xfId="3142" xr:uid="{00000000-0005-0000-0000-00001F450000}"/>
    <cellStyle name="Porcentagem 2 4 5 10" xfId="23144" xr:uid="{00000000-0005-0000-0000-000020450000}"/>
    <cellStyle name="Porcentagem 2 4 5 11" xfId="33324" xr:uid="{00000000-0005-0000-0000-000021450000}"/>
    <cellStyle name="Porcentagem 2 4 5 12" xfId="12964" xr:uid="{00000000-0005-0000-0000-000022450000}"/>
    <cellStyle name="Porcentagem 2 4 5 13" xfId="3957" xr:uid="{00000000-0005-0000-0000-000023450000}"/>
    <cellStyle name="Porcentagem 2 4 5 2" xfId="4395" xr:uid="{00000000-0005-0000-0000-000024450000}"/>
    <cellStyle name="Porcentagem 2 4 5 2 10" xfId="33762" xr:uid="{00000000-0005-0000-0000-000025450000}"/>
    <cellStyle name="Porcentagem 2 4 5 2 11" xfId="13402" xr:uid="{00000000-0005-0000-0000-000026450000}"/>
    <cellStyle name="Porcentagem 2 4 5 2 2" xfId="5272" xr:uid="{00000000-0005-0000-0000-000027450000}"/>
    <cellStyle name="Porcentagem 2 4 5 2 2 2" xfId="7024" xr:uid="{00000000-0005-0000-0000-000028450000}"/>
    <cellStyle name="Porcentagem 2 4 5 2 2 2 2" xfId="26210" xr:uid="{00000000-0005-0000-0000-000029450000}"/>
    <cellStyle name="Porcentagem 2 4 5 2 2 2 3" xfId="36390" xr:uid="{00000000-0005-0000-0000-00002A450000}"/>
    <cellStyle name="Porcentagem 2 4 5 2 2 2 4" xfId="16030" xr:uid="{00000000-0005-0000-0000-00002B450000}"/>
    <cellStyle name="Porcentagem 2 4 5 2 2 3" xfId="8777" xr:uid="{00000000-0005-0000-0000-00002C450000}"/>
    <cellStyle name="Porcentagem 2 4 5 2 2 3 2" xfId="27963" xr:uid="{00000000-0005-0000-0000-00002D450000}"/>
    <cellStyle name="Porcentagem 2 4 5 2 2 3 3" xfId="38143" xr:uid="{00000000-0005-0000-0000-00002E450000}"/>
    <cellStyle name="Porcentagem 2 4 5 2 2 3 4" xfId="17783" xr:uid="{00000000-0005-0000-0000-00002F450000}"/>
    <cellStyle name="Porcentagem 2 4 5 2 2 4" xfId="10770" xr:uid="{00000000-0005-0000-0000-000030450000}"/>
    <cellStyle name="Porcentagem 2 4 5 2 2 4 2" xfId="29953" xr:uid="{00000000-0005-0000-0000-000031450000}"/>
    <cellStyle name="Porcentagem 2 4 5 2 2 4 3" xfId="40133" xr:uid="{00000000-0005-0000-0000-000032450000}"/>
    <cellStyle name="Porcentagem 2 4 5 2 2 4 4" xfId="19774" xr:uid="{00000000-0005-0000-0000-000033450000}"/>
    <cellStyle name="Porcentagem 2 4 5 2 2 5" xfId="24458" xr:uid="{00000000-0005-0000-0000-000034450000}"/>
    <cellStyle name="Porcentagem 2 4 5 2 2 6" xfId="34638" xr:uid="{00000000-0005-0000-0000-000035450000}"/>
    <cellStyle name="Porcentagem 2 4 5 2 2 7" xfId="14278" xr:uid="{00000000-0005-0000-0000-000036450000}"/>
    <cellStyle name="Porcentagem 2 4 5 2 3" xfId="6148" xr:uid="{00000000-0005-0000-0000-000037450000}"/>
    <cellStyle name="Porcentagem 2 4 5 2 3 2" xfId="25334" xr:uid="{00000000-0005-0000-0000-000038450000}"/>
    <cellStyle name="Porcentagem 2 4 5 2 3 3" xfId="35514" xr:uid="{00000000-0005-0000-0000-000039450000}"/>
    <cellStyle name="Porcentagem 2 4 5 2 3 4" xfId="15154" xr:uid="{00000000-0005-0000-0000-00003A450000}"/>
    <cellStyle name="Porcentagem 2 4 5 2 4" xfId="7901" xr:uid="{00000000-0005-0000-0000-00003B450000}"/>
    <cellStyle name="Porcentagem 2 4 5 2 4 2" xfId="27087" xr:uid="{00000000-0005-0000-0000-00003C450000}"/>
    <cellStyle name="Porcentagem 2 4 5 2 4 3" xfId="37267" xr:uid="{00000000-0005-0000-0000-00003D450000}"/>
    <cellStyle name="Porcentagem 2 4 5 2 4 4" xfId="16907" xr:uid="{00000000-0005-0000-0000-00003E450000}"/>
    <cellStyle name="Porcentagem 2 4 5 2 5" xfId="9894" xr:uid="{00000000-0005-0000-0000-00003F450000}"/>
    <cellStyle name="Porcentagem 2 4 5 2 5 2" xfId="29077" xr:uid="{00000000-0005-0000-0000-000040450000}"/>
    <cellStyle name="Porcentagem 2 4 5 2 5 3" xfId="39257" xr:uid="{00000000-0005-0000-0000-000041450000}"/>
    <cellStyle name="Porcentagem 2 4 5 2 5 4" xfId="18898" xr:uid="{00000000-0005-0000-0000-000042450000}"/>
    <cellStyle name="Porcentagem 2 4 5 2 6" xfId="11647" xr:uid="{00000000-0005-0000-0000-000043450000}"/>
    <cellStyle name="Porcentagem 2 4 5 2 6 2" xfId="30830" xr:uid="{00000000-0005-0000-0000-000044450000}"/>
    <cellStyle name="Porcentagem 2 4 5 2 6 3" xfId="41010" xr:uid="{00000000-0005-0000-0000-000045450000}"/>
    <cellStyle name="Porcentagem 2 4 5 2 6 4" xfId="20651" xr:uid="{00000000-0005-0000-0000-000046450000}"/>
    <cellStyle name="Porcentagem 2 4 5 2 7" xfId="12523" xr:uid="{00000000-0005-0000-0000-000047450000}"/>
    <cellStyle name="Porcentagem 2 4 5 2 7 2" xfId="31706" xr:uid="{00000000-0005-0000-0000-000048450000}"/>
    <cellStyle name="Porcentagem 2 4 5 2 7 3" xfId="41886" xr:uid="{00000000-0005-0000-0000-000049450000}"/>
    <cellStyle name="Porcentagem 2 4 5 2 7 4" xfId="21527" xr:uid="{00000000-0005-0000-0000-00004A450000}"/>
    <cellStyle name="Porcentagem 2 4 5 2 8" xfId="22403" xr:uid="{00000000-0005-0000-0000-00004B450000}"/>
    <cellStyle name="Porcentagem 2 4 5 2 8 2" xfId="32583" xr:uid="{00000000-0005-0000-0000-00004C450000}"/>
    <cellStyle name="Porcentagem 2 4 5 2 8 3" xfId="42763" xr:uid="{00000000-0005-0000-0000-00004D450000}"/>
    <cellStyle name="Porcentagem 2 4 5 2 9" xfId="23582" xr:uid="{00000000-0005-0000-0000-00004E450000}"/>
    <cellStyle name="Porcentagem 2 4 5 3" xfId="4834" xr:uid="{00000000-0005-0000-0000-00004F450000}"/>
    <cellStyle name="Porcentagem 2 4 5 3 2" xfId="6586" xr:uid="{00000000-0005-0000-0000-000050450000}"/>
    <cellStyle name="Porcentagem 2 4 5 3 2 2" xfId="25772" xr:uid="{00000000-0005-0000-0000-000051450000}"/>
    <cellStyle name="Porcentagem 2 4 5 3 2 3" xfId="35952" xr:uid="{00000000-0005-0000-0000-000052450000}"/>
    <cellStyle name="Porcentagem 2 4 5 3 2 4" xfId="15592" xr:uid="{00000000-0005-0000-0000-000053450000}"/>
    <cellStyle name="Porcentagem 2 4 5 3 3" xfId="8339" xr:uid="{00000000-0005-0000-0000-000054450000}"/>
    <cellStyle name="Porcentagem 2 4 5 3 3 2" xfId="27525" xr:uid="{00000000-0005-0000-0000-000055450000}"/>
    <cellStyle name="Porcentagem 2 4 5 3 3 3" xfId="37705" xr:uid="{00000000-0005-0000-0000-000056450000}"/>
    <cellStyle name="Porcentagem 2 4 5 3 3 4" xfId="17345" xr:uid="{00000000-0005-0000-0000-000057450000}"/>
    <cellStyle name="Porcentagem 2 4 5 3 4" xfId="10332" xr:uid="{00000000-0005-0000-0000-000058450000}"/>
    <cellStyle name="Porcentagem 2 4 5 3 4 2" xfId="29515" xr:uid="{00000000-0005-0000-0000-000059450000}"/>
    <cellStyle name="Porcentagem 2 4 5 3 4 3" xfId="39695" xr:uid="{00000000-0005-0000-0000-00005A450000}"/>
    <cellStyle name="Porcentagem 2 4 5 3 4 4" xfId="19336" xr:uid="{00000000-0005-0000-0000-00005B450000}"/>
    <cellStyle name="Porcentagem 2 4 5 3 5" xfId="24020" xr:uid="{00000000-0005-0000-0000-00005C450000}"/>
    <cellStyle name="Porcentagem 2 4 5 3 6" xfId="34200" xr:uid="{00000000-0005-0000-0000-00005D450000}"/>
    <cellStyle name="Porcentagem 2 4 5 3 7" xfId="13840" xr:uid="{00000000-0005-0000-0000-00005E450000}"/>
    <cellStyle name="Porcentagem 2 4 5 4" xfId="5710" xr:uid="{00000000-0005-0000-0000-00005F450000}"/>
    <cellStyle name="Porcentagem 2 4 5 4 2" xfId="24896" xr:uid="{00000000-0005-0000-0000-000060450000}"/>
    <cellStyle name="Porcentagem 2 4 5 4 3" xfId="35076" xr:uid="{00000000-0005-0000-0000-000061450000}"/>
    <cellStyle name="Porcentagem 2 4 5 4 4" xfId="14716" xr:uid="{00000000-0005-0000-0000-000062450000}"/>
    <cellStyle name="Porcentagem 2 4 5 5" xfId="7463" xr:uid="{00000000-0005-0000-0000-000063450000}"/>
    <cellStyle name="Porcentagem 2 4 5 5 2" xfId="26649" xr:uid="{00000000-0005-0000-0000-000064450000}"/>
    <cellStyle name="Porcentagem 2 4 5 5 3" xfId="36829" xr:uid="{00000000-0005-0000-0000-000065450000}"/>
    <cellStyle name="Porcentagem 2 4 5 5 4" xfId="16469" xr:uid="{00000000-0005-0000-0000-000066450000}"/>
    <cellStyle name="Porcentagem 2 4 5 6" xfId="9456" xr:uid="{00000000-0005-0000-0000-000067450000}"/>
    <cellStyle name="Porcentagem 2 4 5 6 2" xfId="28639" xr:uid="{00000000-0005-0000-0000-000068450000}"/>
    <cellStyle name="Porcentagem 2 4 5 6 3" xfId="38819" xr:uid="{00000000-0005-0000-0000-000069450000}"/>
    <cellStyle name="Porcentagem 2 4 5 6 4" xfId="18460" xr:uid="{00000000-0005-0000-0000-00006A450000}"/>
    <cellStyle name="Porcentagem 2 4 5 7" xfId="11209" xr:uid="{00000000-0005-0000-0000-00006B450000}"/>
    <cellStyle name="Porcentagem 2 4 5 7 2" xfId="30392" xr:uid="{00000000-0005-0000-0000-00006C450000}"/>
    <cellStyle name="Porcentagem 2 4 5 7 3" xfId="40572" xr:uid="{00000000-0005-0000-0000-00006D450000}"/>
    <cellStyle name="Porcentagem 2 4 5 7 4" xfId="20213" xr:uid="{00000000-0005-0000-0000-00006E450000}"/>
    <cellStyle name="Porcentagem 2 4 5 8" xfId="12085" xr:uid="{00000000-0005-0000-0000-00006F450000}"/>
    <cellStyle name="Porcentagem 2 4 5 8 2" xfId="31268" xr:uid="{00000000-0005-0000-0000-000070450000}"/>
    <cellStyle name="Porcentagem 2 4 5 8 3" xfId="41448" xr:uid="{00000000-0005-0000-0000-000071450000}"/>
    <cellStyle name="Porcentagem 2 4 5 8 4" xfId="21089" xr:uid="{00000000-0005-0000-0000-000072450000}"/>
    <cellStyle name="Porcentagem 2 4 5 9" xfId="21965" xr:uid="{00000000-0005-0000-0000-000073450000}"/>
    <cellStyle name="Porcentagem 2 4 5 9 2" xfId="32145" xr:uid="{00000000-0005-0000-0000-000074450000}"/>
    <cellStyle name="Porcentagem 2 4 5 9 3" xfId="42325" xr:uid="{00000000-0005-0000-0000-000075450000}"/>
    <cellStyle name="Porcentagem 2 4 6" xfId="4176" xr:uid="{00000000-0005-0000-0000-000076450000}"/>
    <cellStyle name="Porcentagem 2 4 6 10" xfId="33543" xr:uid="{00000000-0005-0000-0000-000077450000}"/>
    <cellStyle name="Porcentagem 2 4 6 11" xfId="13183" xr:uid="{00000000-0005-0000-0000-000078450000}"/>
    <cellStyle name="Porcentagem 2 4 6 2" xfId="5053" xr:uid="{00000000-0005-0000-0000-000079450000}"/>
    <cellStyle name="Porcentagem 2 4 6 2 2" xfId="6805" xr:uid="{00000000-0005-0000-0000-00007A450000}"/>
    <cellStyle name="Porcentagem 2 4 6 2 2 2" xfId="25991" xr:uid="{00000000-0005-0000-0000-00007B450000}"/>
    <cellStyle name="Porcentagem 2 4 6 2 2 3" xfId="36171" xr:uid="{00000000-0005-0000-0000-00007C450000}"/>
    <cellStyle name="Porcentagem 2 4 6 2 2 4" xfId="15811" xr:uid="{00000000-0005-0000-0000-00007D450000}"/>
    <cellStyle name="Porcentagem 2 4 6 2 3" xfId="8558" xr:uid="{00000000-0005-0000-0000-00007E450000}"/>
    <cellStyle name="Porcentagem 2 4 6 2 3 2" xfId="27744" xr:uid="{00000000-0005-0000-0000-00007F450000}"/>
    <cellStyle name="Porcentagem 2 4 6 2 3 3" xfId="37924" xr:uid="{00000000-0005-0000-0000-000080450000}"/>
    <cellStyle name="Porcentagem 2 4 6 2 3 4" xfId="17564" xr:uid="{00000000-0005-0000-0000-000081450000}"/>
    <cellStyle name="Porcentagem 2 4 6 2 4" xfId="10551" xr:uid="{00000000-0005-0000-0000-000082450000}"/>
    <cellStyle name="Porcentagem 2 4 6 2 4 2" xfId="29734" xr:uid="{00000000-0005-0000-0000-000083450000}"/>
    <cellStyle name="Porcentagem 2 4 6 2 4 3" xfId="39914" xr:uid="{00000000-0005-0000-0000-000084450000}"/>
    <cellStyle name="Porcentagem 2 4 6 2 4 4" xfId="19555" xr:uid="{00000000-0005-0000-0000-000085450000}"/>
    <cellStyle name="Porcentagem 2 4 6 2 5" xfId="24239" xr:uid="{00000000-0005-0000-0000-000086450000}"/>
    <cellStyle name="Porcentagem 2 4 6 2 6" xfId="34419" xr:uid="{00000000-0005-0000-0000-000087450000}"/>
    <cellStyle name="Porcentagem 2 4 6 2 7" xfId="14059" xr:uid="{00000000-0005-0000-0000-000088450000}"/>
    <cellStyle name="Porcentagem 2 4 6 3" xfId="5929" xr:uid="{00000000-0005-0000-0000-000089450000}"/>
    <cellStyle name="Porcentagem 2 4 6 3 2" xfId="25115" xr:uid="{00000000-0005-0000-0000-00008A450000}"/>
    <cellStyle name="Porcentagem 2 4 6 3 3" xfId="35295" xr:uid="{00000000-0005-0000-0000-00008B450000}"/>
    <cellStyle name="Porcentagem 2 4 6 3 4" xfId="14935" xr:uid="{00000000-0005-0000-0000-00008C450000}"/>
    <cellStyle name="Porcentagem 2 4 6 4" xfId="7682" xr:uid="{00000000-0005-0000-0000-00008D450000}"/>
    <cellStyle name="Porcentagem 2 4 6 4 2" xfId="26868" xr:uid="{00000000-0005-0000-0000-00008E450000}"/>
    <cellStyle name="Porcentagem 2 4 6 4 3" xfId="37048" xr:uid="{00000000-0005-0000-0000-00008F450000}"/>
    <cellStyle name="Porcentagem 2 4 6 4 4" xfId="16688" xr:uid="{00000000-0005-0000-0000-000090450000}"/>
    <cellStyle name="Porcentagem 2 4 6 5" xfId="9675" xr:uid="{00000000-0005-0000-0000-000091450000}"/>
    <cellStyle name="Porcentagem 2 4 6 5 2" xfId="28858" xr:uid="{00000000-0005-0000-0000-000092450000}"/>
    <cellStyle name="Porcentagem 2 4 6 5 3" xfId="39038" xr:uid="{00000000-0005-0000-0000-000093450000}"/>
    <cellStyle name="Porcentagem 2 4 6 5 4" xfId="18679" xr:uid="{00000000-0005-0000-0000-000094450000}"/>
    <cellStyle name="Porcentagem 2 4 6 6" xfId="11428" xr:uid="{00000000-0005-0000-0000-000095450000}"/>
    <cellStyle name="Porcentagem 2 4 6 6 2" xfId="30611" xr:uid="{00000000-0005-0000-0000-000096450000}"/>
    <cellStyle name="Porcentagem 2 4 6 6 3" xfId="40791" xr:uid="{00000000-0005-0000-0000-000097450000}"/>
    <cellStyle name="Porcentagem 2 4 6 6 4" xfId="20432" xr:uid="{00000000-0005-0000-0000-000098450000}"/>
    <cellStyle name="Porcentagem 2 4 6 7" xfId="12304" xr:uid="{00000000-0005-0000-0000-000099450000}"/>
    <cellStyle name="Porcentagem 2 4 6 7 2" xfId="31487" xr:uid="{00000000-0005-0000-0000-00009A450000}"/>
    <cellStyle name="Porcentagem 2 4 6 7 3" xfId="41667" xr:uid="{00000000-0005-0000-0000-00009B450000}"/>
    <cellStyle name="Porcentagem 2 4 6 7 4" xfId="21308" xr:uid="{00000000-0005-0000-0000-00009C450000}"/>
    <cellStyle name="Porcentagem 2 4 6 8" xfId="22184" xr:uid="{00000000-0005-0000-0000-00009D450000}"/>
    <cellStyle name="Porcentagem 2 4 6 8 2" xfId="32364" xr:uid="{00000000-0005-0000-0000-00009E450000}"/>
    <cellStyle name="Porcentagem 2 4 6 8 3" xfId="42544" xr:uid="{00000000-0005-0000-0000-00009F450000}"/>
    <cellStyle name="Porcentagem 2 4 6 9" xfId="23363" xr:uid="{00000000-0005-0000-0000-0000A0450000}"/>
    <cellStyle name="Porcentagem 2 4 7" xfId="4615" xr:uid="{00000000-0005-0000-0000-0000A1450000}"/>
    <cellStyle name="Porcentagem 2 4 7 2" xfId="6367" xr:uid="{00000000-0005-0000-0000-0000A2450000}"/>
    <cellStyle name="Porcentagem 2 4 7 2 2" xfId="25553" xr:uid="{00000000-0005-0000-0000-0000A3450000}"/>
    <cellStyle name="Porcentagem 2 4 7 2 3" xfId="35733" xr:uid="{00000000-0005-0000-0000-0000A4450000}"/>
    <cellStyle name="Porcentagem 2 4 7 2 4" xfId="15373" xr:uid="{00000000-0005-0000-0000-0000A5450000}"/>
    <cellStyle name="Porcentagem 2 4 7 3" xfId="8120" xr:uid="{00000000-0005-0000-0000-0000A6450000}"/>
    <cellStyle name="Porcentagem 2 4 7 3 2" xfId="27306" xr:uid="{00000000-0005-0000-0000-0000A7450000}"/>
    <cellStyle name="Porcentagem 2 4 7 3 3" xfId="37486" xr:uid="{00000000-0005-0000-0000-0000A8450000}"/>
    <cellStyle name="Porcentagem 2 4 7 3 4" xfId="17126" xr:uid="{00000000-0005-0000-0000-0000A9450000}"/>
    <cellStyle name="Porcentagem 2 4 7 4" xfId="10113" xr:uid="{00000000-0005-0000-0000-0000AA450000}"/>
    <cellStyle name="Porcentagem 2 4 7 4 2" xfId="29296" xr:uid="{00000000-0005-0000-0000-0000AB450000}"/>
    <cellStyle name="Porcentagem 2 4 7 4 3" xfId="39476" xr:uid="{00000000-0005-0000-0000-0000AC450000}"/>
    <cellStyle name="Porcentagem 2 4 7 4 4" xfId="19117" xr:uid="{00000000-0005-0000-0000-0000AD450000}"/>
    <cellStyle name="Porcentagem 2 4 7 5" xfId="23801" xr:uid="{00000000-0005-0000-0000-0000AE450000}"/>
    <cellStyle name="Porcentagem 2 4 7 6" xfId="33981" xr:uid="{00000000-0005-0000-0000-0000AF450000}"/>
    <cellStyle name="Porcentagem 2 4 7 7" xfId="13621" xr:uid="{00000000-0005-0000-0000-0000B0450000}"/>
    <cellStyle name="Porcentagem 2 4 8" xfId="5491" xr:uid="{00000000-0005-0000-0000-0000B1450000}"/>
    <cellStyle name="Porcentagem 2 4 8 2" xfId="9014" xr:uid="{00000000-0005-0000-0000-0000B2450000}"/>
    <cellStyle name="Porcentagem 2 4 8 2 2" xfId="28197" xr:uid="{00000000-0005-0000-0000-0000B3450000}"/>
    <cellStyle name="Porcentagem 2 4 8 2 3" xfId="38377" xr:uid="{00000000-0005-0000-0000-0000B4450000}"/>
    <cellStyle name="Porcentagem 2 4 8 2 4" xfId="18018" xr:uid="{00000000-0005-0000-0000-0000B5450000}"/>
    <cellStyle name="Porcentagem 2 4 8 3" xfId="24677" xr:uid="{00000000-0005-0000-0000-0000B6450000}"/>
    <cellStyle name="Porcentagem 2 4 8 4" xfId="34857" xr:uid="{00000000-0005-0000-0000-0000B7450000}"/>
    <cellStyle name="Porcentagem 2 4 8 5" xfId="14497" xr:uid="{00000000-0005-0000-0000-0000B8450000}"/>
    <cellStyle name="Porcentagem 2 4 9" xfId="7244" xr:uid="{00000000-0005-0000-0000-0000B9450000}"/>
    <cellStyle name="Porcentagem 2 4 9 2" xfId="26430" xr:uid="{00000000-0005-0000-0000-0000BA450000}"/>
    <cellStyle name="Porcentagem 2 4 9 3" xfId="36610" xr:uid="{00000000-0005-0000-0000-0000BB450000}"/>
    <cellStyle name="Porcentagem 2 4 9 4" xfId="16250" xr:uid="{00000000-0005-0000-0000-0000BC450000}"/>
    <cellStyle name="Porcentagem 2 5" xfId="614" xr:uid="{00000000-0005-0000-0000-0000BD450000}"/>
    <cellStyle name="Porcentagem 2 5 10" xfId="11859" xr:uid="{00000000-0005-0000-0000-0000BE450000}"/>
    <cellStyle name="Porcentagem 2 5 10 2" xfId="31042" xr:uid="{00000000-0005-0000-0000-0000BF450000}"/>
    <cellStyle name="Porcentagem 2 5 10 3" xfId="41222" xr:uid="{00000000-0005-0000-0000-0000C0450000}"/>
    <cellStyle name="Porcentagem 2 5 10 4" xfId="20863" xr:uid="{00000000-0005-0000-0000-0000C1450000}"/>
    <cellStyle name="Porcentagem 2 5 11" xfId="21740" xr:uid="{00000000-0005-0000-0000-0000C2450000}"/>
    <cellStyle name="Porcentagem 2 5 11 2" xfId="31919" xr:uid="{00000000-0005-0000-0000-0000C3450000}"/>
    <cellStyle name="Porcentagem 2 5 11 3" xfId="42099" xr:uid="{00000000-0005-0000-0000-0000C4450000}"/>
    <cellStyle name="Porcentagem 2 5 12" xfId="22632" xr:uid="{00000000-0005-0000-0000-0000C5450000}"/>
    <cellStyle name="Porcentagem 2 5 12 2" xfId="32812" xr:uid="{00000000-0005-0000-0000-0000C6450000}"/>
    <cellStyle name="Porcentagem 2 5 12 3" xfId="42992" xr:uid="{00000000-0005-0000-0000-0000C7450000}"/>
    <cellStyle name="Porcentagem 2 5 13" xfId="22871" xr:uid="{00000000-0005-0000-0000-0000C8450000}"/>
    <cellStyle name="Porcentagem 2 5 14" xfId="33051" xr:uid="{00000000-0005-0000-0000-0000C9450000}"/>
    <cellStyle name="Porcentagem 2 5 15" xfId="43231" xr:uid="{00000000-0005-0000-0000-0000CA450000}"/>
    <cellStyle name="Porcentagem 2 5 16" xfId="43470" xr:uid="{00000000-0005-0000-0000-0000CB450000}"/>
    <cellStyle name="Porcentagem 2 5 17" xfId="12738" xr:uid="{00000000-0005-0000-0000-0000CC450000}"/>
    <cellStyle name="Porcentagem 2 5 18" xfId="3724" xr:uid="{00000000-0005-0000-0000-0000CD450000}"/>
    <cellStyle name="Porcentagem 2 5 2" xfId="1287" xr:uid="{00000000-0005-0000-0000-0000CE450000}"/>
    <cellStyle name="Porcentagem 2 5 2 10" xfId="21854" xr:uid="{00000000-0005-0000-0000-0000CF450000}"/>
    <cellStyle name="Porcentagem 2 5 2 10 2" xfId="32034" xr:uid="{00000000-0005-0000-0000-0000D0450000}"/>
    <cellStyle name="Porcentagem 2 5 2 10 3" xfId="42214" xr:uid="{00000000-0005-0000-0000-0000D1450000}"/>
    <cellStyle name="Porcentagem 2 5 2 11" xfId="22750" xr:uid="{00000000-0005-0000-0000-0000D2450000}"/>
    <cellStyle name="Porcentagem 2 5 2 11 2" xfId="32930" xr:uid="{00000000-0005-0000-0000-0000D3450000}"/>
    <cellStyle name="Porcentagem 2 5 2 11 3" xfId="43110" xr:uid="{00000000-0005-0000-0000-0000D4450000}"/>
    <cellStyle name="Porcentagem 2 5 2 12" xfId="22989" xr:uid="{00000000-0005-0000-0000-0000D5450000}"/>
    <cellStyle name="Porcentagem 2 5 2 13" xfId="33169" xr:uid="{00000000-0005-0000-0000-0000D6450000}"/>
    <cellStyle name="Porcentagem 2 5 2 14" xfId="43349" xr:uid="{00000000-0005-0000-0000-0000D7450000}"/>
    <cellStyle name="Porcentagem 2 5 2 15" xfId="43588" xr:uid="{00000000-0005-0000-0000-0000D8450000}"/>
    <cellStyle name="Porcentagem 2 5 2 16" xfId="12853" xr:uid="{00000000-0005-0000-0000-0000D9450000}"/>
    <cellStyle name="Porcentagem 2 5 2 17" xfId="3845" xr:uid="{00000000-0005-0000-0000-0000DA450000}"/>
    <cellStyle name="Porcentagem 2 5 2 2" xfId="2637" xr:uid="{00000000-0005-0000-0000-0000DB450000}"/>
    <cellStyle name="Porcentagem 2 5 2 2 10" xfId="23252" xr:uid="{00000000-0005-0000-0000-0000DC450000}"/>
    <cellStyle name="Porcentagem 2 5 2 2 11" xfId="33432" xr:uid="{00000000-0005-0000-0000-0000DD450000}"/>
    <cellStyle name="Porcentagem 2 5 2 2 12" xfId="13072" xr:uid="{00000000-0005-0000-0000-0000DE450000}"/>
    <cellStyle name="Porcentagem 2 5 2 2 13" xfId="4065" xr:uid="{00000000-0005-0000-0000-0000DF450000}"/>
    <cellStyle name="Porcentagem 2 5 2 2 2" xfId="4503" xr:uid="{00000000-0005-0000-0000-0000E0450000}"/>
    <cellStyle name="Porcentagem 2 5 2 2 2 10" xfId="33870" xr:uid="{00000000-0005-0000-0000-0000E1450000}"/>
    <cellStyle name="Porcentagem 2 5 2 2 2 11" xfId="13510" xr:uid="{00000000-0005-0000-0000-0000E2450000}"/>
    <cellStyle name="Porcentagem 2 5 2 2 2 2" xfId="5380" xr:uid="{00000000-0005-0000-0000-0000E3450000}"/>
    <cellStyle name="Porcentagem 2 5 2 2 2 2 2" xfId="7132" xr:uid="{00000000-0005-0000-0000-0000E4450000}"/>
    <cellStyle name="Porcentagem 2 5 2 2 2 2 2 2" xfId="26318" xr:uid="{00000000-0005-0000-0000-0000E5450000}"/>
    <cellStyle name="Porcentagem 2 5 2 2 2 2 2 3" xfId="36498" xr:uid="{00000000-0005-0000-0000-0000E6450000}"/>
    <cellStyle name="Porcentagem 2 5 2 2 2 2 2 4" xfId="16138" xr:uid="{00000000-0005-0000-0000-0000E7450000}"/>
    <cellStyle name="Porcentagem 2 5 2 2 2 2 3" xfId="8885" xr:uid="{00000000-0005-0000-0000-0000E8450000}"/>
    <cellStyle name="Porcentagem 2 5 2 2 2 2 3 2" xfId="28071" xr:uid="{00000000-0005-0000-0000-0000E9450000}"/>
    <cellStyle name="Porcentagem 2 5 2 2 2 2 3 3" xfId="38251" xr:uid="{00000000-0005-0000-0000-0000EA450000}"/>
    <cellStyle name="Porcentagem 2 5 2 2 2 2 3 4" xfId="17891" xr:uid="{00000000-0005-0000-0000-0000EB450000}"/>
    <cellStyle name="Porcentagem 2 5 2 2 2 2 4" xfId="10878" xr:uid="{00000000-0005-0000-0000-0000EC450000}"/>
    <cellStyle name="Porcentagem 2 5 2 2 2 2 4 2" xfId="30061" xr:uid="{00000000-0005-0000-0000-0000ED450000}"/>
    <cellStyle name="Porcentagem 2 5 2 2 2 2 4 3" xfId="40241" xr:uid="{00000000-0005-0000-0000-0000EE450000}"/>
    <cellStyle name="Porcentagem 2 5 2 2 2 2 4 4" xfId="19882" xr:uid="{00000000-0005-0000-0000-0000EF450000}"/>
    <cellStyle name="Porcentagem 2 5 2 2 2 2 5" xfId="24566" xr:uid="{00000000-0005-0000-0000-0000F0450000}"/>
    <cellStyle name="Porcentagem 2 5 2 2 2 2 6" xfId="34746" xr:uid="{00000000-0005-0000-0000-0000F1450000}"/>
    <cellStyle name="Porcentagem 2 5 2 2 2 2 7" xfId="14386" xr:uid="{00000000-0005-0000-0000-0000F2450000}"/>
    <cellStyle name="Porcentagem 2 5 2 2 2 3" xfId="6256" xr:uid="{00000000-0005-0000-0000-0000F3450000}"/>
    <cellStyle name="Porcentagem 2 5 2 2 2 3 2" xfId="25442" xr:uid="{00000000-0005-0000-0000-0000F4450000}"/>
    <cellStyle name="Porcentagem 2 5 2 2 2 3 3" xfId="35622" xr:uid="{00000000-0005-0000-0000-0000F5450000}"/>
    <cellStyle name="Porcentagem 2 5 2 2 2 3 4" xfId="15262" xr:uid="{00000000-0005-0000-0000-0000F6450000}"/>
    <cellStyle name="Porcentagem 2 5 2 2 2 4" xfId="8009" xr:uid="{00000000-0005-0000-0000-0000F7450000}"/>
    <cellStyle name="Porcentagem 2 5 2 2 2 4 2" xfId="27195" xr:uid="{00000000-0005-0000-0000-0000F8450000}"/>
    <cellStyle name="Porcentagem 2 5 2 2 2 4 3" xfId="37375" xr:uid="{00000000-0005-0000-0000-0000F9450000}"/>
    <cellStyle name="Porcentagem 2 5 2 2 2 4 4" xfId="17015" xr:uid="{00000000-0005-0000-0000-0000FA450000}"/>
    <cellStyle name="Porcentagem 2 5 2 2 2 5" xfId="10002" xr:uid="{00000000-0005-0000-0000-0000FB450000}"/>
    <cellStyle name="Porcentagem 2 5 2 2 2 5 2" xfId="29185" xr:uid="{00000000-0005-0000-0000-0000FC450000}"/>
    <cellStyle name="Porcentagem 2 5 2 2 2 5 3" xfId="39365" xr:uid="{00000000-0005-0000-0000-0000FD450000}"/>
    <cellStyle name="Porcentagem 2 5 2 2 2 5 4" xfId="19006" xr:uid="{00000000-0005-0000-0000-0000FE450000}"/>
    <cellStyle name="Porcentagem 2 5 2 2 2 6" xfId="11755" xr:uid="{00000000-0005-0000-0000-0000FF450000}"/>
    <cellStyle name="Porcentagem 2 5 2 2 2 6 2" xfId="30938" xr:uid="{00000000-0005-0000-0000-000000460000}"/>
    <cellStyle name="Porcentagem 2 5 2 2 2 6 3" xfId="41118" xr:uid="{00000000-0005-0000-0000-000001460000}"/>
    <cellStyle name="Porcentagem 2 5 2 2 2 6 4" xfId="20759" xr:uid="{00000000-0005-0000-0000-000002460000}"/>
    <cellStyle name="Porcentagem 2 5 2 2 2 7" xfId="12631" xr:uid="{00000000-0005-0000-0000-000003460000}"/>
    <cellStyle name="Porcentagem 2 5 2 2 2 7 2" xfId="31814" xr:uid="{00000000-0005-0000-0000-000004460000}"/>
    <cellStyle name="Porcentagem 2 5 2 2 2 7 3" xfId="41994" xr:uid="{00000000-0005-0000-0000-000005460000}"/>
    <cellStyle name="Porcentagem 2 5 2 2 2 7 4" xfId="21635" xr:uid="{00000000-0005-0000-0000-000006460000}"/>
    <cellStyle name="Porcentagem 2 5 2 2 2 8" xfId="22511" xr:uid="{00000000-0005-0000-0000-000007460000}"/>
    <cellStyle name="Porcentagem 2 5 2 2 2 8 2" xfId="32691" xr:uid="{00000000-0005-0000-0000-000008460000}"/>
    <cellStyle name="Porcentagem 2 5 2 2 2 8 3" xfId="42871" xr:uid="{00000000-0005-0000-0000-000009460000}"/>
    <cellStyle name="Porcentagem 2 5 2 2 2 9" xfId="23690" xr:uid="{00000000-0005-0000-0000-00000A460000}"/>
    <cellStyle name="Porcentagem 2 5 2 2 3" xfId="4942" xr:uid="{00000000-0005-0000-0000-00000B460000}"/>
    <cellStyle name="Porcentagem 2 5 2 2 3 2" xfId="6694" xr:uid="{00000000-0005-0000-0000-00000C460000}"/>
    <cellStyle name="Porcentagem 2 5 2 2 3 2 2" xfId="25880" xr:uid="{00000000-0005-0000-0000-00000D460000}"/>
    <cellStyle name="Porcentagem 2 5 2 2 3 2 3" xfId="36060" xr:uid="{00000000-0005-0000-0000-00000E460000}"/>
    <cellStyle name="Porcentagem 2 5 2 2 3 2 4" xfId="15700" xr:uid="{00000000-0005-0000-0000-00000F460000}"/>
    <cellStyle name="Porcentagem 2 5 2 2 3 3" xfId="8447" xr:uid="{00000000-0005-0000-0000-000010460000}"/>
    <cellStyle name="Porcentagem 2 5 2 2 3 3 2" xfId="27633" xr:uid="{00000000-0005-0000-0000-000011460000}"/>
    <cellStyle name="Porcentagem 2 5 2 2 3 3 3" xfId="37813" xr:uid="{00000000-0005-0000-0000-000012460000}"/>
    <cellStyle name="Porcentagem 2 5 2 2 3 3 4" xfId="17453" xr:uid="{00000000-0005-0000-0000-000013460000}"/>
    <cellStyle name="Porcentagem 2 5 2 2 3 4" xfId="10440" xr:uid="{00000000-0005-0000-0000-000014460000}"/>
    <cellStyle name="Porcentagem 2 5 2 2 3 4 2" xfId="29623" xr:uid="{00000000-0005-0000-0000-000015460000}"/>
    <cellStyle name="Porcentagem 2 5 2 2 3 4 3" xfId="39803" xr:uid="{00000000-0005-0000-0000-000016460000}"/>
    <cellStyle name="Porcentagem 2 5 2 2 3 4 4" xfId="19444" xr:uid="{00000000-0005-0000-0000-000017460000}"/>
    <cellStyle name="Porcentagem 2 5 2 2 3 5" xfId="24128" xr:uid="{00000000-0005-0000-0000-000018460000}"/>
    <cellStyle name="Porcentagem 2 5 2 2 3 6" xfId="34308" xr:uid="{00000000-0005-0000-0000-000019460000}"/>
    <cellStyle name="Porcentagem 2 5 2 2 3 7" xfId="13948" xr:uid="{00000000-0005-0000-0000-00001A460000}"/>
    <cellStyle name="Porcentagem 2 5 2 2 4" xfId="5818" xr:uid="{00000000-0005-0000-0000-00001B460000}"/>
    <cellStyle name="Porcentagem 2 5 2 2 4 2" xfId="25004" xr:uid="{00000000-0005-0000-0000-00001C460000}"/>
    <cellStyle name="Porcentagem 2 5 2 2 4 3" xfId="35184" xr:uid="{00000000-0005-0000-0000-00001D460000}"/>
    <cellStyle name="Porcentagem 2 5 2 2 4 4" xfId="14824" xr:uid="{00000000-0005-0000-0000-00001E460000}"/>
    <cellStyle name="Porcentagem 2 5 2 2 5" xfId="7571" xr:uid="{00000000-0005-0000-0000-00001F460000}"/>
    <cellStyle name="Porcentagem 2 5 2 2 5 2" xfId="26757" xr:uid="{00000000-0005-0000-0000-000020460000}"/>
    <cellStyle name="Porcentagem 2 5 2 2 5 3" xfId="36937" xr:uid="{00000000-0005-0000-0000-000021460000}"/>
    <cellStyle name="Porcentagem 2 5 2 2 5 4" xfId="16577" xr:uid="{00000000-0005-0000-0000-000022460000}"/>
    <cellStyle name="Porcentagem 2 5 2 2 6" xfId="9564" xr:uid="{00000000-0005-0000-0000-000023460000}"/>
    <cellStyle name="Porcentagem 2 5 2 2 6 2" xfId="28747" xr:uid="{00000000-0005-0000-0000-000024460000}"/>
    <cellStyle name="Porcentagem 2 5 2 2 6 3" xfId="38927" xr:uid="{00000000-0005-0000-0000-000025460000}"/>
    <cellStyle name="Porcentagem 2 5 2 2 6 4" xfId="18568" xr:uid="{00000000-0005-0000-0000-000026460000}"/>
    <cellStyle name="Porcentagem 2 5 2 2 7" xfId="11317" xr:uid="{00000000-0005-0000-0000-000027460000}"/>
    <cellStyle name="Porcentagem 2 5 2 2 7 2" xfId="30500" xr:uid="{00000000-0005-0000-0000-000028460000}"/>
    <cellStyle name="Porcentagem 2 5 2 2 7 3" xfId="40680" xr:uid="{00000000-0005-0000-0000-000029460000}"/>
    <cellStyle name="Porcentagem 2 5 2 2 7 4" xfId="20321" xr:uid="{00000000-0005-0000-0000-00002A460000}"/>
    <cellStyle name="Porcentagem 2 5 2 2 8" xfId="12193" xr:uid="{00000000-0005-0000-0000-00002B460000}"/>
    <cellStyle name="Porcentagem 2 5 2 2 8 2" xfId="31376" xr:uid="{00000000-0005-0000-0000-00002C460000}"/>
    <cellStyle name="Porcentagem 2 5 2 2 8 3" xfId="41556" xr:uid="{00000000-0005-0000-0000-00002D460000}"/>
    <cellStyle name="Porcentagem 2 5 2 2 8 4" xfId="21197" xr:uid="{00000000-0005-0000-0000-00002E460000}"/>
    <cellStyle name="Porcentagem 2 5 2 2 9" xfId="22073" xr:uid="{00000000-0005-0000-0000-00002F460000}"/>
    <cellStyle name="Porcentagem 2 5 2 2 9 2" xfId="32253" xr:uid="{00000000-0005-0000-0000-000030460000}"/>
    <cellStyle name="Porcentagem 2 5 2 2 9 3" xfId="42433" xr:uid="{00000000-0005-0000-0000-000031460000}"/>
    <cellStyle name="Porcentagem 2 5 2 3" xfId="4284" xr:uid="{00000000-0005-0000-0000-000032460000}"/>
    <cellStyle name="Porcentagem 2 5 2 3 10" xfId="33651" xr:uid="{00000000-0005-0000-0000-000033460000}"/>
    <cellStyle name="Porcentagem 2 5 2 3 11" xfId="13291" xr:uid="{00000000-0005-0000-0000-000034460000}"/>
    <cellStyle name="Porcentagem 2 5 2 3 2" xfId="5161" xr:uid="{00000000-0005-0000-0000-000035460000}"/>
    <cellStyle name="Porcentagem 2 5 2 3 2 2" xfId="6913" xr:uid="{00000000-0005-0000-0000-000036460000}"/>
    <cellStyle name="Porcentagem 2 5 2 3 2 2 2" xfId="26099" xr:uid="{00000000-0005-0000-0000-000037460000}"/>
    <cellStyle name="Porcentagem 2 5 2 3 2 2 3" xfId="36279" xr:uid="{00000000-0005-0000-0000-000038460000}"/>
    <cellStyle name="Porcentagem 2 5 2 3 2 2 4" xfId="15919" xr:uid="{00000000-0005-0000-0000-000039460000}"/>
    <cellStyle name="Porcentagem 2 5 2 3 2 3" xfId="8666" xr:uid="{00000000-0005-0000-0000-00003A460000}"/>
    <cellStyle name="Porcentagem 2 5 2 3 2 3 2" xfId="27852" xr:uid="{00000000-0005-0000-0000-00003B460000}"/>
    <cellStyle name="Porcentagem 2 5 2 3 2 3 3" xfId="38032" xr:uid="{00000000-0005-0000-0000-00003C460000}"/>
    <cellStyle name="Porcentagem 2 5 2 3 2 3 4" xfId="17672" xr:uid="{00000000-0005-0000-0000-00003D460000}"/>
    <cellStyle name="Porcentagem 2 5 2 3 2 4" xfId="10659" xr:uid="{00000000-0005-0000-0000-00003E460000}"/>
    <cellStyle name="Porcentagem 2 5 2 3 2 4 2" xfId="29842" xr:uid="{00000000-0005-0000-0000-00003F460000}"/>
    <cellStyle name="Porcentagem 2 5 2 3 2 4 3" xfId="40022" xr:uid="{00000000-0005-0000-0000-000040460000}"/>
    <cellStyle name="Porcentagem 2 5 2 3 2 4 4" xfId="19663" xr:uid="{00000000-0005-0000-0000-000041460000}"/>
    <cellStyle name="Porcentagem 2 5 2 3 2 5" xfId="24347" xr:uid="{00000000-0005-0000-0000-000042460000}"/>
    <cellStyle name="Porcentagem 2 5 2 3 2 6" xfId="34527" xr:uid="{00000000-0005-0000-0000-000043460000}"/>
    <cellStyle name="Porcentagem 2 5 2 3 2 7" xfId="14167" xr:uid="{00000000-0005-0000-0000-000044460000}"/>
    <cellStyle name="Porcentagem 2 5 2 3 3" xfId="6037" xr:uid="{00000000-0005-0000-0000-000045460000}"/>
    <cellStyle name="Porcentagem 2 5 2 3 3 2" xfId="25223" xr:uid="{00000000-0005-0000-0000-000046460000}"/>
    <cellStyle name="Porcentagem 2 5 2 3 3 3" xfId="35403" xr:uid="{00000000-0005-0000-0000-000047460000}"/>
    <cellStyle name="Porcentagem 2 5 2 3 3 4" xfId="15043" xr:uid="{00000000-0005-0000-0000-000048460000}"/>
    <cellStyle name="Porcentagem 2 5 2 3 4" xfId="7790" xr:uid="{00000000-0005-0000-0000-000049460000}"/>
    <cellStyle name="Porcentagem 2 5 2 3 4 2" xfId="26976" xr:uid="{00000000-0005-0000-0000-00004A460000}"/>
    <cellStyle name="Porcentagem 2 5 2 3 4 3" xfId="37156" xr:uid="{00000000-0005-0000-0000-00004B460000}"/>
    <cellStyle name="Porcentagem 2 5 2 3 4 4" xfId="16796" xr:uid="{00000000-0005-0000-0000-00004C460000}"/>
    <cellStyle name="Porcentagem 2 5 2 3 5" xfId="9783" xr:uid="{00000000-0005-0000-0000-00004D460000}"/>
    <cellStyle name="Porcentagem 2 5 2 3 5 2" xfId="28966" xr:uid="{00000000-0005-0000-0000-00004E460000}"/>
    <cellStyle name="Porcentagem 2 5 2 3 5 3" xfId="39146" xr:uid="{00000000-0005-0000-0000-00004F460000}"/>
    <cellStyle name="Porcentagem 2 5 2 3 5 4" xfId="18787" xr:uid="{00000000-0005-0000-0000-000050460000}"/>
    <cellStyle name="Porcentagem 2 5 2 3 6" xfId="11536" xr:uid="{00000000-0005-0000-0000-000051460000}"/>
    <cellStyle name="Porcentagem 2 5 2 3 6 2" xfId="30719" xr:uid="{00000000-0005-0000-0000-000052460000}"/>
    <cellStyle name="Porcentagem 2 5 2 3 6 3" xfId="40899" xr:uid="{00000000-0005-0000-0000-000053460000}"/>
    <cellStyle name="Porcentagem 2 5 2 3 6 4" xfId="20540" xr:uid="{00000000-0005-0000-0000-000054460000}"/>
    <cellStyle name="Porcentagem 2 5 2 3 7" xfId="12412" xr:uid="{00000000-0005-0000-0000-000055460000}"/>
    <cellStyle name="Porcentagem 2 5 2 3 7 2" xfId="31595" xr:uid="{00000000-0005-0000-0000-000056460000}"/>
    <cellStyle name="Porcentagem 2 5 2 3 7 3" xfId="41775" xr:uid="{00000000-0005-0000-0000-000057460000}"/>
    <cellStyle name="Porcentagem 2 5 2 3 7 4" xfId="21416" xr:uid="{00000000-0005-0000-0000-000058460000}"/>
    <cellStyle name="Porcentagem 2 5 2 3 8" xfId="22292" xr:uid="{00000000-0005-0000-0000-000059460000}"/>
    <cellStyle name="Porcentagem 2 5 2 3 8 2" xfId="32472" xr:uid="{00000000-0005-0000-0000-00005A460000}"/>
    <cellStyle name="Porcentagem 2 5 2 3 8 3" xfId="42652" xr:uid="{00000000-0005-0000-0000-00005B460000}"/>
    <cellStyle name="Porcentagem 2 5 2 3 9" xfId="23471" xr:uid="{00000000-0005-0000-0000-00005C460000}"/>
    <cellStyle name="Porcentagem 2 5 2 4" xfId="4723" xr:uid="{00000000-0005-0000-0000-00005D460000}"/>
    <cellStyle name="Porcentagem 2 5 2 4 2" xfId="6475" xr:uid="{00000000-0005-0000-0000-00005E460000}"/>
    <cellStyle name="Porcentagem 2 5 2 4 2 2" xfId="25661" xr:uid="{00000000-0005-0000-0000-00005F460000}"/>
    <cellStyle name="Porcentagem 2 5 2 4 2 3" xfId="35841" xr:uid="{00000000-0005-0000-0000-000060460000}"/>
    <cellStyle name="Porcentagem 2 5 2 4 2 4" xfId="15481" xr:uid="{00000000-0005-0000-0000-000061460000}"/>
    <cellStyle name="Porcentagem 2 5 2 4 3" xfId="8228" xr:uid="{00000000-0005-0000-0000-000062460000}"/>
    <cellStyle name="Porcentagem 2 5 2 4 3 2" xfId="27414" xr:uid="{00000000-0005-0000-0000-000063460000}"/>
    <cellStyle name="Porcentagem 2 5 2 4 3 3" xfId="37594" xr:uid="{00000000-0005-0000-0000-000064460000}"/>
    <cellStyle name="Porcentagem 2 5 2 4 3 4" xfId="17234" xr:uid="{00000000-0005-0000-0000-000065460000}"/>
    <cellStyle name="Porcentagem 2 5 2 4 4" xfId="10221" xr:uid="{00000000-0005-0000-0000-000066460000}"/>
    <cellStyle name="Porcentagem 2 5 2 4 4 2" xfId="29404" xr:uid="{00000000-0005-0000-0000-000067460000}"/>
    <cellStyle name="Porcentagem 2 5 2 4 4 3" xfId="39584" xr:uid="{00000000-0005-0000-0000-000068460000}"/>
    <cellStyle name="Porcentagem 2 5 2 4 4 4" xfId="19225" xr:uid="{00000000-0005-0000-0000-000069460000}"/>
    <cellStyle name="Porcentagem 2 5 2 4 5" xfId="23909" xr:uid="{00000000-0005-0000-0000-00006A460000}"/>
    <cellStyle name="Porcentagem 2 5 2 4 6" xfId="34089" xr:uid="{00000000-0005-0000-0000-00006B460000}"/>
    <cellStyle name="Porcentagem 2 5 2 4 7" xfId="13729" xr:uid="{00000000-0005-0000-0000-00006C460000}"/>
    <cellStyle name="Porcentagem 2 5 2 5" xfId="5599" xr:uid="{00000000-0005-0000-0000-00006D460000}"/>
    <cellStyle name="Porcentagem 2 5 2 5 2" xfId="9125" xr:uid="{00000000-0005-0000-0000-00006E460000}"/>
    <cellStyle name="Porcentagem 2 5 2 5 2 2" xfId="28308" xr:uid="{00000000-0005-0000-0000-00006F460000}"/>
    <cellStyle name="Porcentagem 2 5 2 5 2 3" xfId="38488" xr:uid="{00000000-0005-0000-0000-000070460000}"/>
    <cellStyle name="Porcentagem 2 5 2 5 2 4" xfId="18129" xr:uid="{00000000-0005-0000-0000-000071460000}"/>
    <cellStyle name="Porcentagem 2 5 2 5 3" xfId="24785" xr:uid="{00000000-0005-0000-0000-000072460000}"/>
    <cellStyle name="Porcentagem 2 5 2 5 4" xfId="34965" xr:uid="{00000000-0005-0000-0000-000073460000}"/>
    <cellStyle name="Porcentagem 2 5 2 5 5" xfId="14605" xr:uid="{00000000-0005-0000-0000-000074460000}"/>
    <cellStyle name="Porcentagem 2 5 2 6" xfId="7352" xr:uid="{00000000-0005-0000-0000-000075460000}"/>
    <cellStyle name="Porcentagem 2 5 2 6 2" xfId="26538" xr:uid="{00000000-0005-0000-0000-000076460000}"/>
    <cellStyle name="Porcentagem 2 5 2 6 3" xfId="36718" xr:uid="{00000000-0005-0000-0000-000077460000}"/>
    <cellStyle name="Porcentagem 2 5 2 6 4" xfId="16358" xr:uid="{00000000-0005-0000-0000-000078460000}"/>
    <cellStyle name="Porcentagem 2 5 2 7" xfId="9345" xr:uid="{00000000-0005-0000-0000-000079460000}"/>
    <cellStyle name="Porcentagem 2 5 2 7 2" xfId="28528" xr:uid="{00000000-0005-0000-0000-00007A460000}"/>
    <cellStyle name="Porcentagem 2 5 2 7 3" xfId="38708" xr:uid="{00000000-0005-0000-0000-00007B460000}"/>
    <cellStyle name="Porcentagem 2 5 2 7 4" xfId="18349" xr:uid="{00000000-0005-0000-0000-00007C460000}"/>
    <cellStyle name="Porcentagem 2 5 2 8" xfId="11098" xr:uid="{00000000-0005-0000-0000-00007D460000}"/>
    <cellStyle name="Porcentagem 2 5 2 8 2" xfId="30281" xr:uid="{00000000-0005-0000-0000-00007E460000}"/>
    <cellStyle name="Porcentagem 2 5 2 8 3" xfId="40461" xr:uid="{00000000-0005-0000-0000-00007F460000}"/>
    <cellStyle name="Porcentagem 2 5 2 8 4" xfId="20102" xr:uid="{00000000-0005-0000-0000-000080460000}"/>
    <cellStyle name="Porcentagem 2 5 2 9" xfId="11974" xr:uid="{00000000-0005-0000-0000-000081460000}"/>
    <cellStyle name="Porcentagem 2 5 2 9 2" xfId="31157" xr:uid="{00000000-0005-0000-0000-000082460000}"/>
    <cellStyle name="Porcentagem 2 5 2 9 3" xfId="41337" xr:uid="{00000000-0005-0000-0000-000083460000}"/>
    <cellStyle name="Porcentagem 2 5 2 9 4" xfId="20978" xr:uid="{00000000-0005-0000-0000-000084460000}"/>
    <cellStyle name="Porcentagem 2 5 3" xfId="1963" xr:uid="{00000000-0005-0000-0000-000085460000}"/>
    <cellStyle name="Porcentagem 2 5 3 10" xfId="23137" xr:uid="{00000000-0005-0000-0000-000086460000}"/>
    <cellStyle name="Porcentagem 2 5 3 11" xfId="33317" xr:uid="{00000000-0005-0000-0000-000087460000}"/>
    <cellStyle name="Porcentagem 2 5 3 12" xfId="12957" xr:uid="{00000000-0005-0000-0000-000088460000}"/>
    <cellStyle name="Porcentagem 2 5 3 13" xfId="3950" xr:uid="{00000000-0005-0000-0000-000089460000}"/>
    <cellStyle name="Porcentagem 2 5 3 2" xfId="4388" xr:uid="{00000000-0005-0000-0000-00008A460000}"/>
    <cellStyle name="Porcentagem 2 5 3 2 10" xfId="33755" xr:uid="{00000000-0005-0000-0000-00008B460000}"/>
    <cellStyle name="Porcentagem 2 5 3 2 11" xfId="13395" xr:uid="{00000000-0005-0000-0000-00008C460000}"/>
    <cellStyle name="Porcentagem 2 5 3 2 2" xfId="5265" xr:uid="{00000000-0005-0000-0000-00008D460000}"/>
    <cellStyle name="Porcentagem 2 5 3 2 2 2" xfId="7017" xr:uid="{00000000-0005-0000-0000-00008E460000}"/>
    <cellStyle name="Porcentagem 2 5 3 2 2 2 2" xfId="26203" xr:uid="{00000000-0005-0000-0000-00008F460000}"/>
    <cellStyle name="Porcentagem 2 5 3 2 2 2 3" xfId="36383" xr:uid="{00000000-0005-0000-0000-000090460000}"/>
    <cellStyle name="Porcentagem 2 5 3 2 2 2 4" xfId="16023" xr:uid="{00000000-0005-0000-0000-000091460000}"/>
    <cellStyle name="Porcentagem 2 5 3 2 2 3" xfId="8770" xr:uid="{00000000-0005-0000-0000-000092460000}"/>
    <cellStyle name="Porcentagem 2 5 3 2 2 3 2" xfId="27956" xr:uid="{00000000-0005-0000-0000-000093460000}"/>
    <cellStyle name="Porcentagem 2 5 3 2 2 3 3" xfId="38136" xr:uid="{00000000-0005-0000-0000-000094460000}"/>
    <cellStyle name="Porcentagem 2 5 3 2 2 3 4" xfId="17776" xr:uid="{00000000-0005-0000-0000-000095460000}"/>
    <cellStyle name="Porcentagem 2 5 3 2 2 4" xfId="10763" xr:uid="{00000000-0005-0000-0000-000096460000}"/>
    <cellStyle name="Porcentagem 2 5 3 2 2 4 2" xfId="29946" xr:uid="{00000000-0005-0000-0000-000097460000}"/>
    <cellStyle name="Porcentagem 2 5 3 2 2 4 3" xfId="40126" xr:uid="{00000000-0005-0000-0000-000098460000}"/>
    <cellStyle name="Porcentagem 2 5 3 2 2 4 4" xfId="19767" xr:uid="{00000000-0005-0000-0000-000099460000}"/>
    <cellStyle name="Porcentagem 2 5 3 2 2 5" xfId="24451" xr:uid="{00000000-0005-0000-0000-00009A460000}"/>
    <cellStyle name="Porcentagem 2 5 3 2 2 6" xfId="34631" xr:uid="{00000000-0005-0000-0000-00009B460000}"/>
    <cellStyle name="Porcentagem 2 5 3 2 2 7" xfId="14271" xr:uid="{00000000-0005-0000-0000-00009C460000}"/>
    <cellStyle name="Porcentagem 2 5 3 2 3" xfId="6141" xr:uid="{00000000-0005-0000-0000-00009D460000}"/>
    <cellStyle name="Porcentagem 2 5 3 2 3 2" xfId="25327" xr:uid="{00000000-0005-0000-0000-00009E460000}"/>
    <cellStyle name="Porcentagem 2 5 3 2 3 3" xfId="35507" xr:uid="{00000000-0005-0000-0000-00009F460000}"/>
    <cellStyle name="Porcentagem 2 5 3 2 3 4" xfId="15147" xr:uid="{00000000-0005-0000-0000-0000A0460000}"/>
    <cellStyle name="Porcentagem 2 5 3 2 4" xfId="7894" xr:uid="{00000000-0005-0000-0000-0000A1460000}"/>
    <cellStyle name="Porcentagem 2 5 3 2 4 2" xfId="27080" xr:uid="{00000000-0005-0000-0000-0000A2460000}"/>
    <cellStyle name="Porcentagem 2 5 3 2 4 3" xfId="37260" xr:uid="{00000000-0005-0000-0000-0000A3460000}"/>
    <cellStyle name="Porcentagem 2 5 3 2 4 4" xfId="16900" xr:uid="{00000000-0005-0000-0000-0000A4460000}"/>
    <cellStyle name="Porcentagem 2 5 3 2 5" xfId="9887" xr:uid="{00000000-0005-0000-0000-0000A5460000}"/>
    <cellStyle name="Porcentagem 2 5 3 2 5 2" xfId="29070" xr:uid="{00000000-0005-0000-0000-0000A6460000}"/>
    <cellStyle name="Porcentagem 2 5 3 2 5 3" xfId="39250" xr:uid="{00000000-0005-0000-0000-0000A7460000}"/>
    <cellStyle name="Porcentagem 2 5 3 2 5 4" xfId="18891" xr:uid="{00000000-0005-0000-0000-0000A8460000}"/>
    <cellStyle name="Porcentagem 2 5 3 2 6" xfId="11640" xr:uid="{00000000-0005-0000-0000-0000A9460000}"/>
    <cellStyle name="Porcentagem 2 5 3 2 6 2" xfId="30823" xr:uid="{00000000-0005-0000-0000-0000AA460000}"/>
    <cellStyle name="Porcentagem 2 5 3 2 6 3" xfId="41003" xr:uid="{00000000-0005-0000-0000-0000AB460000}"/>
    <cellStyle name="Porcentagem 2 5 3 2 6 4" xfId="20644" xr:uid="{00000000-0005-0000-0000-0000AC460000}"/>
    <cellStyle name="Porcentagem 2 5 3 2 7" xfId="12516" xr:uid="{00000000-0005-0000-0000-0000AD460000}"/>
    <cellStyle name="Porcentagem 2 5 3 2 7 2" xfId="31699" xr:uid="{00000000-0005-0000-0000-0000AE460000}"/>
    <cellStyle name="Porcentagem 2 5 3 2 7 3" xfId="41879" xr:uid="{00000000-0005-0000-0000-0000AF460000}"/>
    <cellStyle name="Porcentagem 2 5 3 2 7 4" xfId="21520" xr:uid="{00000000-0005-0000-0000-0000B0460000}"/>
    <cellStyle name="Porcentagem 2 5 3 2 8" xfId="22396" xr:uid="{00000000-0005-0000-0000-0000B1460000}"/>
    <cellStyle name="Porcentagem 2 5 3 2 8 2" xfId="32576" xr:uid="{00000000-0005-0000-0000-0000B2460000}"/>
    <cellStyle name="Porcentagem 2 5 3 2 8 3" xfId="42756" xr:uid="{00000000-0005-0000-0000-0000B3460000}"/>
    <cellStyle name="Porcentagem 2 5 3 2 9" xfId="23575" xr:uid="{00000000-0005-0000-0000-0000B4460000}"/>
    <cellStyle name="Porcentagem 2 5 3 3" xfId="4827" xr:uid="{00000000-0005-0000-0000-0000B5460000}"/>
    <cellStyle name="Porcentagem 2 5 3 3 2" xfId="6579" xr:uid="{00000000-0005-0000-0000-0000B6460000}"/>
    <cellStyle name="Porcentagem 2 5 3 3 2 2" xfId="25765" xr:uid="{00000000-0005-0000-0000-0000B7460000}"/>
    <cellStyle name="Porcentagem 2 5 3 3 2 3" xfId="35945" xr:uid="{00000000-0005-0000-0000-0000B8460000}"/>
    <cellStyle name="Porcentagem 2 5 3 3 2 4" xfId="15585" xr:uid="{00000000-0005-0000-0000-0000B9460000}"/>
    <cellStyle name="Porcentagem 2 5 3 3 3" xfId="8332" xr:uid="{00000000-0005-0000-0000-0000BA460000}"/>
    <cellStyle name="Porcentagem 2 5 3 3 3 2" xfId="27518" xr:uid="{00000000-0005-0000-0000-0000BB460000}"/>
    <cellStyle name="Porcentagem 2 5 3 3 3 3" xfId="37698" xr:uid="{00000000-0005-0000-0000-0000BC460000}"/>
    <cellStyle name="Porcentagem 2 5 3 3 3 4" xfId="17338" xr:uid="{00000000-0005-0000-0000-0000BD460000}"/>
    <cellStyle name="Porcentagem 2 5 3 3 4" xfId="10325" xr:uid="{00000000-0005-0000-0000-0000BE460000}"/>
    <cellStyle name="Porcentagem 2 5 3 3 4 2" xfId="29508" xr:uid="{00000000-0005-0000-0000-0000BF460000}"/>
    <cellStyle name="Porcentagem 2 5 3 3 4 3" xfId="39688" xr:uid="{00000000-0005-0000-0000-0000C0460000}"/>
    <cellStyle name="Porcentagem 2 5 3 3 4 4" xfId="19329" xr:uid="{00000000-0005-0000-0000-0000C1460000}"/>
    <cellStyle name="Porcentagem 2 5 3 3 5" xfId="24013" xr:uid="{00000000-0005-0000-0000-0000C2460000}"/>
    <cellStyle name="Porcentagem 2 5 3 3 6" xfId="34193" xr:uid="{00000000-0005-0000-0000-0000C3460000}"/>
    <cellStyle name="Porcentagem 2 5 3 3 7" xfId="13833" xr:uid="{00000000-0005-0000-0000-0000C4460000}"/>
    <cellStyle name="Porcentagem 2 5 3 4" xfId="5703" xr:uid="{00000000-0005-0000-0000-0000C5460000}"/>
    <cellStyle name="Porcentagem 2 5 3 4 2" xfId="24889" xr:uid="{00000000-0005-0000-0000-0000C6460000}"/>
    <cellStyle name="Porcentagem 2 5 3 4 3" xfId="35069" xr:uid="{00000000-0005-0000-0000-0000C7460000}"/>
    <cellStyle name="Porcentagem 2 5 3 4 4" xfId="14709" xr:uid="{00000000-0005-0000-0000-0000C8460000}"/>
    <cellStyle name="Porcentagem 2 5 3 5" xfId="7456" xr:uid="{00000000-0005-0000-0000-0000C9460000}"/>
    <cellStyle name="Porcentagem 2 5 3 5 2" xfId="26642" xr:uid="{00000000-0005-0000-0000-0000CA460000}"/>
    <cellStyle name="Porcentagem 2 5 3 5 3" xfId="36822" xr:uid="{00000000-0005-0000-0000-0000CB460000}"/>
    <cellStyle name="Porcentagem 2 5 3 5 4" xfId="16462" xr:uid="{00000000-0005-0000-0000-0000CC460000}"/>
    <cellStyle name="Porcentagem 2 5 3 6" xfId="9449" xr:uid="{00000000-0005-0000-0000-0000CD460000}"/>
    <cellStyle name="Porcentagem 2 5 3 6 2" xfId="28632" xr:uid="{00000000-0005-0000-0000-0000CE460000}"/>
    <cellStyle name="Porcentagem 2 5 3 6 3" xfId="38812" xr:uid="{00000000-0005-0000-0000-0000CF460000}"/>
    <cellStyle name="Porcentagem 2 5 3 6 4" xfId="18453" xr:uid="{00000000-0005-0000-0000-0000D0460000}"/>
    <cellStyle name="Porcentagem 2 5 3 7" xfId="11202" xr:uid="{00000000-0005-0000-0000-0000D1460000}"/>
    <cellStyle name="Porcentagem 2 5 3 7 2" xfId="30385" xr:uid="{00000000-0005-0000-0000-0000D2460000}"/>
    <cellStyle name="Porcentagem 2 5 3 7 3" xfId="40565" xr:uid="{00000000-0005-0000-0000-0000D3460000}"/>
    <cellStyle name="Porcentagem 2 5 3 7 4" xfId="20206" xr:uid="{00000000-0005-0000-0000-0000D4460000}"/>
    <cellStyle name="Porcentagem 2 5 3 8" xfId="12078" xr:uid="{00000000-0005-0000-0000-0000D5460000}"/>
    <cellStyle name="Porcentagem 2 5 3 8 2" xfId="31261" xr:uid="{00000000-0005-0000-0000-0000D6460000}"/>
    <cellStyle name="Porcentagem 2 5 3 8 3" xfId="41441" xr:uid="{00000000-0005-0000-0000-0000D7460000}"/>
    <cellStyle name="Porcentagem 2 5 3 8 4" xfId="21082" xr:uid="{00000000-0005-0000-0000-0000D8460000}"/>
    <cellStyle name="Porcentagem 2 5 3 9" xfId="21958" xr:uid="{00000000-0005-0000-0000-0000D9460000}"/>
    <cellStyle name="Porcentagem 2 5 3 9 2" xfId="32138" xr:uid="{00000000-0005-0000-0000-0000DA460000}"/>
    <cellStyle name="Porcentagem 2 5 3 9 3" xfId="42318" xr:uid="{00000000-0005-0000-0000-0000DB460000}"/>
    <cellStyle name="Porcentagem 2 5 4" xfId="3311" xr:uid="{00000000-0005-0000-0000-0000DC460000}"/>
    <cellStyle name="Porcentagem 2 5 4 10" xfId="33536" xr:uid="{00000000-0005-0000-0000-0000DD460000}"/>
    <cellStyle name="Porcentagem 2 5 4 11" xfId="13176" xr:uid="{00000000-0005-0000-0000-0000DE460000}"/>
    <cellStyle name="Porcentagem 2 5 4 12" xfId="4169" xr:uid="{00000000-0005-0000-0000-0000DF460000}"/>
    <cellStyle name="Porcentagem 2 5 4 2" xfId="5046" xr:uid="{00000000-0005-0000-0000-0000E0460000}"/>
    <cellStyle name="Porcentagem 2 5 4 2 2" xfId="6798" xr:uid="{00000000-0005-0000-0000-0000E1460000}"/>
    <cellStyle name="Porcentagem 2 5 4 2 2 2" xfId="25984" xr:uid="{00000000-0005-0000-0000-0000E2460000}"/>
    <cellStyle name="Porcentagem 2 5 4 2 2 3" xfId="36164" xr:uid="{00000000-0005-0000-0000-0000E3460000}"/>
    <cellStyle name="Porcentagem 2 5 4 2 2 4" xfId="15804" xr:uid="{00000000-0005-0000-0000-0000E4460000}"/>
    <cellStyle name="Porcentagem 2 5 4 2 3" xfId="8551" xr:uid="{00000000-0005-0000-0000-0000E5460000}"/>
    <cellStyle name="Porcentagem 2 5 4 2 3 2" xfId="27737" xr:uid="{00000000-0005-0000-0000-0000E6460000}"/>
    <cellStyle name="Porcentagem 2 5 4 2 3 3" xfId="37917" xr:uid="{00000000-0005-0000-0000-0000E7460000}"/>
    <cellStyle name="Porcentagem 2 5 4 2 3 4" xfId="17557" xr:uid="{00000000-0005-0000-0000-0000E8460000}"/>
    <cellStyle name="Porcentagem 2 5 4 2 4" xfId="10544" xr:uid="{00000000-0005-0000-0000-0000E9460000}"/>
    <cellStyle name="Porcentagem 2 5 4 2 4 2" xfId="29727" xr:uid="{00000000-0005-0000-0000-0000EA460000}"/>
    <cellStyle name="Porcentagem 2 5 4 2 4 3" xfId="39907" xr:uid="{00000000-0005-0000-0000-0000EB460000}"/>
    <cellStyle name="Porcentagem 2 5 4 2 4 4" xfId="19548" xr:uid="{00000000-0005-0000-0000-0000EC460000}"/>
    <cellStyle name="Porcentagem 2 5 4 2 5" xfId="24232" xr:uid="{00000000-0005-0000-0000-0000ED460000}"/>
    <cellStyle name="Porcentagem 2 5 4 2 6" xfId="34412" xr:uid="{00000000-0005-0000-0000-0000EE460000}"/>
    <cellStyle name="Porcentagem 2 5 4 2 7" xfId="14052" xr:uid="{00000000-0005-0000-0000-0000EF460000}"/>
    <cellStyle name="Porcentagem 2 5 4 3" xfId="5922" xr:uid="{00000000-0005-0000-0000-0000F0460000}"/>
    <cellStyle name="Porcentagem 2 5 4 3 2" xfId="25108" xr:uid="{00000000-0005-0000-0000-0000F1460000}"/>
    <cellStyle name="Porcentagem 2 5 4 3 3" xfId="35288" xr:uid="{00000000-0005-0000-0000-0000F2460000}"/>
    <cellStyle name="Porcentagem 2 5 4 3 4" xfId="14928" xr:uid="{00000000-0005-0000-0000-0000F3460000}"/>
    <cellStyle name="Porcentagem 2 5 4 4" xfId="7675" xr:uid="{00000000-0005-0000-0000-0000F4460000}"/>
    <cellStyle name="Porcentagem 2 5 4 4 2" xfId="26861" xr:uid="{00000000-0005-0000-0000-0000F5460000}"/>
    <cellStyle name="Porcentagem 2 5 4 4 3" xfId="37041" xr:uid="{00000000-0005-0000-0000-0000F6460000}"/>
    <cellStyle name="Porcentagem 2 5 4 4 4" xfId="16681" xr:uid="{00000000-0005-0000-0000-0000F7460000}"/>
    <cellStyle name="Porcentagem 2 5 4 5" xfId="9668" xr:uid="{00000000-0005-0000-0000-0000F8460000}"/>
    <cellStyle name="Porcentagem 2 5 4 5 2" xfId="28851" xr:uid="{00000000-0005-0000-0000-0000F9460000}"/>
    <cellStyle name="Porcentagem 2 5 4 5 3" xfId="39031" xr:uid="{00000000-0005-0000-0000-0000FA460000}"/>
    <cellStyle name="Porcentagem 2 5 4 5 4" xfId="18672" xr:uid="{00000000-0005-0000-0000-0000FB460000}"/>
    <cellStyle name="Porcentagem 2 5 4 6" xfId="11421" xr:uid="{00000000-0005-0000-0000-0000FC460000}"/>
    <cellStyle name="Porcentagem 2 5 4 6 2" xfId="30604" xr:uid="{00000000-0005-0000-0000-0000FD460000}"/>
    <cellStyle name="Porcentagem 2 5 4 6 3" xfId="40784" xr:uid="{00000000-0005-0000-0000-0000FE460000}"/>
    <cellStyle name="Porcentagem 2 5 4 6 4" xfId="20425" xr:uid="{00000000-0005-0000-0000-0000FF460000}"/>
    <cellStyle name="Porcentagem 2 5 4 7" xfId="12297" xr:uid="{00000000-0005-0000-0000-000000470000}"/>
    <cellStyle name="Porcentagem 2 5 4 7 2" xfId="31480" xr:uid="{00000000-0005-0000-0000-000001470000}"/>
    <cellStyle name="Porcentagem 2 5 4 7 3" xfId="41660" xr:uid="{00000000-0005-0000-0000-000002470000}"/>
    <cellStyle name="Porcentagem 2 5 4 7 4" xfId="21301" xr:uid="{00000000-0005-0000-0000-000003470000}"/>
    <cellStyle name="Porcentagem 2 5 4 8" xfId="22177" xr:uid="{00000000-0005-0000-0000-000004470000}"/>
    <cellStyle name="Porcentagem 2 5 4 8 2" xfId="32357" xr:uid="{00000000-0005-0000-0000-000005470000}"/>
    <cellStyle name="Porcentagem 2 5 4 8 3" xfId="42537" xr:uid="{00000000-0005-0000-0000-000006470000}"/>
    <cellStyle name="Porcentagem 2 5 4 9" xfId="23356" xr:uid="{00000000-0005-0000-0000-000007470000}"/>
    <cellStyle name="Porcentagem 2 5 5" xfId="4608" xr:uid="{00000000-0005-0000-0000-000008470000}"/>
    <cellStyle name="Porcentagem 2 5 5 2" xfId="6360" xr:uid="{00000000-0005-0000-0000-000009470000}"/>
    <cellStyle name="Porcentagem 2 5 5 2 2" xfId="25546" xr:uid="{00000000-0005-0000-0000-00000A470000}"/>
    <cellStyle name="Porcentagem 2 5 5 2 3" xfId="35726" xr:uid="{00000000-0005-0000-0000-00000B470000}"/>
    <cellStyle name="Porcentagem 2 5 5 2 4" xfId="15366" xr:uid="{00000000-0005-0000-0000-00000C470000}"/>
    <cellStyle name="Porcentagem 2 5 5 3" xfId="8113" xr:uid="{00000000-0005-0000-0000-00000D470000}"/>
    <cellStyle name="Porcentagem 2 5 5 3 2" xfId="27299" xr:uid="{00000000-0005-0000-0000-00000E470000}"/>
    <cellStyle name="Porcentagem 2 5 5 3 3" xfId="37479" xr:uid="{00000000-0005-0000-0000-00000F470000}"/>
    <cellStyle name="Porcentagem 2 5 5 3 4" xfId="17119" xr:uid="{00000000-0005-0000-0000-000010470000}"/>
    <cellStyle name="Porcentagem 2 5 5 4" xfId="10106" xr:uid="{00000000-0005-0000-0000-000011470000}"/>
    <cellStyle name="Porcentagem 2 5 5 4 2" xfId="29289" xr:uid="{00000000-0005-0000-0000-000012470000}"/>
    <cellStyle name="Porcentagem 2 5 5 4 3" xfId="39469" xr:uid="{00000000-0005-0000-0000-000013470000}"/>
    <cellStyle name="Porcentagem 2 5 5 4 4" xfId="19110" xr:uid="{00000000-0005-0000-0000-000014470000}"/>
    <cellStyle name="Porcentagem 2 5 5 5" xfId="23794" xr:uid="{00000000-0005-0000-0000-000015470000}"/>
    <cellStyle name="Porcentagem 2 5 5 6" xfId="33974" xr:uid="{00000000-0005-0000-0000-000016470000}"/>
    <cellStyle name="Porcentagem 2 5 5 7" xfId="13614" xr:uid="{00000000-0005-0000-0000-000017470000}"/>
    <cellStyle name="Porcentagem 2 5 6" xfId="5484" xr:uid="{00000000-0005-0000-0000-000018470000}"/>
    <cellStyle name="Porcentagem 2 5 6 2" xfId="9007" xr:uid="{00000000-0005-0000-0000-000019470000}"/>
    <cellStyle name="Porcentagem 2 5 6 2 2" xfId="28190" xr:uid="{00000000-0005-0000-0000-00001A470000}"/>
    <cellStyle name="Porcentagem 2 5 6 2 3" xfId="38370" xr:uid="{00000000-0005-0000-0000-00001B470000}"/>
    <cellStyle name="Porcentagem 2 5 6 2 4" xfId="18011" xr:uid="{00000000-0005-0000-0000-00001C470000}"/>
    <cellStyle name="Porcentagem 2 5 6 3" xfId="24670" xr:uid="{00000000-0005-0000-0000-00001D470000}"/>
    <cellStyle name="Porcentagem 2 5 6 4" xfId="34850" xr:uid="{00000000-0005-0000-0000-00001E470000}"/>
    <cellStyle name="Porcentagem 2 5 6 5" xfId="14490" xr:uid="{00000000-0005-0000-0000-00001F470000}"/>
    <cellStyle name="Porcentagem 2 5 7" xfId="7237" xr:uid="{00000000-0005-0000-0000-000020470000}"/>
    <cellStyle name="Porcentagem 2 5 7 2" xfId="26423" xr:uid="{00000000-0005-0000-0000-000021470000}"/>
    <cellStyle name="Porcentagem 2 5 7 3" xfId="36603" xr:uid="{00000000-0005-0000-0000-000022470000}"/>
    <cellStyle name="Porcentagem 2 5 7 4" xfId="16243" xr:uid="{00000000-0005-0000-0000-000023470000}"/>
    <cellStyle name="Porcentagem 2 5 8" xfId="9230" xr:uid="{00000000-0005-0000-0000-000024470000}"/>
    <cellStyle name="Porcentagem 2 5 8 2" xfId="28413" xr:uid="{00000000-0005-0000-0000-000025470000}"/>
    <cellStyle name="Porcentagem 2 5 8 3" xfId="38593" xr:uid="{00000000-0005-0000-0000-000026470000}"/>
    <cellStyle name="Porcentagem 2 5 8 4" xfId="18234" xr:uid="{00000000-0005-0000-0000-000027470000}"/>
    <cellStyle name="Porcentagem 2 5 9" xfId="10983" xr:uid="{00000000-0005-0000-0000-000028470000}"/>
    <cellStyle name="Porcentagem 2 5 9 2" xfId="30166" xr:uid="{00000000-0005-0000-0000-000029470000}"/>
    <cellStyle name="Porcentagem 2 5 9 3" xfId="40346" xr:uid="{00000000-0005-0000-0000-00002A470000}"/>
    <cellStyle name="Porcentagem 2 5 9 4" xfId="19987" xr:uid="{00000000-0005-0000-0000-00002B470000}"/>
    <cellStyle name="Porcentagem 2 6" xfId="952" xr:uid="{00000000-0005-0000-0000-00002C470000}"/>
    <cellStyle name="Porcentagem 2 6 2" xfId="2302" xr:uid="{00000000-0005-0000-0000-00002D470000}"/>
    <cellStyle name="Porcentagem 2 6 3" xfId="3683" xr:uid="{00000000-0005-0000-0000-00002E470000}"/>
    <cellStyle name="Porcentagem 2 7" xfId="1628" xr:uid="{00000000-0005-0000-0000-00002F470000}"/>
    <cellStyle name="Porcentagem 2 8" xfId="2976" xr:uid="{00000000-0005-0000-0000-000030470000}"/>
    <cellStyle name="Porcentagem 2 9" xfId="3653" xr:uid="{00000000-0005-0000-0000-000031470000}"/>
    <cellStyle name="Porcentagem 3" xfId="253" xr:uid="{00000000-0005-0000-0000-000032470000}"/>
    <cellStyle name="Porcentagem 3 10" xfId="11830" xr:uid="{00000000-0005-0000-0000-000033470000}"/>
    <cellStyle name="Porcentagem 3 10 2" xfId="31013" xr:uid="{00000000-0005-0000-0000-000034470000}"/>
    <cellStyle name="Porcentagem 3 10 3" xfId="41193" xr:uid="{00000000-0005-0000-0000-000035470000}"/>
    <cellStyle name="Porcentagem 3 10 4" xfId="20834" xr:uid="{00000000-0005-0000-0000-000036470000}"/>
    <cellStyle name="Porcentagem 3 11" xfId="21711" xr:uid="{00000000-0005-0000-0000-000037470000}"/>
    <cellStyle name="Porcentagem 3 11 2" xfId="31890" xr:uid="{00000000-0005-0000-0000-000038470000}"/>
    <cellStyle name="Porcentagem 3 11 3" xfId="42070" xr:uid="{00000000-0005-0000-0000-000039470000}"/>
    <cellStyle name="Porcentagem 3 12" xfId="22603" xr:uid="{00000000-0005-0000-0000-00003A470000}"/>
    <cellStyle name="Porcentagem 3 12 2" xfId="32783" xr:uid="{00000000-0005-0000-0000-00003B470000}"/>
    <cellStyle name="Porcentagem 3 12 3" xfId="42963" xr:uid="{00000000-0005-0000-0000-00003C470000}"/>
    <cellStyle name="Porcentagem 3 13" xfId="22842" xr:uid="{00000000-0005-0000-0000-00003D470000}"/>
    <cellStyle name="Porcentagem 3 14" xfId="33022" xr:uid="{00000000-0005-0000-0000-00003E470000}"/>
    <cellStyle name="Porcentagem 3 15" xfId="43202" xr:uid="{00000000-0005-0000-0000-00003F470000}"/>
    <cellStyle name="Porcentagem 3 16" xfId="43441" xr:uid="{00000000-0005-0000-0000-000040470000}"/>
    <cellStyle name="Porcentagem 3 17" xfId="12709" xr:uid="{00000000-0005-0000-0000-000041470000}"/>
    <cellStyle name="Porcentagem 3 18" xfId="3692" xr:uid="{00000000-0005-0000-0000-000042470000}"/>
    <cellStyle name="Porcentagem 3 2" xfId="254" xr:uid="{00000000-0005-0000-0000-000043470000}"/>
    <cellStyle name="Porcentagem 3 2 10" xfId="21825" xr:uid="{00000000-0005-0000-0000-000044470000}"/>
    <cellStyle name="Porcentagem 3 2 10 2" xfId="32005" xr:uid="{00000000-0005-0000-0000-000045470000}"/>
    <cellStyle name="Porcentagem 3 2 10 3" xfId="42185" xr:uid="{00000000-0005-0000-0000-000046470000}"/>
    <cellStyle name="Porcentagem 3 2 11" xfId="22721" xr:uid="{00000000-0005-0000-0000-000047470000}"/>
    <cellStyle name="Porcentagem 3 2 11 2" xfId="32901" xr:uid="{00000000-0005-0000-0000-000048470000}"/>
    <cellStyle name="Porcentagem 3 2 11 3" xfId="43081" xr:uid="{00000000-0005-0000-0000-000049470000}"/>
    <cellStyle name="Porcentagem 3 2 12" xfId="22960" xr:uid="{00000000-0005-0000-0000-00004A470000}"/>
    <cellStyle name="Porcentagem 3 2 13" xfId="33140" xr:uid="{00000000-0005-0000-0000-00004B470000}"/>
    <cellStyle name="Porcentagem 3 2 14" xfId="43320" xr:uid="{00000000-0005-0000-0000-00004C470000}"/>
    <cellStyle name="Porcentagem 3 2 15" xfId="43559" xr:uid="{00000000-0005-0000-0000-00004D470000}"/>
    <cellStyle name="Porcentagem 3 2 16" xfId="12824" xr:uid="{00000000-0005-0000-0000-00004E470000}"/>
    <cellStyle name="Porcentagem 3 2 17" xfId="3816" xr:uid="{00000000-0005-0000-0000-00004F470000}"/>
    <cellStyle name="Porcentagem 3 2 2" xfId="4036" xr:uid="{00000000-0005-0000-0000-000050470000}"/>
    <cellStyle name="Porcentagem 3 2 2 10" xfId="23223" xr:uid="{00000000-0005-0000-0000-000051470000}"/>
    <cellStyle name="Porcentagem 3 2 2 11" xfId="33403" xr:uid="{00000000-0005-0000-0000-000052470000}"/>
    <cellStyle name="Porcentagem 3 2 2 12" xfId="13043" xr:uid="{00000000-0005-0000-0000-000053470000}"/>
    <cellStyle name="Porcentagem 3 2 2 2" xfId="4474" xr:uid="{00000000-0005-0000-0000-000054470000}"/>
    <cellStyle name="Porcentagem 3 2 2 2 10" xfId="33841" xr:uid="{00000000-0005-0000-0000-000055470000}"/>
    <cellStyle name="Porcentagem 3 2 2 2 11" xfId="13481" xr:uid="{00000000-0005-0000-0000-000056470000}"/>
    <cellStyle name="Porcentagem 3 2 2 2 2" xfId="5351" xr:uid="{00000000-0005-0000-0000-000057470000}"/>
    <cellStyle name="Porcentagem 3 2 2 2 2 2" xfId="7103" xr:uid="{00000000-0005-0000-0000-000058470000}"/>
    <cellStyle name="Porcentagem 3 2 2 2 2 2 2" xfId="26289" xr:uid="{00000000-0005-0000-0000-000059470000}"/>
    <cellStyle name="Porcentagem 3 2 2 2 2 2 3" xfId="36469" xr:uid="{00000000-0005-0000-0000-00005A470000}"/>
    <cellStyle name="Porcentagem 3 2 2 2 2 2 4" xfId="16109" xr:uid="{00000000-0005-0000-0000-00005B470000}"/>
    <cellStyle name="Porcentagem 3 2 2 2 2 3" xfId="8856" xr:uid="{00000000-0005-0000-0000-00005C470000}"/>
    <cellStyle name="Porcentagem 3 2 2 2 2 3 2" xfId="28042" xr:uid="{00000000-0005-0000-0000-00005D470000}"/>
    <cellStyle name="Porcentagem 3 2 2 2 2 3 3" xfId="38222" xr:uid="{00000000-0005-0000-0000-00005E470000}"/>
    <cellStyle name="Porcentagem 3 2 2 2 2 3 4" xfId="17862" xr:uid="{00000000-0005-0000-0000-00005F470000}"/>
    <cellStyle name="Porcentagem 3 2 2 2 2 4" xfId="10849" xr:uid="{00000000-0005-0000-0000-000060470000}"/>
    <cellStyle name="Porcentagem 3 2 2 2 2 4 2" xfId="30032" xr:uid="{00000000-0005-0000-0000-000061470000}"/>
    <cellStyle name="Porcentagem 3 2 2 2 2 4 3" xfId="40212" xr:uid="{00000000-0005-0000-0000-000062470000}"/>
    <cellStyle name="Porcentagem 3 2 2 2 2 4 4" xfId="19853" xr:uid="{00000000-0005-0000-0000-000063470000}"/>
    <cellStyle name="Porcentagem 3 2 2 2 2 5" xfId="24537" xr:uid="{00000000-0005-0000-0000-000064470000}"/>
    <cellStyle name="Porcentagem 3 2 2 2 2 6" xfId="34717" xr:uid="{00000000-0005-0000-0000-000065470000}"/>
    <cellStyle name="Porcentagem 3 2 2 2 2 7" xfId="14357" xr:uid="{00000000-0005-0000-0000-000066470000}"/>
    <cellStyle name="Porcentagem 3 2 2 2 3" xfId="6227" xr:uid="{00000000-0005-0000-0000-000067470000}"/>
    <cellStyle name="Porcentagem 3 2 2 2 3 2" xfId="25413" xr:uid="{00000000-0005-0000-0000-000068470000}"/>
    <cellStyle name="Porcentagem 3 2 2 2 3 3" xfId="35593" xr:uid="{00000000-0005-0000-0000-000069470000}"/>
    <cellStyle name="Porcentagem 3 2 2 2 3 4" xfId="15233" xr:uid="{00000000-0005-0000-0000-00006A470000}"/>
    <cellStyle name="Porcentagem 3 2 2 2 4" xfId="7980" xr:uid="{00000000-0005-0000-0000-00006B470000}"/>
    <cellStyle name="Porcentagem 3 2 2 2 4 2" xfId="27166" xr:uid="{00000000-0005-0000-0000-00006C470000}"/>
    <cellStyle name="Porcentagem 3 2 2 2 4 3" xfId="37346" xr:uid="{00000000-0005-0000-0000-00006D470000}"/>
    <cellStyle name="Porcentagem 3 2 2 2 4 4" xfId="16986" xr:uid="{00000000-0005-0000-0000-00006E470000}"/>
    <cellStyle name="Porcentagem 3 2 2 2 5" xfId="9973" xr:uid="{00000000-0005-0000-0000-00006F470000}"/>
    <cellStyle name="Porcentagem 3 2 2 2 5 2" xfId="29156" xr:uid="{00000000-0005-0000-0000-000070470000}"/>
    <cellStyle name="Porcentagem 3 2 2 2 5 3" xfId="39336" xr:uid="{00000000-0005-0000-0000-000071470000}"/>
    <cellStyle name="Porcentagem 3 2 2 2 5 4" xfId="18977" xr:uid="{00000000-0005-0000-0000-000072470000}"/>
    <cellStyle name="Porcentagem 3 2 2 2 6" xfId="11726" xr:uid="{00000000-0005-0000-0000-000073470000}"/>
    <cellStyle name="Porcentagem 3 2 2 2 6 2" xfId="30909" xr:uid="{00000000-0005-0000-0000-000074470000}"/>
    <cellStyle name="Porcentagem 3 2 2 2 6 3" xfId="41089" xr:uid="{00000000-0005-0000-0000-000075470000}"/>
    <cellStyle name="Porcentagem 3 2 2 2 6 4" xfId="20730" xr:uid="{00000000-0005-0000-0000-000076470000}"/>
    <cellStyle name="Porcentagem 3 2 2 2 7" xfId="12602" xr:uid="{00000000-0005-0000-0000-000077470000}"/>
    <cellStyle name="Porcentagem 3 2 2 2 7 2" xfId="31785" xr:uid="{00000000-0005-0000-0000-000078470000}"/>
    <cellStyle name="Porcentagem 3 2 2 2 7 3" xfId="41965" xr:uid="{00000000-0005-0000-0000-000079470000}"/>
    <cellStyle name="Porcentagem 3 2 2 2 7 4" xfId="21606" xr:uid="{00000000-0005-0000-0000-00007A470000}"/>
    <cellStyle name="Porcentagem 3 2 2 2 8" xfId="22482" xr:uid="{00000000-0005-0000-0000-00007B470000}"/>
    <cellStyle name="Porcentagem 3 2 2 2 8 2" xfId="32662" xr:uid="{00000000-0005-0000-0000-00007C470000}"/>
    <cellStyle name="Porcentagem 3 2 2 2 8 3" xfId="42842" xr:uid="{00000000-0005-0000-0000-00007D470000}"/>
    <cellStyle name="Porcentagem 3 2 2 2 9" xfId="23661" xr:uid="{00000000-0005-0000-0000-00007E470000}"/>
    <cellStyle name="Porcentagem 3 2 2 3" xfId="4913" xr:uid="{00000000-0005-0000-0000-00007F470000}"/>
    <cellStyle name="Porcentagem 3 2 2 3 2" xfId="6665" xr:uid="{00000000-0005-0000-0000-000080470000}"/>
    <cellStyle name="Porcentagem 3 2 2 3 2 2" xfId="25851" xr:uid="{00000000-0005-0000-0000-000081470000}"/>
    <cellStyle name="Porcentagem 3 2 2 3 2 3" xfId="36031" xr:uid="{00000000-0005-0000-0000-000082470000}"/>
    <cellStyle name="Porcentagem 3 2 2 3 2 4" xfId="15671" xr:uid="{00000000-0005-0000-0000-000083470000}"/>
    <cellStyle name="Porcentagem 3 2 2 3 3" xfId="8418" xr:uid="{00000000-0005-0000-0000-000084470000}"/>
    <cellStyle name="Porcentagem 3 2 2 3 3 2" xfId="27604" xr:uid="{00000000-0005-0000-0000-000085470000}"/>
    <cellStyle name="Porcentagem 3 2 2 3 3 3" xfId="37784" xr:uid="{00000000-0005-0000-0000-000086470000}"/>
    <cellStyle name="Porcentagem 3 2 2 3 3 4" xfId="17424" xr:uid="{00000000-0005-0000-0000-000087470000}"/>
    <cellStyle name="Porcentagem 3 2 2 3 4" xfId="10411" xr:uid="{00000000-0005-0000-0000-000088470000}"/>
    <cellStyle name="Porcentagem 3 2 2 3 4 2" xfId="29594" xr:uid="{00000000-0005-0000-0000-000089470000}"/>
    <cellStyle name="Porcentagem 3 2 2 3 4 3" xfId="39774" xr:uid="{00000000-0005-0000-0000-00008A470000}"/>
    <cellStyle name="Porcentagem 3 2 2 3 4 4" xfId="19415" xr:uid="{00000000-0005-0000-0000-00008B470000}"/>
    <cellStyle name="Porcentagem 3 2 2 3 5" xfId="24099" xr:uid="{00000000-0005-0000-0000-00008C470000}"/>
    <cellStyle name="Porcentagem 3 2 2 3 6" xfId="34279" xr:uid="{00000000-0005-0000-0000-00008D470000}"/>
    <cellStyle name="Porcentagem 3 2 2 3 7" xfId="13919" xr:uid="{00000000-0005-0000-0000-00008E470000}"/>
    <cellStyle name="Porcentagem 3 2 2 4" xfId="5789" xr:uid="{00000000-0005-0000-0000-00008F470000}"/>
    <cellStyle name="Porcentagem 3 2 2 4 2" xfId="24975" xr:uid="{00000000-0005-0000-0000-000090470000}"/>
    <cellStyle name="Porcentagem 3 2 2 4 3" xfId="35155" xr:uid="{00000000-0005-0000-0000-000091470000}"/>
    <cellStyle name="Porcentagem 3 2 2 4 4" xfId="14795" xr:uid="{00000000-0005-0000-0000-000092470000}"/>
    <cellStyle name="Porcentagem 3 2 2 5" xfId="7542" xr:uid="{00000000-0005-0000-0000-000093470000}"/>
    <cellStyle name="Porcentagem 3 2 2 5 2" xfId="26728" xr:uid="{00000000-0005-0000-0000-000094470000}"/>
    <cellStyle name="Porcentagem 3 2 2 5 3" xfId="36908" xr:uid="{00000000-0005-0000-0000-000095470000}"/>
    <cellStyle name="Porcentagem 3 2 2 5 4" xfId="16548" xr:uid="{00000000-0005-0000-0000-000096470000}"/>
    <cellStyle name="Porcentagem 3 2 2 6" xfId="9535" xr:uid="{00000000-0005-0000-0000-000097470000}"/>
    <cellStyle name="Porcentagem 3 2 2 6 2" xfId="28718" xr:uid="{00000000-0005-0000-0000-000098470000}"/>
    <cellStyle name="Porcentagem 3 2 2 6 3" xfId="38898" xr:uid="{00000000-0005-0000-0000-000099470000}"/>
    <cellStyle name="Porcentagem 3 2 2 6 4" xfId="18539" xr:uid="{00000000-0005-0000-0000-00009A470000}"/>
    <cellStyle name="Porcentagem 3 2 2 7" xfId="11288" xr:uid="{00000000-0005-0000-0000-00009B470000}"/>
    <cellStyle name="Porcentagem 3 2 2 7 2" xfId="30471" xr:uid="{00000000-0005-0000-0000-00009C470000}"/>
    <cellStyle name="Porcentagem 3 2 2 7 3" xfId="40651" xr:uid="{00000000-0005-0000-0000-00009D470000}"/>
    <cellStyle name="Porcentagem 3 2 2 7 4" xfId="20292" xr:uid="{00000000-0005-0000-0000-00009E470000}"/>
    <cellStyle name="Porcentagem 3 2 2 8" xfId="12164" xr:uid="{00000000-0005-0000-0000-00009F470000}"/>
    <cellStyle name="Porcentagem 3 2 2 8 2" xfId="31347" xr:uid="{00000000-0005-0000-0000-0000A0470000}"/>
    <cellStyle name="Porcentagem 3 2 2 8 3" xfId="41527" xr:uid="{00000000-0005-0000-0000-0000A1470000}"/>
    <cellStyle name="Porcentagem 3 2 2 8 4" xfId="21168" xr:uid="{00000000-0005-0000-0000-0000A2470000}"/>
    <cellStyle name="Porcentagem 3 2 2 9" xfId="22044" xr:uid="{00000000-0005-0000-0000-0000A3470000}"/>
    <cellStyle name="Porcentagem 3 2 2 9 2" xfId="32224" xr:uid="{00000000-0005-0000-0000-0000A4470000}"/>
    <cellStyle name="Porcentagem 3 2 2 9 3" xfId="42404" xr:uid="{00000000-0005-0000-0000-0000A5470000}"/>
    <cellStyle name="Porcentagem 3 2 3" xfId="4255" xr:uid="{00000000-0005-0000-0000-0000A6470000}"/>
    <cellStyle name="Porcentagem 3 2 3 10" xfId="33622" xr:uid="{00000000-0005-0000-0000-0000A7470000}"/>
    <cellStyle name="Porcentagem 3 2 3 11" xfId="13262" xr:uid="{00000000-0005-0000-0000-0000A8470000}"/>
    <cellStyle name="Porcentagem 3 2 3 2" xfId="5132" xr:uid="{00000000-0005-0000-0000-0000A9470000}"/>
    <cellStyle name="Porcentagem 3 2 3 2 2" xfId="6884" xr:uid="{00000000-0005-0000-0000-0000AA470000}"/>
    <cellStyle name="Porcentagem 3 2 3 2 2 2" xfId="26070" xr:uid="{00000000-0005-0000-0000-0000AB470000}"/>
    <cellStyle name="Porcentagem 3 2 3 2 2 3" xfId="36250" xr:uid="{00000000-0005-0000-0000-0000AC470000}"/>
    <cellStyle name="Porcentagem 3 2 3 2 2 4" xfId="15890" xr:uid="{00000000-0005-0000-0000-0000AD470000}"/>
    <cellStyle name="Porcentagem 3 2 3 2 3" xfId="8637" xr:uid="{00000000-0005-0000-0000-0000AE470000}"/>
    <cellStyle name="Porcentagem 3 2 3 2 3 2" xfId="27823" xr:uid="{00000000-0005-0000-0000-0000AF470000}"/>
    <cellStyle name="Porcentagem 3 2 3 2 3 3" xfId="38003" xr:uid="{00000000-0005-0000-0000-0000B0470000}"/>
    <cellStyle name="Porcentagem 3 2 3 2 3 4" xfId="17643" xr:uid="{00000000-0005-0000-0000-0000B1470000}"/>
    <cellStyle name="Porcentagem 3 2 3 2 4" xfId="10630" xr:uid="{00000000-0005-0000-0000-0000B2470000}"/>
    <cellStyle name="Porcentagem 3 2 3 2 4 2" xfId="29813" xr:uid="{00000000-0005-0000-0000-0000B3470000}"/>
    <cellStyle name="Porcentagem 3 2 3 2 4 3" xfId="39993" xr:uid="{00000000-0005-0000-0000-0000B4470000}"/>
    <cellStyle name="Porcentagem 3 2 3 2 4 4" xfId="19634" xr:uid="{00000000-0005-0000-0000-0000B5470000}"/>
    <cellStyle name="Porcentagem 3 2 3 2 5" xfId="24318" xr:uid="{00000000-0005-0000-0000-0000B6470000}"/>
    <cellStyle name="Porcentagem 3 2 3 2 6" xfId="34498" xr:uid="{00000000-0005-0000-0000-0000B7470000}"/>
    <cellStyle name="Porcentagem 3 2 3 2 7" xfId="14138" xr:uid="{00000000-0005-0000-0000-0000B8470000}"/>
    <cellStyle name="Porcentagem 3 2 3 3" xfId="6008" xr:uid="{00000000-0005-0000-0000-0000B9470000}"/>
    <cellStyle name="Porcentagem 3 2 3 3 2" xfId="25194" xr:uid="{00000000-0005-0000-0000-0000BA470000}"/>
    <cellStyle name="Porcentagem 3 2 3 3 3" xfId="35374" xr:uid="{00000000-0005-0000-0000-0000BB470000}"/>
    <cellStyle name="Porcentagem 3 2 3 3 4" xfId="15014" xr:uid="{00000000-0005-0000-0000-0000BC470000}"/>
    <cellStyle name="Porcentagem 3 2 3 4" xfId="7761" xr:uid="{00000000-0005-0000-0000-0000BD470000}"/>
    <cellStyle name="Porcentagem 3 2 3 4 2" xfId="26947" xr:uid="{00000000-0005-0000-0000-0000BE470000}"/>
    <cellStyle name="Porcentagem 3 2 3 4 3" xfId="37127" xr:uid="{00000000-0005-0000-0000-0000BF470000}"/>
    <cellStyle name="Porcentagem 3 2 3 4 4" xfId="16767" xr:uid="{00000000-0005-0000-0000-0000C0470000}"/>
    <cellStyle name="Porcentagem 3 2 3 5" xfId="9754" xr:uid="{00000000-0005-0000-0000-0000C1470000}"/>
    <cellStyle name="Porcentagem 3 2 3 5 2" xfId="28937" xr:uid="{00000000-0005-0000-0000-0000C2470000}"/>
    <cellStyle name="Porcentagem 3 2 3 5 3" xfId="39117" xr:uid="{00000000-0005-0000-0000-0000C3470000}"/>
    <cellStyle name="Porcentagem 3 2 3 5 4" xfId="18758" xr:uid="{00000000-0005-0000-0000-0000C4470000}"/>
    <cellStyle name="Porcentagem 3 2 3 6" xfId="11507" xr:uid="{00000000-0005-0000-0000-0000C5470000}"/>
    <cellStyle name="Porcentagem 3 2 3 6 2" xfId="30690" xr:uid="{00000000-0005-0000-0000-0000C6470000}"/>
    <cellStyle name="Porcentagem 3 2 3 6 3" xfId="40870" xr:uid="{00000000-0005-0000-0000-0000C7470000}"/>
    <cellStyle name="Porcentagem 3 2 3 6 4" xfId="20511" xr:uid="{00000000-0005-0000-0000-0000C8470000}"/>
    <cellStyle name="Porcentagem 3 2 3 7" xfId="12383" xr:uid="{00000000-0005-0000-0000-0000C9470000}"/>
    <cellStyle name="Porcentagem 3 2 3 7 2" xfId="31566" xr:uid="{00000000-0005-0000-0000-0000CA470000}"/>
    <cellStyle name="Porcentagem 3 2 3 7 3" xfId="41746" xr:uid="{00000000-0005-0000-0000-0000CB470000}"/>
    <cellStyle name="Porcentagem 3 2 3 7 4" xfId="21387" xr:uid="{00000000-0005-0000-0000-0000CC470000}"/>
    <cellStyle name="Porcentagem 3 2 3 8" xfId="22263" xr:uid="{00000000-0005-0000-0000-0000CD470000}"/>
    <cellStyle name="Porcentagem 3 2 3 8 2" xfId="32443" xr:uid="{00000000-0005-0000-0000-0000CE470000}"/>
    <cellStyle name="Porcentagem 3 2 3 8 3" xfId="42623" xr:uid="{00000000-0005-0000-0000-0000CF470000}"/>
    <cellStyle name="Porcentagem 3 2 3 9" xfId="23442" xr:uid="{00000000-0005-0000-0000-0000D0470000}"/>
    <cellStyle name="Porcentagem 3 2 4" xfId="4694" xr:uid="{00000000-0005-0000-0000-0000D1470000}"/>
    <cellStyle name="Porcentagem 3 2 4 2" xfId="6446" xr:uid="{00000000-0005-0000-0000-0000D2470000}"/>
    <cellStyle name="Porcentagem 3 2 4 2 2" xfId="25632" xr:uid="{00000000-0005-0000-0000-0000D3470000}"/>
    <cellStyle name="Porcentagem 3 2 4 2 3" xfId="35812" xr:uid="{00000000-0005-0000-0000-0000D4470000}"/>
    <cellStyle name="Porcentagem 3 2 4 2 4" xfId="15452" xr:uid="{00000000-0005-0000-0000-0000D5470000}"/>
    <cellStyle name="Porcentagem 3 2 4 3" xfId="8199" xr:uid="{00000000-0005-0000-0000-0000D6470000}"/>
    <cellStyle name="Porcentagem 3 2 4 3 2" xfId="27385" xr:uid="{00000000-0005-0000-0000-0000D7470000}"/>
    <cellStyle name="Porcentagem 3 2 4 3 3" xfId="37565" xr:uid="{00000000-0005-0000-0000-0000D8470000}"/>
    <cellStyle name="Porcentagem 3 2 4 3 4" xfId="17205" xr:uid="{00000000-0005-0000-0000-0000D9470000}"/>
    <cellStyle name="Porcentagem 3 2 4 4" xfId="10192" xr:uid="{00000000-0005-0000-0000-0000DA470000}"/>
    <cellStyle name="Porcentagem 3 2 4 4 2" xfId="29375" xr:uid="{00000000-0005-0000-0000-0000DB470000}"/>
    <cellStyle name="Porcentagem 3 2 4 4 3" xfId="39555" xr:uid="{00000000-0005-0000-0000-0000DC470000}"/>
    <cellStyle name="Porcentagem 3 2 4 4 4" xfId="19196" xr:uid="{00000000-0005-0000-0000-0000DD470000}"/>
    <cellStyle name="Porcentagem 3 2 4 5" xfId="23880" xr:uid="{00000000-0005-0000-0000-0000DE470000}"/>
    <cellStyle name="Porcentagem 3 2 4 6" xfId="34060" xr:uid="{00000000-0005-0000-0000-0000DF470000}"/>
    <cellStyle name="Porcentagem 3 2 4 7" xfId="13700" xr:uid="{00000000-0005-0000-0000-0000E0470000}"/>
    <cellStyle name="Porcentagem 3 2 5" xfId="5570" xr:uid="{00000000-0005-0000-0000-0000E1470000}"/>
    <cellStyle name="Porcentagem 3 2 5 2" xfId="9096" xr:uid="{00000000-0005-0000-0000-0000E2470000}"/>
    <cellStyle name="Porcentagem 3 2 5 2 2" xfId="28279" xr:uid="{00000000-0005-0000-0000-0000E3470000}"/>
    <cellStyle name="Porcentagem 3 2 5 2 3" xfId="38459" xr:uid="{00000000-0005-0000-0000-0000E4470000}"/>
    <cellStyle name="Porcentagem 3 2 5 2 4" xfId="18100" xr:uid="{00000000-0005-0000-0000-0000E5470000}"/>
    <cellStyle name="Porcentagem 3 2 5 3" xfId="24756" xr:uid="{00000000-0005-0000-0000-0000E6470000}"/>
    <cellStyle name="Porcentagem 3 2 5 4" xfId="34936" xr:uid="{00000000-0005-0000-0000-0000E7470000}"/>
    <cellStyle name="Porcentagem 3 2 5 5" xfId="14576" xr:uid="{00000000-0005-0000-0000-0000E8470000}"/>
    <cellStyle name="Porcentagem 3 2 6" xfId="7323" xr:uid="{00000000-0005-0000-0000-0000E9470000}"/>
    <cellStyle name="Porcentagem 3 2 6 2" xfId="26509" xr:uid="{00000000-0005-0000-0000-0000EA470000}"/>
    <cellStyle name="Porcentagem 3 2 6 3" xfId="36689" xr:uid="{00000000-0005-0000-0000-0000EB470000}"/>
    <cellStyle name="Porcentagem 3 2 6 4" xfId="16329" xr:uid="{00000000-0005-0000-0000-0000EC470000}"/>
    <cellStyle name="Porcentagem 3 2 7" xfId="9316" xr:uid="{00000000-0005-0000-0000-0000ED470000}"/>
    <cellStyle name="Porcentagem 3 2 7 2" xfId="28499" xr:uid="{00000000-0005-0000-0000-0000EE470000}"/>
    <cellStyle name="Porcentagem 3 2 7 3" xfId="38679" xr:uid="{00000000-0005-0000-0000-0000EF470000}"/>
    <cellStyle name="Porcentagem 3 2 7 4" xfId="18320" xr:uid="{00000000-0005-0000-0000-0000F0470000}"/>
    <cellStyle name="Porcentagem 3 2 8" xfId="11069" xr:uid="{00000000-0005-0000-0000-0000F1470000}"/>
    <cellStyle name="Porcentagem 3 2 8 2" xfId="30252" xr:uid="{00000000-0005-0000-0000-0000F2470000}"/>
    <cellStyle name="Porcentagem 3 2 8 3" xfId="40432" xr:uid="{00000000-0005-0000-0000-0000F3470000}"/>
    <cellStyle name="Porcentagem 3 2 8 4" xfId="20073" xr:uid="{00000000-0005-0000-0000-0000F4470000}"/>
    <cellStyle name="Porcentagem 3 2 9" xfId="11945" xr:uid="{00000000-0005-0000-0000-0000F5470000}"/>
    <cellStyle name="Porcentagem 3 2 9 2" xfId="31128" xr:uid="{00000000-0005-0000-0000-0000F6470000}"/>
    <cellStyle name="Porcentagem 3 2 9 3" xfId="41308" xr:uid="{00000000-0005-0000-0000-0000F7470000}"/>
    <cellStyle name="Porcentagem 3 2 9 4" xfId="20949" xr:uid="{00000000-0005-0000-0000-0000F8470000}"/>
    <cellStyle name="Porcentagem 3 3" xfId="255" xr:uid="{00000000-0005-0000-0000-0000F9470000}"/>
    <cellStyle name="Porcentagem 3 3 10" xfId="23108" xr:uid="{00000000-0005-0000-0000-0000FA470000}"/>
    <cellStyle name="Porcentagem 3 3 11" xfId="33288" xr:uid="{00000000-0005-0000-0000-0000FB470000}"/>
    <cellStyle name="Porcentagem 3 3 12" xfId="12928" xr:uid="{00000000-0005-0000-0000-0000FC470000}"/>
    <cellStyle name="Porcentagem 3 3 13" xfId="3921" xr:uid="{00000000-0005-0000-0000-0000FD470000}"/>
    <cellStyle name="Porcentagem 3 3 2" xfId="4359" xr:uid="{00000000-0005-0000-0000-0000FE470000}"/>
    <cellStyle name="Porcentagem 3 3 2 10" xfId="33726" xr:uid="{00000000-0005-0000-0000-0000FF470000}"/>
    <cellStyle name="Porcentagem 3 3 2 11" xfId="13366" xr:uid="{00000000-0005-0000-0000-000000480000}"/>
    <cellStyle name="Porcentagem 3 3 2 2" xfId="5236" xr:uid="{00000000-0005-0000-0000-000001480000}"/>
    <cellStyle name="Porcentagem 3 3 2 2 2" xfId="6988" xr:uid="{00000000-0005-0000-0000-000002480000}"/>
    <cellStyle name="Porcentagem 3 3 2 2 2 2" xfId="26174" xr:uid="{00000000-0005-0000-0000-000003480000}"/>
    <cellStyle name="Porcentagem 3 3 2 2 2 3" xfId="36354" xr:uid="{00000000-0005-0000-0000-000004480000}"/>
    <cellStyle name="Porcentagem 3 3 2 2 2 4" xfId="15994" xr:uid="{00000000-0005-0000-0000-000005480000}"/>
    <cellStyle name="Porcentagem 3 3 2 2 3" xfId="8741" xr:uid="{00000000-0005-0000-0000-000006480000}"/>
    <cellStyle name="Porcentagem 3 3 2 2 3 2" xfId="27927" xr:uid="{00000000-0005-0000-0000-000007480000}"/>
    <cellStyle name="Porcentagem 3 3 2 2 3 3" xfId="38107" xr:uid="{00000000-0005-0000-0000-000008480000}"/>
    <cellStyle name="Porcentagem 3 3 2 2 3 4" xfId="17747" xr:uid="{00000000-0005-0000-0000-000009480000}"/>
    <cellStyle name="Porcentagem 3 3 2 2 4" xfId="10734" xr:uid="{00000000-0005-0000-0000-00000A480000}"/>
    <cellStyle name="Porcentagem 3 3 2 2 4 2" xfId="29917" xr:uid="{00000000-0005-0000-0000-00000B480000}"/>
    <cellStyle name="Porcentagem 3 3 2 2 4 3" xfId="40097" xr:uid="{00000000-0005-0000-0000-00000C480000}"/>
    <cellStyle name="Porcentagem 3 3 2 2 4 4" xfId="19738" xr:uid="{00000000-0005-0000-0000-00000D480000}"/>
    <cellStyle name="Porcentagem 3 3 2 2 5" xfId="24422" xr:uid="{00000000-0005-0000-0000-00000E480000}"/>
    <cellStyle name="Porcentagem 3 3 2 2 6" xfId="34602" xr:uid="{00000000-0005-0000-0000-00000F480000}"/>
    <cellStyle name="Porcentagem 3 3 2 2 7" xfId="14242" xr:uid="{00000000-0005-0000-0000-000010480000}"/>
    <cellStyle name="Porcentagem 3 3 2 3" xfId="6112" xr:uid="{00000000-0005-0000-0000-000011480000}"/>
    <cellStyle name="Porcentagem 3 3 2 3 2" xfId="25298" xr:uid="{00000000-0005-0000-0000-000012480000}"/>
    <cellStyle name="Porcentagem 3 3 2 3 3" xfId="35478" xr:uid="{00000000-0005-0000-0000-000013480000}"/>
    <cellStyle name="Porcentagem 3 3 2 3 4" xfId="15118" xr:uid="{00000000-0005-0000-0000-000014480000}"/>
    <cellStyle name="Porcentagem 3 3 2 4" xfId="7865" xr:uid="{00000000-0005-0000-0000-000015480000}"/>
    <cellStyle name="Porcentagem 3 3 2 4 2" xfId="27051" xr:uid="{00000000-0005-0000-0000-000016480000}"/>
    <cellStyle name="Porcentagem 3 3 2 4 3" xfId="37231" xr:uid="{00000000-0005-0000-0000-000017480000}"/>
    <cellStyle name="Porcentagem 3 3 2 4 4" xfId="16871" xr:uid="{00000000-0005-0000-0000-000018480000}"/>
    <cellStyle name="Porcentagem 3 3 2 5" xfId="9858" xr:uid="{00000000-0005-0000-0000-000019480000}"/>
    <cellStyle name="Porcentagem 3 3 2 5 2" xfId="29041" xr:uid="{00000000-0005-0000-0000-00001A480000}"/>
    <cellStyle name="Porcentagem 3 3 2 5 3" xfId="39221" xr:uid="{00000000-0005-0000-0000-00001B480000}"/>
    <cellStyle name="Porcentagem 3 3 2 5 4" xfId="18862" xr:uid="{00000000-0005-0000-0000-00001C480000}"/>
    <cellStyle name="Porcentagem 3 3 2 6" xfId="11611" xr:uid="{00000000-0005-0000-0000-00001D480000}"/>
    <cellStyle name="Porcentagem 3 3 2 6 2" xfId="30794" xr:uid="{00000000-0005-0000-0000-00001E480000}"/>
    <cellStyle name="Porcentagem 3 3 2 6 3" xfId="40974" xr:uid="{00000000-0005-0000-0000-00001F480000}"/>
    <cellStyle name="Porcentagem 3 3 2 6 4" xfId="20615" xr:uid="{00000000-0005-0000-0000-000020480000}"/>
    <cellStyle name="Porcentagem 3 3 2 7" xfId="12487" xr:uid="{00000000-0005-0000-0000-000021480000}"/>
    <cellStyle name="Porcentagem 3 3 2 7 2" xfId="31670" xr:uid="{00000000-0005-0000-0000-000022480000}"/>
    <cellStyle name="Porcentagem 3 3 2 7 3" xfId="41850" xr:uid="{00000000-0005-0000-0000-000023480000}"/>
    <cellStyle name="Porcentagem 3 3 2 7 4" xfId="21491" xr:uid="{00000000-0005-0000-0000-000024480000}"/>
    <cellStyle name="Porcentagem 3 3 2 8" xfId="22367" xr:uid="{00000000-0005-0000-0000-000025480000}"/>
    <cellStyle name="Porcentagem 3 3 2 8 2" xfId="32547" xr:uid="{00000000-0005-0000-0000-000026480000}"/>
    <cellStyle name="Porcentagem 3 3 2 8 3" xfId="42727" xr:uid="{00000000-0005-0000-0000-000027480000}"/>
    <cellStyle name="Porcentagem 3 3 2 9" xfId="23546" xr:uid="{00000000-0005-0000-0000-000028480000}"/>
    <cellStyle name="Porcentagem 3 3 3" xfId="4798" xr:uid="{00000000-0005-0000-0000-000029480000}"/>
    <cellStyle name="Porcentagem 3 3 3 2" xfId="6550" xr:uid="{00000000-0005-0000-0000-00002A480000}"/>
    <cellStyle name="Porcentagem 3 3 3 2 2" xfId="25736" xr:uid="{00000000-0005-0000-0000-00002B480000}"/>
    <cellStyle name="Porcentagem 3 3 3 2 3" xfId="35916" xr:uid="{00000000-0005-0000-0000-00002C480000}"/>
    <cellStyle name="Porcentagem 3 3 3 2 4" xfId="15556" xr:uid="{00000000-0005-0000-0000-00002D480000}"/>
    <cellStyle name="Porcentagem 3 3 3 3" xfId="8303" xr:uid="{00000000-0005-0000-0000-00002E480000}"/>
    <cellStyle name="Porcentagem 3 3 3 3 2" xfId="27489" xr:uid="{00000000-0005-0000-0000-00002F480000}"/>
    <cellStyle name="Porcentagem 3 3 3 3 3" xfId="37669" xr:uid="{00000000-0005-0000-0000-000030480000}"/>
    <cellStyle name="Porcentagem 3 3 3 3 4" xfId="17309" xr:uid="{00000000-0005-0000-0000-000031480000}"/>
    <cellStyle name="Porcentagem 3 3 3 4" xfId="10296" xr:uid="{00000000-0005-0000-0000-000032480000}"/>
    <cellStyle name="Porcentagem 3 3 3 4 2" xfId="29479" xr:uid="{00000000-0005-0000-0000-000033480000}"/>
    <cellStyle name="Porcentagem 3 3 3 4 3" xfId="39659" xr:uid="{00000000-0005-0000-0000-000034480000}"/>
    <cellStyle name="Porcentagem 3 3 3 4 4" xfId="19300" xr:uid="{00000000-0005-0000-0000-000035480000}"/>
    <cellStyle name="Porcentagem 3 3 3 5" xfId="23984" xr:uid="{00000000-0005-0000-0000-000036480000}"/>
    <cellStyle name="Porcentagem 3 3 3 6" xfId="34164" xr:uid="{00000000-0005-0000-0000-000037480000}"/>
    <cellStyle name="Porcentagem 3 3 3 7" xfId="13804" xr:uid="{00000000-0005-0000-0000-000038480000}"/>
    <cellStyle name="Porcentagem 3 3 4" xfId="5674" xr:uid="{00000000-0005-0000-0000-000039480000}"/>
    <cellStyle name="Porcentagem 3 3 4 2" xfId="24860" xr:uid="{00000000-0005-0000-0000-00003A480000}"/>
    <cellStyle name="Porcentagem 3 3 4 3" xfId="35040" xr:uid="{00000000-0005-0000-0000-00003B480000}"/>
    <cellStyle name="Porcentagem 3 3 4 4" xfId="14680" xr:uid="{00000000-0005-0000-0000-00003C480000}"/>
    <cellStyle name="Porcentagem 3 3 5" xfId="7427" xr:uid="{00000000-0005-0000-0000-00003D480000}"/>
    <cellStyle name="Porcentagem 3 3 5 2" xfId="26613" xr:uid="{00000000-0005-0000-0000-00003E480000}"/>
    <cellStyle name="Porcentagem 3 3 5 3" xfId="36793" xr:uid="{00000000-0005-0000-0000-00003F480000}"/>
    <cellStyle name="Porcentagem 3 3 5 4" xfId="16433" xr:uid="{00000000-0005-0000-0000-000040480000}"/>
    <cellStyle name="Porcentagem 3 3 6" xfId="9420" xr:uid="{00000000-0005-0000-0000-000041480000}"/>
    <cellStyle name="Porcentagem 3 3 6 2" xfId="28603" xr:uid="{00000000-0005-0000-0000-000042480000}"/>
    <cellStyle name="Porcentagem 3 3 6 3" xfId="38783" xr:uid="{00000000-0005-0000-0000-000043480000}"/>
    <cellStyle name="Porcentagem 3 3 6 4" xfId="18424" xr:uid="{00000000-0005-0000-0000-000044480000}"/>
    <cellStyle name="Porcentagem 3 3 7" xfId="11173" xr:uid="{00000000-0005-0000-0000-000045480000}"/>
    <cellStyle name="Porcentagem 3 3 7 2" xfId="30356" xr:uid="{00000000-0005-0000-0000-000046480000}"/>
    <cellStyle name="Porcentagem 3 3 7 3" xfId="40536" xr:uid="{00000000-0005-0000-0000-000047480000}"/>
    <cellStyle name="Porcentagem 3 3 7 4" xfId="20177" xr:uid="{00000000-0005-0000-0000-000048480000}"/>
    <cellStyle name="Porcentagem 3 3 8" xfId="12049" xr:uid="{00000000-0005-0000-0000-000049480000}"/>
    <cellStyle name="Porcentagem 3 3 8 2" xfId="31232" xr:uid="{00000000-0005-0000-0000-00004A480000}"/>
    <cellStyle name="Porcentagem 3 3 8 3" xfId="41412" xr:uid="{00000000-0005-0000-0000-00004B480000}"/>
    <cellStyle name="Porcentagem 3 3 8 4" xfId="21053" xr:uid="{00000000-0005-0000-0000-00004C480000}"/>
    <cellStyle name="Porcentagem 3 3 9" xfId="21929" xr:uid="{00000000-0005-0000-0000-00004D480000}"/>
    <cellStyle name="Porcentagem 3 3 9 2" xfId="32109" xr:uid="{00000000-0005-0000-0000-00004E480000}"/>
    <cellStyle name="Porcentagem 3 3 9 3" xfId="42289" xr:uid="{00000000-0005-0000-0000-00004F480000}"/>
    <cellStyle name="Porcentagem 3 4" xfId="256" xr:uid="{00000000-0005-0000-0000-000050480000}"/>
    <cellStyle name="Porcentagem 3 4 10" xfId="33507" xr:uid="{00000000-0005-0000-0000-000051480000}"/>
    <cellStyle name="Porcentagem 3 4 11" xfId="13147" xr:uid="{00000000-0005-0000-0000-000052480000}"/>
    <cellStyle name="Porcentagem 3 4 12" xfId="4140" xr:uid="{00000000-0005-0000-0000-000053480000}"/>
    <cellStyle name="Porcentagem 3 4 2" xfId="5017" xr:uid="{00000000-0005-0000-0000-000054480000}"/>
    <cellStyle name="Porcentagem 3 4 2 2" xfId="6769" xr:uid="{00000000-0005-0000-0000-000055480000}"/>
    <cellStyle name="Porcentagem 3 4 2 2 2" xfId="25955" xr:uid="{00000000-0005-0000-0000-000056480000}"/>
    <cellStyle name="Porcentagem 3 4 2 2 3" xfId="36135" xr:uid="{00000000-0005-0000-0000-000057480000}"/>
    <cellStyle name="Porcentagem 3 4 2 2 4" xfId="15775" xr:uid="{00000000-0005-0000-0000-000058480000}"/>
    <cellStyle name="Porcentagem 3 4 2 3" xfId="8522" xr:uid="{00000000-0005-0000-0000-000059480000}"/>
    <cellStyle name="Porcentagem 3 4 2 3 2" xfId="27708" xr:uid="{00000000-0005-0000-0000-00005A480000}"/>
    <cellStyle name="Porcentagem 3 4 2 3 3" xfId="37888" xr:uid="{00000000-0005-0000-0000-00005B480000}"/>
    <cellStyle name="Porcentagem 3 4 2 3 4" xfId="17528" xr:uid="{00000000-0005-0000-0000-00005C480000}"/>
    <cellStyle name="Porcentagem 3 4 2 4" xfId="10515" xr:uid="{00000000-0005-0000-0000-00005D480000}"/>
    <cellStyle name="Porcentagem 3 4 2 4 2" xfId="29698" xr:uid="{00000000-0005-0000-0000-00005E480000}"/>
    <cellStyle name="Porcentagem 3 4 2 4 3" xfId="39878" xr:uid="{00000000-0005-0000-0000-00005F480000}"/>
    <cellStyle name="Porcentagem 3 4 2 4 4" xfId="19519" xr:uid="{00000000-0005-0000-0000-000060480000}"/>
    <cellStyle name="Porcentagem 3 4 2 5" xfId="24203" xr:uid="{00000000-0005-0000-0000-000061480000}"/>
    <cellStyle name="Porcentagem 3 4 2 6" xfId="34383" xr:uid="{00000000-0005-0000-0000-000062480000}"/>
    <cellStyle name="Porcentagem 3 4 2 7" xfId="14023" xr:uid="{00000000-0005-0000-0000-000063480000}"/>
    <cellStyle name="Porcentagem 3 4 3" xfId="5893" xr:uid="{00000000-0005-0000-0000-000064480000}"/>
    <cellStyle name="Porcentagem 3 4 3 2" xfId="25079" xr:uid="{00000000-0005-0000-0000-000065480000}"/>
    <cellStyle name="Porcentagem 3 4 3 3" xfId="35259" xr:uid="{00000000-0005-0000-0000-000066480000}"/>
    <cellStyle name="Porcentagem 3 4 3 4" xfId="14899" xr:uid="{00000000-0005-0000-0000-000067480000}"/>
    <cellStyle name="Porcentagem 3 4 4" xfId="7646" xr:uid="{00000000-0005-0000-0000-000068480000}"/>
    <cellStyle name="Porcentagem 3 4 4 2" xfId="26832" xr:uid="{00000000-0005-0000-0000-000069480000}"/>
    <cellStyle name="Porcentagem 3 4 4 3" xfId="37012" xr:uid="{00000000-0005-0000-0000-00006A480000}"/>
    <cellStyle name="Porcentagem 3 4 4 4" xfId="16652" xr:uid="{00000000-0005-0000-0000-00006B480000}"/>
    <cellStyle name="Porcentagem 3 4 5" xfId="9639" xr:uid="{00000000-0005-0000-0000-00006C480000}"/>
    <cellStyle name="Porcentagem 3 4 5 2" xfId="28822" xr:uid="{00000000-0005-0000-0000-00006D480000}"/>
    <cellStyle name="Porcentagem 3 4 5 3" xfId="39002" xr:uid="{00000000-0005-0000-0000-00006E480000}"/>
    <cellStyle name="Porcentagem 3 4 5 4" xfId="18643" xr:uid="{00000000-0005-0000-0000-00006F480000}"/>
    <cellStyle name="Porcentagem 3 4 6" xfId="11392" xr:uid="{00000000-0005-0000-0000-000070480000}"/>
    <cellStyle name="Porcentagem 3 4 6 2" xfId="30575" xr:uid="{00000000-0005-0000-0000-000071480000}"/>
    <cellStyle name="Porcentagem 3 4 6 3" xfId="40755" xr:uid="{00000000-0005-0000-0000-000072480000}"/>
    <cellStyle name="Porcentagem 3 4 6 4" xfId="20396" xr:uid="{00000000-0005-0000-0000-000073480000}"/>
    <cellStyle name="Porcentagem 3 4 7" xfId="12268" xr:uid="{00000000-0005-0000-0000-000074480000}"/>
    <cellStyle name="Porcentagem 3 4 7 2" xfId="31451" xr:uid="{00000000-0005-0000-0000-000075480000}"/>
    <cellStyle name="Porcentagem 3 4 7 3" xfId="41631" xr:uid="{00000000-0005-0000-0000-000076480000}"/>
    <cellStyle name="Porcentagem 3 4 7 4" xfId="21272" xr:uid="{00000000-0005-0000-0000-000077480000}"/>
    <cellStyle name="Porcentagem 3 4 8" xfId="22148" xr:uid="{00000000-0005-0000-0000-000078480000}"/>
    <cellStyle name="Porcentagem 3 4 8 2" xfId="32328" xr:uid="{00000000-0005-0000-0000-000079480000}"/>
    <cellStyle name="Porcentagem 3 4 8 3" xfId="42508" xr:uid="{00000000-0005-0000-0000-00007A480000}"/>
    <cellStyle name="Porcentagem 3 4 9" xfId="23327" xr:uid="{00000000-0005-0000-0000-00007B480000}"/>
    <cellStyle name="Porcentagem 3 5" xfId="4579" xr:uid="{00000000-0005-0000-0000-00007C480000}"/>
    <cellStyle name="Porcentagem 3 5 2" xfId="6331" xr:uid="{00000000-0005-0000-0000-00007D480000}"/>
    <cellStyle name="Porcentagem 3 5 2 2" xfId="25517" xr:uid="{00000000-0005-0000-0000-00007E480000}"/>
    <cellStyle name="Porcentagem 3 5 2 3" xfId="35697" xr:uid="{00000000-0005-0000-0000-00007F480000}"/>
    <cellStyle name="Porcentagem 3 5 2 4" xfId="15337" xr:uid="{00000000-0005-0000-0000-000080480000}"/>
    <cellStyle name="Porcentagem 3 5 3" xfId="8084" xr:uid="{00000000-0005-0000-0000-000081480000}"/>
    <cellStyle name="Porcentagem 3 5 3 2" xfId="27270" xr:uid="{00000000-0005-0000-0000-000082480000}"/>
    <cellStyle name="Porcentagem 3 5 3 3" xfId="37450" xr:uid="{00000000-0005-0000-0000-000083480000}"/>
    <cellStyle name="Porcentagem 3 5 3 4" xfId="17090" xr:uid="{00000000-0005-0000-0000-000084480000}"/>
    <cellStyle name="Porcentagem 3 5 4" xfId="10077" xr:uid="{00000000-0005-0000-0000-000085480000}"/>
    <cellStyle name="Porcentagem 3 5 4 2" xfId="29260" xr:uid="{00000000-0005-0000-0000-000086480000}"/>
    <cellStyle name="Porcentagem 3 5 4 3" xfId="39440" xr:uid="{00000000-0005-0000-0000-000087480000}"/>
    <cellStyle name="Porcentagem 3 5 4 4" xfId="19081" xr:uid="{00000000-0005-0000-0000-000088480000}"/>
    <cellStyle name="Porcentagem 3 5 5" xfId="23765" xr:uid="{00000000-0005-0000-0000-000089480000}"/>
    <cellStyle name="Porcentagem 3 5 6" xfId="33945" xr:uid="{00000000-0005-0000-0000-00008A480000}"/>
    <cellStyle name="Porcentagem 3 5 7" xfId="13585" xr:uid="{00000000-0005-0000-0000-00008B480000}"/>
    <cellStyle name="Porcentagem 3 6" xfId="5455" xr:uid="{00000000-0005-0000-0000-00008C480000}"/>
    <cellStyle name="Porcentagem 3 6 2" xfId="8978" xr:uid="{00000000-0005-0000-0000-00008D480000}"/>
    <cellStyle name="Porcentagem 3 6 2 2" xfId="28161" xr:uid="{00000000-0005-0000-0000-00008E480000}"/>
    <cellStyle name="Porcentagem 3 6 2 3" xfId="38341" xr:uid="{00000000-0005-0000-0000-00008F480000}"/>
    <cellStyle name="Porcentagem 3 6 2 4" xfId="17982" xr:uid="{00000000-0005-0000-0000-000090480000}"/>
    <cellStyle name="Porcentagem 3 6 3" xfId="24641" xr:uid="{00000000-0005-0000-0000-000091480000}"/>
    <cellStyle name="Porcentagem 3 6 4" xfId="34821" xr:uid="{00000000-0005-0000-0000-000092480000}"/>
    <cellStyle name="Porcentagem 3 6 5" xfId="14461" xr:uid="{00000000-0005-0000-0000-000093480000}"/>
    <cellStyle name="Porcentagem 3 7" xfId="7208" xr:uid="{00000000-0005-0000-0000-000094480000}"/>
    <cellStyle name="Porcentagem 3 7 2" xfId="26394" xr:uid="{00000000-0005-0000-0000-000095480000}"/>
    <cellStyle name="Porcentagem 3 7 3" xfId="36574" xr:uid="{00000000-0005-0000-0000-000096480000}"/>
    <cellStyle name="Porcentagem 3 7 4" xfId="16214" xr:uid="{00000000-0005-0000-0000-000097480000}"/>
    <cellStyle name="Porcentagem 3 8" xfId="9201" xr:uid="{00000000-0005-0000-0000-000098480000}"/>
    <cellStyle name="Porcentagem 3 8 2" xfId="28384" xr:uid="{00000000-0005-0000-0000-000099480000}"/>
    <cellStyle name="Porcentagem 3 8 3" xfId="38564" xr:uid="{00000000-0005-0000-0000-00009A480000}"/>
    <cellStyle name="Porcentagem 3 8 4" xfId="18205" xr:uid="{00000000-0005-0000-0000-00009B480000}"/>
    <cellStyle name="Porcentagem 3 9" xfId="10954" xr:uid="{00000000-0005-0000-0000-00009C480000}"/>
    <cellStyle name="Porcentagem 3 9 2" xfId="30137" xr:uid="{00000000-0005-0000-0000-00009D480000}"/>
    <cellStyle name="Porcentagem 3 9 3" xfId="40317" xr:uid="{00000000-0005-0000-0000-00009E480000}"/>
    <cellStyle name="Porcentagem 3 9 4" xfId="19958" xr:uid="{00000000-0005-0000-0000-00009F480000}"/>
    <cellStyle name="Porcentagem 4" xfId="257" xr:uid="{00000000-0005-0000-0000-0000A0480000}"/>
    <cellStyle name="Porcentagem 4 10" xfId="11915" xr:uid="{00000000-0005-0000-0000-0000A1480000}"/>
    <cellStyle name="Porcentagem 4 10 2" xfId="31098" xr:uid="{00000000-0005-0000-0000-0000A2480000}"/>
    <cellStyle name="Porcentagem 4 10 3" xfId="41278" xr:uid="{00000000-0005-0000-0000-0000A3480000}"/>
    <cellStyle name="Porcentagem 4 10 4" xfId="20919" xr:uid="{00000000-0005-0000-0000-0000A4480000}"/>
    <cellStyle name="Porcentagem 4 11" xfId="21796" xr:uid="{00000000-0005-0000-0000-0000A5480000}"/>
    <cellStyle name="Porcentagem 4 11 2" xfId="31975" xr:uid="{00000000-0005-0000-0000-0000A6480000}"/>
    <cellStyle name="Porcentagem 4 11 3" xfId="42155" xr:uid="{00000000-0005-0000-0000-0000A7480000}"/>
    <cellStyle name="Porcentagem 4 12" xfId="22691" xr:uid="{00000000-0005-0000-0000-0000A8480000}"/>
    <cellStyle name="Porcentagem 4 12 2" xfId="32871" xr:uid="{00000000-0005-0000-0000-0000A9480000}"/>
    <cellStyle name="Porcentagem 4 12 3" xfId="43051" xr:uid="{00000000-0005-0000-0000-0000AA480000}"/>
    <cellStyle name="Porcentagem 4 13" xfId="22930" xr:uid="{00000000-0005-0000-0000-0000AB480000}"/>
    <cellStyle name="Porcentagem 4 14" xfId="33110" xr:uid="{00000000-0005-0000-0000-0000AC480000}"/>
    <cellStyle name="Porcentagem 4 15" xfId="43290" xr:uid="{00000000-0005-0000-0000-0000AD480000}"/>
    <cellStyle name="Porcentagem 4 16" xfId="43529" xr:uid="{00000000-0005-0000-0000-0000AE480000}"/>
    <cellStyle name="Porcentagem 4 17" xfId="12794" xr:uid="{00000000-0005-0000-0000-0000AF480000}"/>
    <cellStyle name="Porcentagem 4 18" xfId="3785" xr:uid="{00000000-0005-0000-0000-0000B0480000}"/>
    <cellStyle name="Porcentagem 4 2" xfId="3905" xr:uid="{00000000-0005-0000-0000-0000B1480000}"/>
    <cellStyle name="Porcentagem 4 2 10" xfId="21913" xr:uid="{00000000-0005-0000-0000-0000B2480000}"/>
    <cellStyle name="Porcentagem 4 2 10 2" xfId="32093" xr:uid="{00000000-0005-0000-0000-0000B3480000}"/>
    <cellStyle name="Porcentagem 4 2 10 3" xfId="42273" xr:uid="{00000000-0005-0000-0000-0000B4480000}"/>
    <cellStyle name="Porcentagem 4 2 11" xfId="22809" xr:uid="{00000000-0005-0000-0000-0000B5480000}"/>
    <cellStyle name="Porcentagem 4 2 11 2" xfId="32989" xr:uid="{00000000-0005-0000-0000-0000B6480000}"/>
    <cellStyle name="Porcentagem 4 2 11 3" xfId="43169" xr:uid="{00000000-0005-0000-0000-0000B7480000}"/>
    <cellStyle name="Porcentagem 4 2 12" xfId="23048" xr:uid="{00000000-0005-0000-0000-0000B8480000}"/>
    <cellStyle name="Porcentagem 4 2 13" xfId="33228" xr:uid="{00000000-0005-0000-0000-0000B9480000}"/>
    <cellStyle name="Porcentagem 4 2 14" xfId="43408" xr:uid="{00000000-0005-0000-0000-0000BA480000}"/>
    <cellStyle name="Porcentagem 4 2 15" xfId="43647" xr:uid="{00000000-0005-0000-0000-0000BB480000}"/>
    <cellStyle name="Porcentagem 4 2 16" xfId="12912" xr:uid="{00000000-0005-0000-0000-0000BC480000}"/>
    <cellStyle name="Porcentagem 4 2 2" xfId="4124" xr:uid="{00000000-0005-0000-0000-0000BD480000}"/>
    <cellStyle name="Porcentagem 4 2 2 10" xfId="23311" xr:uid="{00000000-0005-0000-0000-0000BE480000}"/>
    <cellStyle name="Porcentagem 4 2 2 11" xfId="33491" xr:uid="{00000000-0005-0000-0000-0000BF480000}"/>
    <cellStyle name="Porcentagem 4 2 2 12" xfId="13131" xr:uid="{00000000-0005-0000-0000-0000C0480000}"/>
    <cellStyle name="Porcentagem 4 2 2 2" xfId="4562" xr:uid="{00000000-0005-0000-0000-0000C1480000}"/>
    <cellStyle name="Porcentagem 4 2 2 2 10" xfId="33929" xr:uid="{00000000-0005-0000-0000-0000C2480000}"/>
    <cellStyle name="Porcentagem 4 2 2 2 11" xfId="13569" xr:uid="{00000000-0005-0000-0000-0000C3480000}"/>
    <cellStyle name="Porcentagem 4 2 2 2 2" xfId="5439" xr:uid="{00000000-0005-0000-0000-0000C4480000}"/>
    <cellStyle name="Porcentagem 4 2 2 2 2 2" xfId="7191" xr:uid="{00000000-0005-0000-0000-0000C5480000}"/>
    <cellStyle name="Porcentagem 4 2 2 2 2 2 2" xfId="26377" xr:uid="{00000000-0005-0000-0000-0000C6480000}"/>
    <cellStyle name="Porcentagem 4 2 2 2 2 2 3" xfId="36557" xr:uid="{00000000-0005-0000-0000-0000C7480000}"/>
    <cellStyle name="Porcentagem 4 2 2 2 2 2 4" xfId="16197" xr:uid="{00000000-0005-0000-0000-0000C8480000}"/>
    <cellStyle name="Porcentagem 4 2 2 2 2 3" xfId="8944" xr:uid="{00000000-0005-0000-0000-0000C9480000}"/>
    <cellStyle name="Porcentagem 4 2 2 2 2 3 2" xfId="28130" xr:uid="{00000000-0005-0000-0000-0000CA480000}"/>
    <cellStyle name="Porcentagem 4 2 2 2 2 3 3" xfId="38310" xr:uid="{00000000-0005-0000-0000-0000CB480000}"/>
    <cellStyle name="Porcentagem 4 2 2 2 2 3 4" xfId="17950" xr:uid="{00000000-0005-0000-0000-0000CC480000}"/>
    <cellStyle name="Porcentagem 4 2 2 2 2 4" xfId="10937" xr:uid="{00000000-0005-0000-0000-0000CD480000}"/>
    <cellStyle name="Porcentagem 4 2 2 2 2 4 2" xfId="30120" xr:uid="{00000000-0005-0000-0000-0000CE480000}"/>
    <cellStyle name="Porcentagem 4 2 2 2 2 4 3" xfId="40300" xr:uid="{00000000-0005-0000-0000-0000CF480000}"/>
    <cellStyle name="Porcentagem 4 2 2 2 2 4 4" xfId="19941" xr:uid="{00000000-0005-0000-0000-0000D0480000}"/>
    <cellStyle name="Porcentagem 4 2 2 2 2 5" xfId="24625" xr:uid="{00000000-0005-0000-0000-0000D1480000}"/>
    <cellStyle name="Porcentagem 4 2 2 2 2 6" xfId="34805" xr:uid="{00000000-0005-0000-0000-0000D2480000}"/>
    <cellStyle name="Porcentagem 4 2 2 2 2 7" xfId="14445" xr:uid="{00000000-0005-0000-0000-0000D3480000}"/>
    <cellStyle name="Porcentagem 4 2 2 2 3" xfId="6315" xr:uid="{00000000-0005-0000-0000-0000D4480000}"/>
    <cellStyle name="Porcentagem 4 2 2 2 3 2" xfId="25501" xr:uid="{00000000-0005-0000-0000-0000D5480000}"/>
    <cellStyle name="Porcentagem 4 2 2 2 3 3" xfId="35681" xr:uid="{00000000-0005-0000-0000-0000D6480000}"/>
    <cellStyle name="Porcentagem 4 2 2 2 3 4" xfId="15321" xr:uid="{00000000-0005-0000-0000-0000D7480000}"/>
    <cellStyle name="Porcentagem 4 2 2 2 4" xfId="8068" xr:uid="{00000000-0005-0000-0000-0000D8480000}"/>
    <cellStyle name="Porcentagem 4 2 2 2 4 2" xfId="27254" xr:uid="{00000000-0005-0000-0000-0000D9480000}"/>
    <cellStyle name="Porcentagem 4 2 2 2 4 3" xfId="37434" xr:uid="{00000000-0005-0000-0000-0000DA480000}"/>
    <cellStyle name="Porcentagem 4 2 2 2 4 4" xfId="17074" xr:uid="{00000000-0005-0000-0000-0000DB480000}"/>
    <cellStyle name="Porcentagem 4 2 2 2 5" xfId="10061" xr:uid="{00000000-0005-0000-0000-0000DC480000}"/>
    <cellStyle name="Porcentagem 4 2 2 2 5 2" xfId="29244" xr:uid="{00000000-0005-0000-0000-0000DD480000}"/>
    <cellStyle name="Porcentagem 4 2 2 2 5 3" xfId="39424" xr:uid="{00000000-0005-0000-0000-0000DE480000}"/>
    <cellStyle name="Porcentagem 4 2 2 2 5 4" xfId="19065" xr:uid="{00000000-0005-0000-0000-0000DF480000}"/>
    <cellStyle name="Porcentagem 4 2 2 2 6" xfId="11814" xr:uid="{00000000-0005-0000-0000-0000E0480000}"/>
    <cellStyle name="Porcentagem 4 2 2 2 6 2" xfId="30997" xr:uid="{00000000-0005-0000-0000-0000E1480000}"/>
    <cellStyle name="Porcentagem 4 2 2 2 6 3" xfId="41177" xr:uid="{00000000-0005-0000-0000-0000E2480000}"/>
    <cellStyle name="Porcentagem 4 2 2 2 6 4" xfId="20818" xr:uid="{00000000-0005-0000-0000-0000E3480000}"/>
    <cellStyle name="Porcentagem 4 2 2 2 7" xfId="12690" xr:uid="{00000000-0005-0000-0000-0000E4480000}"/>
    <cellStyle name="Porcentagem 4 2 2 2 7 2" xfId="31873" xr:uid="{00000000-0005-0000-0000-0000E5480000}"/>
    <cellStyle name="Porcentagem 4 2 2 2 7 3" xfId="42053" xr:uid="{00000000-0005-0000-0000-0000E6480000}"/>
    <cellStyle name="Porcentagem 4 2 2 2 7 4" xfId="21694" xr:uid="{00000000-0005-0000-0000-0000E7480000}"/>
    <cellStyle name="Porcentagem 4 2 2 2 8" xfId="22570" xr:uid="{00000000-0005-0000-0000-0000E8480000}"/>
    <cellStyle name="Porcentagem 4 2 2 2 8 2" xfId="32750" xr:uid="{00000000-0005-0000-0000-0000E9480000}"/>
    <cellStyle name="Porcentagem 4 2 2 2 8 3" xfId="42930" xr:uid="{00000000-0005-0000-0000-0000EA480000}"/>
    <cellStyle name="Porcentagem 4 2 2 2 9" xfId="23749" xr:uid="{00000000-0005-0000-0000-0000EB480000}"/>
    <cellStyle name="Porcentagem 4 2 2 3" xfId="5001" xr:uid="{00000000-0005-0000-0000-0000EC480000}"/>
    <cellStyle name="Porcentagem 4 2 2 3 2" xfId="6753" xr:uid="{00000000-0005-0000-0000-0000ED480000}"/>
    <cellStyle name="Porcentagem 4 2 2 3 2 2" xfId="25939" xr:uid="{00000000-0005-0000-0000-0000EE480000}"/>
    <cellStyle name="Porcentagem 4 2 2 3 2 3" xfId="36119" xr:uid="{00000000-0005-0000-0000-0000EF480000}"/>
    <cellStyle name="Porcentagem 4 2 2 3 2 4" xfId="15759" xr:uid="{00000000-0005-0000-0000-0000F0480000}"/>
    <cellStyle name="Porcentagem 4 2 2 3 3" xfId="8506" xr:uid="{00000000-0005-0000-0000-0000F1480000}"/>
    <cellStyle name="Porcentagem 4 2 2 3 3 2" xfId="27692" xr:uid="{00000000-0005-0000-0000-0000F2480000}"/>
    <cellStyle name="Porcentagem 4 2 2 3 3 3" xfId="37872" xr:uid="{00000000-0005-0000-0000-0000F3480000}"/>
    <cellStyle name="Porcentagem 4 2 2 3 3 4" xfId="17512" xr:uid="{00000000-0005-0000-0000-0000F4480000}"/>
    <cellStyle name="Porcentagem 4 2 2 3 4" xfId="10499" xr:uid="{00000000-0005-0000-0000-0000F5480000}"/>
    <cellStyle name="Porcentagem 4 2 2 3 4 2" xfId="29682" xr:uid="{00000000-0005-0000-0000-0000F6480000}"/>
    <cellStyle name="Porcentagem 4 2 2 3 4 3" xfId="39862" xr:uid="{00000000-0005-0000-0000-0000F7480000}"/>
    <cellStyle name="Porcentagem 4 2 2 3 4 4" xfId="19503" xr:uid="{00000000-0005-0000-0000-0000F8480000}"/>
    <cellStyle name="Porcentagem 4 2 2 3 5" xfId="24187" xr:uid="{00000000-0005-0000-0000-0000F9480000}"/>
    <cellStyle name="Porcentagem 4 2 2 3 6" xfId="34367" xr:uid="{00000000-0005-0000-0000-0000FA480000}"/>
    <cellStyle name="Porcentagem 4 2 2 3 7" xfId="14007" xr:uid="{00000000-0005-0000-0000-0000FB480000}"/>
    <cellStyle name="Porcentagem 4 2 2 4" xfId="5877" xr:uid="{00000000-0005-0000-0000-0000FC480000}"/>
    <cellStyle name="Porcentagem 4 2 2 4 2" xfId="25063" xr:uid="{00000000-0005-0000-0000-0000FD480000}"/>
    <cellStyle name="Porcentagem 4 2 2 4 3" xfId="35243" xr:uid="{00000000-0005-0000-0000-0000FE480000}"/>
    <cellStyle name="Porcentagem 4 2 2 4 4" xfId="14883" xr:uid="{00000000-0005-0000-0000-0000FF480000}"/>
    <cellStyle name="Porcentagem 4 2 2 5" xfId="7630" xr:uid="{00000000-0005-0000-0000-000000490000}"/>
    <cellStyle name="Porcentagem 4 2 2 5 2" xfId="26816" xr:uid="{00000000-0005-0000-0000-000001490000}"/>
    <cellStyle name="Porcentagem 4 2 2 5 3" xfId="36996" xr:uid="{00000000-0005-0000-0000-000002490000}"/>
    <cellStyle name="Porcentagem 4 2 2 5 4" xfId="16636" xr:uid="{00000000-0005-0000-0000-000003490000}"/>
    <cellStyle name="Porcentagem 4 2 2 6" xfId="9623" xr:uid="{00000000-0005-0000-0000-000004490000}"/>
    <cellStyle name="Porcentagem 4 2 2 6 2" xfId="28806" xr:uid="{00000000-0005-0000-0000-000005490000}"/>
    <cellStyle name="Porcentagem 4 2 2 6 3" xfId="38986" xr:uid="{00000000-0005-0000-0000-000006490000}"/>
    <cellStyle name="Porcentagem 4 2 2 6 4" xfId="18627" xr:uid="{00000000-0005-0000-0000-000007490000}"/>
    <cellStyle name="Porcentagem 4 2 2 7" xfId="11376" xr:uid="{00000000-0005-0000-0000-000008490000}"/>
    <cellStyle name="Porcentagem 4 2 2 7 2" xfId="30559" xr:uid="{00000000-0005-0000-0000-000009490000}"/>
    <cellStyle name="Porcentagem 4 2 2 7 3" xfId="40739" xr:uid="{00000000-0005-0000-0000-00000A490000}"/>
    <cellStyle name="Porcentagem 4 2 2 7 4" xfId="20380" xr:uid="{00000000-0005-0000-0000-00000B490000}"/>
    <cellStyle name="Porcentagem 4 2 2 8" xfId="12252" xr:uid="{00000000-0005-0000-0000-00000C490000}"/>
    <cellStyle name="Porcentagem 4 2 2 8 2" xfId="31435" xr:uid="{00000000-0005-0000-0000-00000D490000}"/>
    <cellStyle name="Porcentagem 4 2 2 8 3" xfId="41615" xr:uid="{00000000-0005-0000-0000-00000E490000}"/>
    <cellStyle name="Porcentagem 4 2 2 8 4" xfId="21256" xr:uid="{00000000-0005-0000-0000-00000F490000}"/>
    <cellStyle name="Porcentagem 4 2 2 9" xfId="22132" xr:uid="{00000000-0005-0000-0000-000010490000}"/>
    <cellStyle name="Porcentagem 4 2 2 9 2" xfId="32312" xr:uid="{00000000-0005-0000-0000-000011490000}"/>
    <cellStyle name="Porcentagem 4 2 2 9 3" xfId="42492" xr:uid="{00000000-0005-0000-0000-000012490000}"/>
    <cellStyle name="Porcentagem 4 2 3" xfId="4343" xr:uid="{00000000-0005-0000-0000-000013490000}"/>
    <cellStyle name="Porcentagem 4 2 3 10" xfId="33710" xr:uid="{00000000-0005-0000-0000-000014490000}"/>
    <cellStyle name="Porcentagem 4 2 3 11" xfId="13350" xr:uid="{00000000-0005-0000-0000-000015490000}"/>
    <cellStyle name="Porcentagem 4 2 3 2" xfId="5220" xr:uid="{00000000-0005-0000-0000-000016490000}"/>
    <cellStyle name="Porcentagem 4 2 3 2 2" xfId="6972" xr:uid="{00000000-0005-0000-0000-000017490000}"/>
    <cellStyle name="Porcentagem 4 2 3 2 2 2" xfId="26158" xr:uid="{00000000-0005-0000-0000-000018490000}"/>
    <cellStyle name="Porcentagem 4 2 3 2 2 3" xfId="36338" xr:uid="{00000000-0005-0000-0000-000019490000}"/>
    <cellStyle name="Porcentagem 4 2 3 2 2 4" xfId="15978" xr:uid="{00000000-0005-0000-0000-00001A490000}"/>
    <cellStyle name="Porcentagem 4 2 3 2 3" xfId="8725" xr:uid="{00000000-0005-0000-0000-00001B490000}"/>
    <cellStyle name="Porcentagem 4 2 3 2 3 2" xfId="27911" xr:uid="{00000000-0005-0000-0000-00001C490000}"/>
    <cellStyle name="Porcentagem 4 2 3 2 3 3" xfId="38091" xr:uid="{00000000-0005-0000-0000-00001D490000}"/>
    <cellStyle name="Porcentagem 4 2 3 2 3 4" xfId="17731" xr:uid="{00000000-0005-0000-0000-00001E490000}"/>
    <cellStyle name="Porcentagem 4 2 3 2 4" xfId="10718" xr:uid="{00000000-0005-0000-0000-00001F490000}"/>
    <cellStyle name="Porcentagem 4 2 3 2 4 2" xfId="29901" xr:uid="{00000000-0005-0000-0000-000020490000}"/>
    <cellStyle name="Porcentagem 4 2 3 2 4 3" xfId="40081" xr:uid="{00000000-0005-0000-0000-000021490000}"/>
    <cellStyle name="Porcentagem 4 2 3 2 4 4" xfId="19722" xr:uid="{00000000-0005-0000-0000-000022490000}"/>
    <cellStyle name="Porcentagem 4 2 3 2 5" xfId="24406" xr:uid="{00000000-0005-0000-0000-000023490000}"/>
    <cellStyle name="Porcentagem 4 2 3 2 6" xfId="34586" xr:uid="{00000000-0005-0000-0000-000024490000}"/>
    <cellStyle name="Porcentagem 4 2 3 2 7" xfId="14226" xr:uid="{00000000-0005-0000-0000-000025490000}"/>
    <cellStyle name="Porcentagem 4 2 3 3" xfId="6096" xr:uid="{00000000-0005-0000-0000-000026490000}"/>
    <cellStyle name="Porcentagem 4 2 3 3 2" xfId="25282" xr:uid="{00000000-0005-0000-0000-000027490000}"/>
    <cellStyle name="Porcentagem 4 2 3 3 3" xfId="35462" xr:uid="{00000000-0005-0000-0000-000028490000}"/>
    <cellStyle name="Porcentagem 4 2 3 3 4" xfId="15102" xr:uid="{00000000-0005-0000-0000-000029490000}"/>
    <cellStyle name="Porcentagem 4 2 3 4" xfId="7849" xr:uid="{00000000-0005-0000-0000-00002A490000}"/>
    <cellStyle name="Porcentagem 4 2 3 4 2" xfId="27035" xr:uid="{00000000-0005-0000-0000-00002B490000}"/>
    <cellStyle name="Porcentagem 4 2 3 4 3" xfId="37215" xr:uid="{00000000-0005-0000-0000-00002C490000}"/>
    <cellStyle name="Porcentagem 4 2 3 4 4" xfId="16855" xr:uid="{00000000-0005-0000-0000-00002D490000}"/>
    <cellStyle name="Porcentagem 4 2 3 5" xfId="9842" xr:uid="{00000000-0005-0000-0000-00002E490000}"/>
    <cellStyle name="Porcentagem 4 2 3 5 2" xfId="29025" xr:uid="{00000000-0005-0000-0000-00002F490000}"/>
    <cellStyle name="Porcentagem 4 2 3 5 3" xfId="39205" xr:uid="{00000000-0005-0000-0000-000030490000}"/>
    <cellStyle name="Porcentagem 4 2 3 5 4" xfId="18846" xr:uid="{00000000-0005-0000-0000-000031490000}"/>
    <cellStyle name="Porcentagem 4 2 3 6" xfId="11595" xr:uid="{00000000-0005-0000-0000-000032490000}"/>
    <cellStyle name="Porcentagem 4 2 3 6 2" xfId="30778" xr:uid="{00000000-0005-0000-0000-000033490000}"/>
    <cellStyle name="Porcentagem 4 2 3 6 3" xfId="40958" xr:uid="{00000000-0005-0000-0000-000034490000}"/>
    <cellStyle name="Porcentagem 4 2 3 6 4" xfId="20599" xr:uid="{00000000-0005-0000-0000-000035490000}"/>
    <cellStyle name="Porcentagem 4 2 3 7" xfId="12471" xr:uid="{00000000-0005-0000-0000-000036490000}"/>
    <cellStyle name="Porcentagem 4 2 3 7 2" xfId="31654" xr:uid="{00000000-0005-0000-0000-000037490000}"/>
    <cellStyle name="Porcentagem 4 2 3 7 3" xfId="41834" xr:uid="{00000000-0005-0000-0000-000038490000}"/>
    <cellStyle name="Porcentagem 4 2 3 7 4" xfId="21475" xr:uid="{00000000-0005-0000-0000-000039490000}"/>
    <cellStyle name="Porcentagem 4 2 3 8" xfId="22351" xr:uid="{00000000-0005-0000-0000-00003A490000}"/>
    <cellStyle name="Porcentagem 4 2 3 8 2" xfId="32531" xr:uid="{00000000-0005-0000-0000-00003B490000}"/>
    <cellStyle name="Porcentagem 4 2 3 8 3" xfId="42711" xr:uid="{00000000-0005-0000-0000-00003C490000}"/>
    <cellStyle name="Porcentagem 4 2 3 9" xfId="23530" xr:uid="{00000000-0005-0000-0000-00003D490000}"/>
    <cellStyle name="Porcentagem 4 2 4" xfId="4782" xr:uid="{00000000-0005-0000-0000-00003E490000}"/>
    <cellStyle name="Porcentagem 4 2 4 2" xfId="6534" xr:uid="{00000000-0005-0000-0000-00003F490000}"/>
    <cellStyle name="Porcentagem 4 2 4 2 2" xfId="25720" xr:uid="{00000000-0005-0000-0000-000040490000}"/>
    <cellStyle name="Porcentagem 4 2 4 2 3" xfId="35900" xr:uid="{00000000-0005-0000-0000-000041490000}"/>
    <cellStyle name="Porcentagem 4 2 4 2 4" xfId="15540" xr:uid="{00000000-0005-0000-0000-000042490000}"/>
    <cellStyle name="Porcentagem 4 2 4 3" xfId="8287" xr:uid="{00000000-0005-0000-0000-000043490000}"/>
    <cellStyle name="Porcentagem 4 2 4 3 2" xfId="27473" xr:uid="{00000000-0005-0000-0000-000044490000}"/>
    <cellStyle name="Porcentagem 4 2 4 3 3" xfId="37653" xr:uid="{00000000-0005-0000-0000-000045490000}"/>
    <cellStyle name="Porcentagem 4 2 4 3 4" xfId="17293" xr:uid="{00000000-0005-0000-0000-000046490000}"/>
    <cellStyle name="Porcentagem 4 2 4 4" xfId="10280" xr:uid="{00000000-0005-0000-0000-000047490000}"/>
    <cellStyle name="Porcentagem 4 2 4 4 2" xfId="29463" xr:uid="{00000000-0005-0000-0000-000048490000}"/>
    <cellStyle name="Porcentagem 4 2 4 4 3" xfId="39643" xr:uid="{00000000-0005-0000-0000-000049490000}"/>
    <cellStyle name="Porcentagem 4 2 4 4 4" xfId="19284" xr:uid="{00000000-0005-0000-0000-00004A490000}"/>
    <cellStyle name="Porcentagem 4 2 4 5" xfId="23968" xr:uid="{00000000-0005-0000-0000-00004B490000}"/>
    <cellStyle name="Porcentagem 4 2 4 6" xfId="34148" xr:uid="{00000000-0005-0000-0000-00004C490000}"/>
    <cellStyle name="Porcentagem 4 2 4 7" xfId="13788" xr:uid="{00000000-0005-0000-0000-00004D490000}"/>
    <cellStyle name="Porcentagem 4 2 5" xfId="5658" xr:uid="{00000000-0005-0000-0000-00004E490000}"/>
    <cellStyle name="Porcentagem 4 2 5 2" xfId="9184" xr:uid="{00000000-0005-0000-0000-00004F490000}"/>
    <cellStyle name="Porcentagem 4 2 5 2 2" xfId="28367" xr:uid="{00000000-0005-0000-0000-000050490000}"/>
    <cellStyle name="Porcentagem 4 2 5 2 3" xfId="38547" xr:uid="{00000000-0005-0000-0000-000051490000}"/>
    <cellStyle name="Porcentagem 4 2 5 2 4" xfId="18188" xr:uid="{00000000-0005-0000-0000-000052490000}"/>
    <cellStyle name="Porcentagem 4 2 5 3" xfId="24844" xr:uid="{00000000-0005-0000-0000-000053490000}"/>
    <cellStyle name="Porcentagem 4 2 5 4" xfId="35024" xr:uid="{00000000-0005-0000-0000-000054490000}"/>
    <cellStyle name="Porcentagem 4 2 5 5" xfId="14664" xr:uid="{00000000-0005-0000-0000-000055490000}"/>
    <cellStyle name="Porcentagem 4 2 6" xfId="7411" xr:uid="{00000000-0005-0000-0000-000056490000}"/>
    <cellStyle name="Porcentagem 4 2 6 2" xfId="26597" xr:uid="{00000000-0005-0000-0000-000057490000}"/>
    <cellStyle name="Porcentagem 4 2 6 3" xfId="36777" xr:uid="{00000000-0005-0000-0000-000058490000}"/>
    <cellStyle name="Porcentagem 4 2 6 4" xfId="16417" xr:uid="{00000000-0005-0000-0000-000059490000}"/>
    <cellStyle name="Porcentagem 4 2 7" xfId="9404" xr:uid="{00000000-0005-0000-0000-00005A490000}"/>
    <cellStyle name="Porcentagem 4 2 7 2" xfId="28587" xr:uid="{00000000-0005-0000-0000-00005B490000}"/>
    <cellStyle name="Porcentagem 4 2 7 3" xfId="38767" xr:uid="{00000000-0005-0000-0000-00005C490000}"/>
    <cellStyle name="Porcentagem 4 2 7 4" xfId="18408" xr:uid="{00000000-0005-0000-0000-00005D490000}"/>
    <cellStyle name="Porcentagem 4 2 8" xfId="11157" xr:uid="{00000000-0005-0000-0000-00005E490000}"/>
    <cellStyle name="Porcentagem 4 2 8 2" xfId="30340" xr:uid="{00000000-0005-0000-0000-00005F490000}"/>
    <cellStyle name="Porcentagem 4 2 8 3" xfId="40520" xr:uid="{00000000-0005-0000-0000-000060490000}"/>
    <cellStyle name="Porcentagem 4 2 8 4" xfId="20161" xr:uid="{00000000-0005-0000-0000-000061490000}"/>
    <cellStyle name="Porcentagem 4 2 9" xfId="12033" xr:uid="{00000000-0005-0000-0000-000062490000}"/>
    <cellStyle name="Porcentagem 4 2 9 2" xfId="31216" xr:uid="{00000000-0005-0000-0000-000063490000}"/>
    <cellStyle name="Porcentagem 4 2 9 3" xfId="41396" xr:uid="{00000000-0005-0000-0000-000064490000}"/>
    <cellStyle name="Porcentagem 4 2 9 4" xfId="21037" xr:uid="{00000000-0005-0000-0000-000065490000}"/>
    <cellStyle name="Porcentagem 4 3" xfId="4006" xr:uid="{00000000-0005-0000-0000-000066490000}"/>
    <cellStyle name="Porcentagem 4 3 10" xfId="23193" xr:uid="{00000000-0005-0000-0000-000067490000}"/>
    <cellStyle name="Porcentagem 4 3 11" xfId="33373" xr:uid="{00000000-0005-0000-0000-000068490000}"/>
    <cellStyle name="Porcentagem 4 3 12" xfId="13013" xr:uid="{00000000-0005-0000-0000-000069490000}"/>
    <cellStyle name="Porcentagem 4 3 2" xfId="4444" xr:uid="{00000000-0005-0000-0000-00006A490000}"/>
    <cellStyle name="Porcentagem 4 3 2 10" xfId="33811" xr:uid="{00000000-0005-0000-0000-00006B490000}"/>
    <cellStyle name="Porcentagem 4 3 2 11" xfId="13451" xr:uid="{00000000-0005-0000-0000-00006C490000}"/>
    <cellStyle name="Porcentagem 4 3 2 2" xfId="5321" xr:uid="{00000000-0005-0000-0000-00006D490000}"/>
    <cellStyle name="Porcentagem 4 3 2 2 2" xfId="7073" xr:uid="{00000000-0005-0000-0000-00006E490000}"/>
    <cellStyle name="Porcentagem 4 3 2 2 2 2" xfId="26259" xr:uid="{00000000-0005-0000-0000-00006F490000}"/>
    <cellStyle name="Porcentagem 4 3 2 2 2 3" xfId="36439" xr:uid="{00000000-0005-0000-0000-000070490000}"/>
    <cellStyle name="Porcentagem 4 3 2 2 2 4" xfId="16079" xr:uid="{00000000-0005-0000-0000-000071490000}"/>
    <cellStyle name="Porcentagem 4 3 2 2 3" xfId="8826" xr:uid="{00000000-0005-0000-0000-000072490000}"/>
    <cellStyle name="Porcentagem 4 3 2 2 3 2" xfId="28012" xr:uid="{00000000-0005-0000-0000-000073490000}"/>
    <cellStyle name="Porcentagem 4 3 2 2 3 3" xfId="38192" xr:uid="{00000000-0005-0000-0000-000074490000}"/>
    <cellStyle name="Porcentagem 4 3 2 2 3 4" xfId="17832" xr:uid="{00000000-0005-0000-0000-000075490000}"/>
    <cellStyle name="Porcentagem 4 3 2 2 4" xfId="10819" xr:uid="{00000000-0005-0000-0000-000076490000}"/>
    <cellStyle name="Porcentagem 4 3 2 2 4 2" xfId="30002" xr:uid="{00000000-0005-0000-0000-000077490000}"/>
    <cellStyle name="Porcentagem 4 3 2 2 4 3" xfId="40182" xr:uid="{00000000-0005-0000-0000-000078490000}"/>
    <cellStyle name="Porcentagem 4 3 2 2 4 4" xfId="19823" xr:uid="{00000000-0005-0000-0000-000079490000}"/>
    <cellStyle name="Porcentagem 4 3 2 2 5" xfId="24507" xr:uid="{00000000-0005-0000-0000-00007A490000}"/>
    <cellStyle name="Porcentagem 4 3 2 2 6" xfId="34687" xr:uid="{00000000-0005-0000-0000-00007B490000}"/>
    <cellStyle name="Porcentagem 4 3 2 2 7" xfId="14327" xr:uid="{00000000-0005-0000-0000-00007C490000}"/>
    <cellStyle name="Porcentagem 4 3 2 3" xfId="6197" xr:uid="{00000000-0005-0000-0000-00007D490000}"/>
    <cellStyle name="Porcentagem 4 3 2 3 2" xfId="25383" xr:uid="{00000000-0005-0000-0000-00007E490000}"/>
    <cellStyle name="Porcentagem 4 3 2 3 3" xfId="35563" xr:uid="{00000000-0005-0000-0000-00007F490000}"/>
    <cellStyle name="Porcentagem 4 3 2 3 4" xfId="15203" xr:uid="{00000000-0005-0000-0000-000080490000}"/>
    <cellStyle name="Porcentagem 4 3 2 4" xfId="7950" xr:uid="{00000000-0005-0000-0000-000081490000}"/>
    <cellStyle name="Porcentagem 4 3 2 4 2" xfId="27136" xr:uid="{00000000-0005-0000-0000-000082490000}"/>
    <cellStyle name="Porcentagem 4 3 2 4 3" xfId="37316" xr:uid="{00000000-0005-0000-0000-000083490000}"/>
    <cellStyle name="Porcentagem 4 3 2 4 4" xfId="16956" xr:uid="{00000000-0005-0000-0000-000084490000}"/>
    <cellStyle name="Porcentagem 4 3 2 5" xfId="9943" xr:uid="{00000000-0005-0000-0000-000085490000}"/>
    <cellStyle name="Porcentagem 4 3 2 5 2" xfId="29126" xr:uid="{00000000-0005-0000-0000-000086490000}"/>
    <cellStyle name="Porcentagem 4 3 2 5 3" xfId="39306" xr:uid="{00000000-0005-0000-0000-000087490000}"/>
    <cellStyle name="Porcentagem 4 3 2 5 4" xfId="18947" xr:uid="{00000000-0005-0000-0000-000088490000}"/>
    <cellStyle name="Porcentagem 4 3 2 6" xfId="11696" xr:uid="{00000000-0005-0000-0000-000089490000}"/>
    <cellStyle name="Porcentagem 4 3 2 6 2" xfId="30879" xr:uid="{00000000-0005-0000-0000-00008A490000}"/>
    <cellStyle name="Porcentagem 4 3 2 6 3" xfId="41059" xr:uid="{00000000-0005-0000-0000-00008B490000}"/>
    <cellStyle name="Porcentagem 4 3 2 6 4" xfId="20700" xr:uid="{00000000-0005-0000-0000-00008C490000}"/>
    <cellStyle name="Porcentagem 4 3 2 7" xfId="12572" xr:uid="{00000000-0005-0000-0000-00008D490000}"/>
    <cellStyle name="Porcentagem 4 3 2 7 2" xfId="31755" xr:uid="{00000000-0005-0000-0000-00008E490000}"/>
    <cellStyle name="Porcentagem 4 3 2 7 3" xfId="41935" xr:uid="{00000000-0005-0000-0000-00008F490000}"/>
    <cellStyle name="Porcentagem 4 3 2 7 4" xfId="21576" xr:uid="{00000000-0005-0000-0000-000090490000}"/>
    <cellStyle name="Porcentagem 4 3 2 8" xfId="22452" xr:uid="{00000000-0005-0000-0000-000091490000}"/>
    <cellStyle name="Porcentagem 4 3 2 8 2" xfId="32632" xr:uid="{00000000-0005-0000-0000-000092490000}"/>
    <cellStyle name="Porcentagem 4 3 2 8 3" xfId="42812" xr:uid="{00000000-0005-0000-0000-000093490000}"/>
    <cellStyle name="Porcentagem 4 3 2 9" xfId="23631" xr:uid="{00000000-0005-0000-0000-000094490000}"/>
    <cellStyle name="Porcentagem 4 3 3" xfId="4883" xr:uid="{00000000-0005-0000-0000-000095490000}"/>
    <cellStyle name="Porcentagem 4 3 3 2" xfId="6635" xr:uid="{00000000-0005-0000-0000-000096490000}"/>
    <cellStyle name="Porcentagem 4 3 3 2 2" xfId="25821" xr:uid="{00000000-0005-0000-0000-000097490000}"/>
    <cellStyle name="Porcentagem 4 3 3 2 3" xfId="36001" xr:uid="{00000000-0005-0000-0000-000098490000}"/>
    <cellStyle name="Porcentagem 4 3 3 2 4" xfId="15641" xr:uid="{00000000-0005-0000-0000-000099490000}"/>
    <cellStyle name="Porcentagem 4 3 3 3" xfId="8388" xr:uid="{00000000-0005-0000-0000-00009A490000}"/>
    <cellStyle name="Porcentagem 4 3 3 3 2" xfId="27574" xr:uid="{00000000-0005-0000-0000-00009B490000}"/>
    <cellStyle name="Porcentagem 4 3 3 3 3" xfId="37754" xr:uid="{00000000-0005-0000-0000-00009C490000}"/>
    <cellStyle name="Porcentagem 4 3 3 3 4" xfId="17394" xr:uid="{00000000-0005-0000-0000-00009D490000}"/>
    <cellStyle name="Porcentagem 4 3 3 4" xfId="10381" xr:uid="{00000000-0005-0000-0000-00009E490000}"/>
    <cellStyle name="Porcentagem 4 3 3 4 2" xfId="29564" xr:uid="{00000000-0005-0000-0000-00009F490000}"/>
    <cellStyle name="Porcentagem 4 3 3 4 3" xfId="39744" xr:uid="{00000000-0005-0000-0000-0000A0490000}"/>
    <cellStyle name="Porcentagem 4 3 3 4 4" xfId="19385" xr:uid="{00000000-0005-0000-0000-0000A1490000}"/>
    <cellStyle name="Porcentagem 4 3 3 5" xfId="24069" xr:uid="{00000000-0005-0000-0000-0000A2490000}"/>
    <cellStyle name="Porcentagem 4 3 3 6" xfId="34249" xr:uid="{00000000-0005-0000-0000-0000A3490000}"/>
    <cellStyle name="Porcentagem 4 3 3 7" xfId="13889" xr:uid="{00000000-0005-0000-0000-0000A4490000}"/>
    <cellStyle name="Porcentagem 4 3 4" xfId="5759" xr:uid="{00000000-0005-0000-0000-0000A5490000}"/>
    <cellStyle name="Porcentagem 4 3 4 2" xfId="24945" xr:uid="{00000000-0005-0000-0000-0000A6490000}"/>
    <cellStyle name="Porcentagem 4 3 4 3" xfId="35125" xr:uid="{00000000-0005-0000-0000-0000A7490000}"/>
    <cellStyle name="Porcentagem 4 3 4 4" xfId="14765" xr:uid="{00000000-0005-0000-0000-0000A8490000}"/>
    <cellStyle name="Porcentagem 4 3 5" xfId="7512" xr:uid="{00000000-0005-0000-0000-0000A9490000}"/>
    <cellStyle name="Porcentagem 4 3 5 2" xfId="26698" xr:uid="{00000000-0005-0000-0000-0000AA490000}"/>
    <cellStyle name="Porcentagem 4 3 5 3" xfId="36878" xr:uid="{00000000-0005-0000-0000-0000AB490000}"/>
    <cellStyle name="Porcentagem 4 3 5 4" xfId="16518" xr:uid="{00000000-0005-0000-0000-0000AC490000}"/>
    <cellStyle name="Porcentagem 4 3 6" xfId="9505" xr:uid="{00000000-0005-0000-0000-0000AD490000}"/>
    <cellStyle name="Porcentagem 4 3 6 2" xfId="28688" xr:uid="{00000000-0005-0000-0000-0000AE490000}"/>
    <cellStyle name="Porcentagem 4 3 6 3" xfId="38868" xr:uid="{00000000-0005-0000-0000-0000AF490000}"/>
    <cellStyle name="Porcentagem 4 3 6 4" xfId="18509" xr:uid="{00000000-0005-0000-0000-0000B0490000}"/>
    <cellStyle name="Porcentagem 4 3 7" xfId="11258" xr:uid="{00000000-0005-0000-0000-0000B1490000}"/>
    <cellStyle name="Porcentagem 4 3 7 2" xfId="30441" xr:uid="{00000000-0005-0000-0000-0000B2490000}"/>
    <cellStyle name="Porcentagem 4 3 7 3" xfId="40621" xr:uid="{00000000-0005-0000-0000-0000B3490000}"/>
    <cellStyle name="Porcentagem 4 3 7 4" xfId="20262" xr:uid="{00000000-0005-0000-0000-0000B4490000}"/>
    <cellStyle name="Porcentagem 4 3 8" xfId="12134" xr:uid="{00000000-0005-0000-0000-0000B5490000}"/>
    <cellStyle name="Porcentagem 4 3 8 2" xfId="31317" xr:uid="{00000000-0005-0000-0000-0000B6490000}"/>
    <cellStyle name="Porcentagem 4 3 8 3" xfId="41497" xr:uid="{00000000-0005-0000-0000-0000B7490000}"/>
    <cellStyle name="Porcentagem 4 3 8 4" xfId="21138" xr:uid="{00000000-0005-0000-0000-0000B8490000}"/>
    <cellStyle name="Porcentagem 4 3 9" xfId="22014" xr:uid="{00000000-0005-0000-0000-0000B9490000}"/>
    <cellStyle name="Porcentagem 4 3 9 2" xfId="32194" xr:uid="{00000000-0005-0000-0000-0000BA490000}"/>
    <cellStyle name="Porcentagem 4 3 9 3" xfId="42374" xr:uid="{00000000-0005-0000-0000-0000BB490000}"/>
    <cellStyle name="Porcentagem 4 4" xfId="4225" xr:uid="{00000000-0005-0000-0000-0000BC490000}"/>
    <cellStyle name="Porcentagem 4 4 10" xfId="33592" xr:uid="{00000000-0005-0000-0000-0000BD490000}"/>
    <cellStyle name="Porcentagem 4 4 11" xfId="13232" xr:uid="{00000000-0005-0000-0000-0000BE490000}"/>
    <cellStyle name="Porcentagem 4 4 2" xfId="5102" xr:uid="{00000000-0005-0000-0000-0000BF490000}"/>
    <cellStyle name="Porcentagem 4 4 2 2" xfId="6854" xr:uid="{00000000-0005-0000-0000-0000C0490000}"/>
    <cellStyle name="Porcentagem 4 4 2 2 2" xfId="26040" xr:uid="{00000000-0005-0000-0000-0000C1490000}"/>
    <cellStyle name="Porcentagem 4 4 2 2 3" xfId="36220" xr:uid="{00000000-0005-0000-0000-0000C2490000}"/>
    <cellStyle name="Porcentagem 4 4 2 2 4" xfId="15860" xr:uid="{00000000-0005-0000-0000-0000C3490000}"/>
    <cellStyle name="Porcentagem 4 4 2 3" xfId="8607" xr:uid="{00000000-0005-0000-0000-0000C4490000}"/>
    <cellStyle name="Porcentagem 4 4 2 3 2" xfId="27793" xr:uid="{00000000-0005-0000-0000-0000C5490000}"/>
    <cellStyle name="Porcentagem 4 4 2 3 3" xfId="37973" xr:uid="{00000000-0005-0000-0000-0000C6490000}"/>
    <cellStyle name="Porcentagem 4 4 2 3 4" xfId="17613" xr:uid="{00000000-0005-0000-0000-0000C7490000}"/>
    <cellStyle name="Porcentagem 4 4 2 4" xfId="10600" xr:uid="{00000000-0005-0000-0000-0000C8490000}"/>
    <cellStyle name="Porcentagem 4 4 2 4 2" xfId="29783" xr:uid="{00000000-0005-0000-0000-0000C9490000}"/>
    <cellStyle name="Porcentagem 4 4 2 4 3" xfId="39963" xr:uid="{00000000-0005-0000-0000-0000CA490000}"/>
    <cellStyle name="Porcentagem 4 4 2 4 4" xfId="19604" xr:uid="{00000000-0005-0000-0000-0000CB490000}"/>
    <cellStyle name="Porcentagem 4 4 2 5" xfId="24288" xr:uid="{00000000-0005-0000-0000-0000CC490000}"/>
    <cellStyle name="Porcentagem 4 4 2 6" xfId="34468" xr:uid="{00000000-0005-0000-0000-0000CD490000}"/>
    <cellStyle name="Porcentagem 4 4 2 7" xfId="14108" xr:uid="{00000000-0005-0000-0000-0000CE490000}"/>
    <cellStyle name="Porcentagem 4 4 3" xfId="5978" xr:uid="{00000000-0005-0000-0000-0000CF490000}"/>
    <cellStyle name="Porcentagem 4 4 3 2" xfId="25164" xr:uid="{00000000-0005-0000-0000-0000D0490000}"/>
    <cellStyle name="Porcentagem 4 4 3 3" xfId="35344" xr:uid="{00000000-0005-0000-0000-0000D1490000}"/>
    <cellStyle name="Porcentagem 4 4 3 4" xfId="14984" xr:uid="{00000000-0005-0000-0000-0000D2490000}"/>
    <cellStyle name="Porcentagem 4 4 4" xfId="7731" xr:uid="{00000000-0005-0000-0000-0000D3490000}"/>
    <cellStyle name="Porcentagem 4 4 4 2" xfId="26917" xr:uid="{00000000-0005-0000-0000-0000D4490000}"/>
    <cellStyle name="Porcentagem 4 4 4 3" xfId="37097" xr:uid="{00000000-0005-0000-0000-0000D5490000}"/>
    <cellStyle name="Porcentagem 4 4 4 4" xfId="16737" xr:uid="{00000000-0005-0000-0000-0000D6490000}"/>
    <cellStyle name="Porcentagem 4 4 5" xfId="9724" xr:uid="{00000000-0005-0000-0000-0000D7490000}"/>
    <cellStyle name="Porcentagem 4 4 5 2" xfId="28907" xr:uid="{00000000-0005-0000-0000-0000D8490000}"/>
    <cellStyle name="Porcentagem 4 4 5 3" xfId="39087" xr:uid="{00000000-0005-0000-0000-0000D9490000}"/>
    <cellStyle name="Porcentagem 4 4 5 4" xfId="18728" xr:uid="{00000000-0005-0000-0000-0000DA490000}"/>
    <cellStyle name="Porcentagem 4 4 6" xfId="11477" xr:uid="{00000000-0005-0000-0000-0000DB490000}"/>
    <cellStyle name="Porcentagem 4 4 6 2" xfId="30660" xr:uid="{00000000-0005-0000-0000-0000DC490000}"/>
    <cellStyle name="Porcentagem 4 4 6 3" xfId="40840" xr:uid="{00000000-0005-0000-0000-0000DD490000}"/>
    <cellStyle name="Porcentagem 4 4 6 4" xfId="20481" xr:uid="{00000000-0005-0000-0000-0000DE490000}"/>
    <cellStyle name="Porcentagem 4 4 7" xfId="12353" xr:uid="{00000000-0005-0000-0000-0000DF490000}"/>
    <cellStyle name="Porcentagem 4 4 7 2" xfId="31536" xr:uid="{00000000-0005-0000-0000-0000E0490000}"/>
    <cellStyle name="Porcentagem 4 4 7 3" xfId="41716" xr:uid="{00000000-0005-0000-0000-0000E1490000}"/>
    <cellStyle name="Porcentagem 4 4 7 4" xfId="21357" xr:uid="{00000000-0005-0000-0000-0000E2490000}"/>
    <cellStyle name="Porcentagem 4 4 8" xfId="22233" xr:uid="{00000000-0005-0000-0000-0000E3490000}"/>
    <cellStyle name="Porcentagem 4 4 8 2" xfId="32413" xr:uid="{00000000-0005-0000-0000-0000E4490000}"/>
    <cellStyle name="Porcentagem 4 4 8 3" xfId="42593" xr:uid="{00000000-0005-0000-0000-0000E5490000}"/>
    <cellStyle name="Porcentagem 4 4 9" xfId="23412" xr:uid="{00000000-0005-0000-0000-0000E6490000}"/>
    <cellStyle name="Porcentagem 4 5" xfId="4664" xr:uid="{00000000-0005-0000-0000-0000E7490000}"/>
    <cellStyle name="Porcentagem 4 5 2" xfId="6416" xr:uid="{00000000-0005-0000-0000-0000E8490000}"/>
    <cellStyle name="Porcentagem 4 5 2 2" xfId="25602" xr:uid="{00000000-0005-0000-0000-0000E9490000}"/>
    <cellStyle name="Porcentagem 4 5 2 3" xfId="35782" xr:uid="{00000000-0005-0000-0000-0000EA490000}"/>
    <cellStyle name="Porcentagem 4 5 2 4" xfId="15422" xr:uid="{00000000-0005-0000-0000-0000EB490000}"/>
    <cellStyle name="Porcentagem 4 5 3" xfId="8169" xr:uid="{00000000-0005-0000-0000-0000EC490000}"/>
    <cellStyle name="Porcentagem 4 5 3 2" xfId="27355" xr:uid="{00000000-0005-0000-0000-0000ED490000}"/>
    <cellStyle name="Porcentagem 4 5 3 3" xfId="37535" xr:uid="{00000000-0005-0000-0000-0000EE490000}"/>
    <cellStyle name="Porcentagem 4 5 3 4" xfId="17175" xr:uid="{00000000-0005-0000-0000-0000EF490000}"/>
    <cellStyle name="Porcentagem 4 5 4" xfId="10162" xr:uid="{00000000-0005-0000-0000-0000F0490000}"/>
    <cellStyle name="Porcentagem 4 5 4 2" xfId="29345" xr:uid="{00000000-0005-0000-0000-0000F1490000}"/>
    <cellStyle name="Porcentagem 4 5 4 3" xfId="39525" xr:uid="{00000000-0005-0000-0000-0000F2490000}"/>
    <cellStyle name="Porcentagem 4 5 4 4" xfId="19166" xr:uid="{00000000-0005-0000-0000-0000F3490000}"/>
    <cellStyle name="Porcentagem 4 5 5" xfId="23850" xr:uid="{00000000-0005-0000-0000-0000F4490000}"/>
    <cellStyle name="Porcentagem 4 5 6" xfId="34030" xr:uid="{00000000-0005-0000-0000-0000F5490000}"/>
    <cellStyle name="Porcentagem 4 5 7" xfId="13670" xr:uid="{00000000-0005-0000-0000-0000F6490000}"/>
    <cellStyle name="Porcentagem 4 6" xfId="5540" xr:uid="{00000000-0005-0000-0000-0000F7490000}"/>
    <cellStyle name="Porcentagem 4 6 2" xfId="9066" xr:uid="{00000000-0005-0000-0000-0000F8490000}"/>
    <cellStyle name="Porcentagem 4 6 2 2" xfId="28249" xr:uid="{00000000-0005-0000-0000-0000F9490000}"/>
    <cellStyle name="Porcentagem 4 6 2 3" xfId="38429" xr:uid="{00000000-0005-0000-0000-0000FA490000}"/>
    <cellStyle name="Porcentagem 4 6 2 4" xfId="18070" xr:uid="{00000000-0005-0000-0000-0000FB490000}"/>
    <cellStyle name="Porcentagem 4 6 3" xfId="24726" xr:uid="{00000000-0005-0000-0000-0000FC490000}"/>
    <cellStyle name="Porcentagem 4 6 4" xfId="34906" xr:uid="{00000000-0005-0000-0000-0000FD490000}"/>
    <cellStyle name="Porcentagem 4 6 5" xfId="14546" xr:uid="{00000000-0005-0000-0000-0000FE490000}"/>
    <cellStyle name="Porcentagem 4 7" xfId="7293" xr:uid="{00000000-0005-0000-0000-0000FF490000}"/>
    <cellStyle name="Porcentagem 4 7 2" xfId="26479" xr:uid="{00000000-0005-0000-0000-0000004A0000}"/>
    <cellStyle name="Porcentagem 4 7 3" xfId="36659" xr:uid="{00000000-0005-0000-0000-0000014A0000}"/>
    <cellStyle name="Porcentagem 4 7 4" xfId="16299" xr:uid="{00000000-0005-0000-0000-0000024A0000}"/>
    <cellStyle name="Porcentagem 4 8" xfId="9286" xr:uid="{00000000-0005-0000-0000-0000034A0000}"/>
    <cellStyle name="Porcentagem 4 8 2" xfId="28469" xr:uid="{00000000-0005-0000-0000-0000044A0000}"/>
    <cellStyle name="Porcentagem 4 8 3" xfId="38649" xr:uid="{00000000-0005-0000-0000-0000054A0000}"/>
    <cellStyle name="Porcentagem 4 8 4" xfId="18290" xr:uid="{00000000-0005-0000-0000-0000064A0000}"/>
    <cellStyle name="Porcentagem 4 9" xfId="11039" xr:uid="{00000000-0005-0000-0000-0000074A0000}"/>
    <cellStyle name="Porcentagem 4 9 2" xfId="30222" xr:uid="{00000000-0005-0000-0000-0000084A0000}"/>
    <cellStyle name="Porcentagem 4 9 3" xfId="40402" xr:uid="{00000000-0005-0000-0000-0000094A0000}"/>
    <cellStyle name="Porcentagem 4 9 4" xfId="20043" xr:uid="{00000000-0005-0000-0000-00000A4A0000}"/>
    <cellStyle name="Porcentagem 5" xfId="348" xr:uid="{00000000-0005-0000-0000-00000B4A0000}"/>
    <cellStyle name="Porcentagem 5 10" xfId="11918" xr:uid="{00000000-0005-0000-0000-00000C4A0000}"/>
    <cellStyle name="Porcentagem 5 10 2" xfId="31101" xr:uid="{00000000-0005-0000-0000-00000D4A0000}"/>
    <cellStyle name="Porcentagem 5 10 3" xfId="41281" xr:uid="{00000000-0005-0000-0000-00000E4A0000}"/>
    <cellStyle name="Porcentagem 5 10 4" xfId="20922" xr:uid="{00000000-0005-0000-0000-00000F4A0000}"/>
    <cellStyle name="Porcentagem 5 11" xfId="21799" xr:uid="{00000000-0005-0000-0000-0000104A0000}"/>
    <cellStyle name="Porcentagem 5 11 2" xfId="31978" xr:uid="{00000000-0005-0000-0000-0000114A0000}"/>
    <cellStyle name="Porcentagem 5 11 3" xfId="42158" xr:uid="{00000000-0005-0000-0000-0000124A0000}"/>
    <cellStyle name="Porcentagem 5 12" xfId="22694" xr:uid="{00000000-0005-0000-0000-0000134A0000}"/>
    <cellStyle name="Porcentagem 5 12 2" xfId="32874" xr:uid="{00000000-0005-0000-0000-0000144A0000}"/>
    <cellStyle name="Porcentagem 5 12 3" xfId="43054" xr:uid="{00000000-0005-0000-0000-0000154A0000}"/>
    <cellStyle name="Porcentagem 5 13" xfId="22933" xr:uid="{00000000-0005-0000-0000-0000164A0000}"/>
    <cellStyle name="Porcentagem 5 14" xfId="33113" xr:uid="{00000000-0005-0000-0000-0000174A0000}"/>
    <cellStyle name="Porcentagem 5 15" xfId="43293" xr:uid="{00000000-0005-0000-0000-0000184A0000}"/>
    <cellStyle name="Porcentagem 5 16" xfId="43532" xr:uid="{00000000-0005-0000-0000-0000194A0000}"/>
    <cellStyle name="Porcentagem 5 17" xfId="12797" xr:uid="{00000000-0005-0000-0000-00001A4A0000}"/>
    <cellStyle name="Porcentagem 5 18" xfId="3789" xr:uid="{00000000-0005-0000-0000-00001B4A0000}"/>
    <cellStyle name="Porcentagem 5 2" xfId="441" xr:uid="{00000000-0005-0000-0000-00001C4A0000}"/>
    <cellStyle name="Porcentagem 5 2 10" xfId="21916" xr:uid="{00000000-0005-0000-0000-00001D4A0000}"/>
    <cellStyle name="Porcentagem 5 2 10 2" xfId="32096" xr:uid="{00000000-0005-0000-0000-00001E4A0000}"/>
    <cellStyle name="Porcentagem 5 2 10 3" xfId="42276" xr:uid="{00000000-0005-0000-0000-00001F4A0000}"/>
    <cellStyle name="Porcentagem 5 2 11" xfId="22812" xr:uid="{00000000-0005-0000-0000-0000204A0000}"/>
    <cellStyle name="Porcentagem 5 2 11 2" xfId="32992" xr:uid="{00000000-0005-0000-0000-0000214A0000}"/>
    <cellStyle name="Porcentagem 5 2 11 3" xfId="43172" xr:uid="{00000000-0005-0000-0000-0000224A0000}"/>
    <cellStyle name="Porcentagem 5 2 12" xfId="23051" xr:uid="{00000000-0005-0000-0000-0000234A0000}"/>
    <cellStyle name="Porcentagem 5 2 13" xfId="33231" xr:uid="{00000000-0005-0000-0000-0000244A0000}"/>
    <cellStyle name="Porcentagem 5 2 14" xfId="43411" xr:uid="{00000000-0005-0000-0000-0000254A0000}"/>
    <cellStyle name="Porcentagem 5 2 15" xfId="43650" xr:uid="{00000000-0005-0000-0000-0000264A0000}"/>
    <cellStyle name="Porcentagem 5 2 16" xfId="12915" xr:uid="{00000000-0005-0000-0000-0000274A0000}"/>
    <cellStyle name="Porcentagem 5 2 17" xfId="3908" xr:uid="{00000000-0005-0000-0000-0000284A0000}"/>
    <cellStyle name="Porcentagem 5 2 2" xfId="607" xr:uid="{00000000-0005-0000-0000-0000294A0000}"/>
    <cellStyle name="Porcentagem 5 2 2 10" xfId="23314" xr:uid="{00000000-0005-0000-0000-00002A4A0000}"/>
    <cellStyle name="Porcentagem 5 2 2 11" xfId="33494" xr:uid="{00000000-0005-0000-0000-00002B4A0000}"/>
    <cellStyle name="Porcentagem 5 2 2 12" xfId="13134" xr:uid="{00000000-0005-0000-0000-00002C4A0000}"/>
    <cellStyle name="Porcentagem 5 2 2 13" xfId="4127" xr:uid="{00000000-0005-0000-0000-00002D4A0000}"/>
    <cellStyle name="Porcentagem 5 2 2 2" xfId="942" xr:uid="{00000000-0005-0000-0000-00002E4A0000}"/>
    <cellStyle name="Porcentagem 5 2 2 2 10" xfId="33932" xr:uid="{00000000-0005-0000-0000-00002F4A0000}"/>
    <cellStyle name="Porcentagem 5 2 2 2 11" xfId="13572" xr:uid="{00000000-0005-0000-0000-0000304A0000}"/>
    <cellStyle name="Porcentagem 5 2 2 2 12" xfId="4565" xr:uid="{00000000-0005-0000-0000-0000314A0000}"/>
    <cellStyle name="Porcentagem 5 2 2 2 2" xfId="1615" xr:uid="{00000000-0005-0000-0000-0000324A0000}"/>
    <cellStyle name="Porcentagem 5 2 2 2 2 2" xfId="2965" xr:uid="{00000000-0005-0000-0000-0000334A0000}"/>
    <cellStyle name="Porcentagem 5 2 2 2 2 2 2" xfId="26380" xr:uid="{00000000-0005-0000-0000-0000344A0000}"/>
    <cellStyle name="Porcentagem 5 2 2 2 2 2 3" xfId="36560" xr:uid="{00000000-0005-0000-0000-0000354A0000}"/>
    <cellStyle name="Porcentagem 5 2 2 2 2 2 4" xfId="16200" xr:uid="{00000000-0005-0000-0000-0000364A0000}"/>
    <cellStyle name="Porcentagem 5 2 2 2 2 2 5" xfId="7194" xr:uid="{00000000-0005-0000-0000-0000374A0000}"/>
    <cellStyle name="Porcentagem 5 2 2 2 2 3" xfId="8947" xr:uid="{00000000-0005-0000-0000-0000384A0000}"/>
    <cellStyle name="Porcentagem 5 2 2 2 2 3 2" xfId="28133" xr:uid="{00000000-0005-0000-0000-0000394A0000}"/>
    <cellStyle name="Porcentagem 5 2 2 2 2 3 3" xfId="38313" xr:uid="{00000000-0005-0000-0000-00003A4A0000}"/>
    <cellStyle name="Porcentagem 5 2 2 2 2 3 4" xfId="17953" xr:uid="{00000000-0005-0000-0000-00003B4A0000}"/>
    <cellStyle name="Porcentagem 5 2 2 2 2 4" xfId="10940" xr:uid="{00000000-0005-0000-0000-00003C4A0000}"/>
    <cellStyle name="Porcentagem 5 2 2 2 2 4 2" xfId="30123" xr:uid="{00000000-0005-0000-0000-00003D4A0000}"/>
    <cellStyle name="Porcentagem 5 2 2 2 2 4 3" xfId="40303" xr:uid="{00000000-0005-0000-0000-00003E4A0000}"/>
    <cellStyle name="Porcentagem 5 2 2 2 2 4 4" xfId="19944" xr:uid="{00000000-0005-0000-0000-00003F4A0000}"/>
    <cellStyle name="Porcentagem 5 2 2 2 2 5" xfId="24628" xr:uid="{00000000-0005-0000-0000-0000404A0000}"/>
    <cellStyle name="Porcentagem 5 2 2 2 2 6" xfId="34808" xr:uid="{00000000-0005-0000-0000-0000414A0000}"/>
    <cellStyle name="Porcentagem 5 2 2 2 2 7" xfId="14448" xr:uid="{00000000-0005-0000-0000-0000424A0000}"/>
    <cellStyle name="Porcentagem 5 2 2 2 2 8" xfId="5442" xr:uid="{00000000-0005-0000-0000-0000434A0000}"/>
    <cellStyle name="Porcentagem 5 2 2 2 3" xfId="2291" xr:uid="{00000000-0005-0000-0000-0000444A0000}"/>
    <cellStyle name="Porcentagem 5 2 2 2 3 2" xfId="25504" xr:uid="{00000000-0005-0000-0000-0000454A0000}"/>
    <cellStyle name="Porcentagem 5 2 2 2 3 3" xfId="35684" xr:uid="{00000000-0005-0000-0000-0000464A0000}"/>
    <cellStyle name="Porcentagem 5 2 2 2 3 4" xfId="15324" xr:uid="{00000000-0005-0000-0000-0000474A0000}"/>
    <cellStyle name="Porcentagem 5 2 2 2 3 5" xfId="6318" xr:uid="{00000000-0005-0000-0000-0000484A0000}"/>
    <cellStyle name="Porcentagem 5 2 2 2 4" xfId="3639" xr:uid="{00000000-0005-0000-0000-0000494A0000}"/>
    <cellStyle name="Porcentagem 5 2 2 2 4 2" xfId="27257" xr:uid="{00000000-0005-0000-0000-00004A4A0000}"/>
    <cellStyle name="Porcentagem 5 2 2 2 4 3" xfId="37437" xr:uid="{00000000-0005-0000-0000-00004B4A0000}"/>
    <cellStyle name="Porcentagem 5 2 2 2 4 4" xfId="17077" xr:uid="{00000000-0005-0000-0000-00004C4A0000}"/>
    <cellStyle name="Porcentagem 5 2 2 2 4 5" xfId="8071" xr:uid="{00000000-0005-0000-0000-00004D4A0000}"/>
    <cellStyle name="Porcentagem 5 2 2 2 5" xfId="10064" xr:uid="{00000000-0005-0000-0000-00004E4A0000}"/>
    <cellStyle name="Porcentagem 5 2 2 2 5 2" xfId="29247" xr:uid="{00000000-0005-0000-0000-00004F4A0000}"/>
    <cellStyle name="Porcentagem 5 2 2 2 5 3" xfId="39427" xr:uid="{00000000-0005-0000-0000-0000504A0000}"/>
    <cellStyle name="Porcentagem 5 2 2 2 5 4" xfId="19068" xr:uid="{00000000-0005-0000-0000-0000514A0000}"/>
    <cellStyle name="Porcentagem 5 2 2 2 6" xfId="11817" xr:uid="{00000000-0005-0000-0000-0000524A0000}"/>
    <cellStyle name="Porcentagem 5 2 2 2 6 2" xfId="31000" xr:uid="{00000000-0005-0000-0000-0000534A0000}"/>
    <cellStyle name="Porcentagem 5 2 2 2 6 3" xfId="41180" xr:uid="{00000000-0005-0000-0000-0000544A0000}"/>
    <cellStyle name="Porcentagem 5 2 2 2 6 4" xfId="20821" xr:uid="{00000000-0005-0000-0000-0000554A0000}"/>
    <cellStyle name="Porcentagem 5 2 2 2 7" xfId="12693" xr:uid="{00000000-0005-0000-0000-0000564A0000}"/>
    <cellStyle name="Porcentagem 5 2 2 2 7 2" xfId="31876" xr:uid="{00000000-0005-0000-0000-0000574A0000}"/>
    <cellStyle name="Porcentagem 5 2 2 2 7 3" xfId="42056" xr:uid="{00000000-0005-0000-0000-0000584A0000}"/>
    <cellStyle name="Porcentagem 5 2 2 2 7 4" xfId="21697" xr:uid="{00000000-0005-0000-0000-0000594A0000}"/>
    <cellStyle name="Porcentagem 5 2 2 2 8" xfId="22573" xr:uid="{00000000-0005-0000-0000-00005A4A0000}"/>
    <cellStyle name="Porcentagem 5 2 2 2 8 2" xfId="32753" xr:uid="{00000000-0005-0000-0000-00005B4A0000}"/>
    <cellStyle name="Porcentagem 5 2 2 2 8 3" xfId="42933" xr:uid="{00000000-0005-0000-0000-00005C4A0000}"/>
    <cellStyle name="Porcentagem 5 2 2 2 9" xfId="23752" xr:uid="{00000000-0005-0000-0000-00005D4A0000}"/>
    <cellStyle name="Porcentagem 5 2 2 3" xfId="1280" xr:uid="{00000000-0005-0000-0000-00005E4A0000}"/>
    <cellStyle name="Porcentagem 5 2 2 3 2" xfId="2630" xr:uid="{00000000-0005-0000-0000-00005F4A0000}"/>
    <cellStyle name="Porcentagem 5 2 2 3 2 2" xfId="25942" xr:uid="{00000000-0005-0000-0000-0000604A0000}"/>
    <cellStyle name="Porcentagem 5 2 2 3 2 3" xfId="36122" xr:uid="{00000000-0005-0000-0000-0000614A0000}"/>
    <cellStyle name="Porcentagem 5 2 2 3 2 4" xfId="15762" xr:uid="{00000000-0005-0000-0000-0000624A0000}"/>
    <cellStyle name="Porcentagem 5 2 2 3 2 5" xfId="6756" xr:uid="{00000000-0005-0000-0000-0000634A0000}"/>
    <cellStyle name="Porcentagem 5 2 2 3 3" xfId="8509" xr:uid="{00000000-0005-0000-0000-0000644A0000}"/>
    <cellStyle name="Porcentagem 5 2 2 3 3 2" xfId="27695" xr:uid="{00000000-0005-0000-0000-0000654A0000}"/>
    <cellStyle name="Porcentagem 5 2 2 3 3 3" xfId="37875" xr:uid="{00000000-0005-0000-0000-0000664A0000}"/>
    <cellStyle name="Porcentagem 5 2 2 3 3 4" xfId="17515" xr:uid="{00000000-0005-0000-0000-0000674A0000}"/>
    <cellStyle name="Porcentagem 5 2 2 3 4" xfId="10502" xr:uid="{00000000-0005-0000-0000-0000684A0000}"/>
    <cellStyle name="Porcentagem 5 2 2 3 4 2" xfId="29685" xr:uid="{00000000-0005-0000-0000-0000694A0000}"/>
    <cellStyle name="Porcentagem 5 2 2 3 4 3" xfId="39865" xr:uid="{00000000-0005-0000-0000-00006A4A0000}"/>
    <cellStyle name="Porcentagem 5 2 2 3 4 4" xfId="19506" xr:uid="{00000000-0005-0000-0000-00006B4A0000}"/>
    <cellStyle name="Porcentagem 5 2 2 3 5" xfId="24190" xr:uid="{00000000-0005-0000-0000-00006C4A0000}"/>
    <cellStyle name="Porcentagem 5 2 2 3 6" xfId="34370" xr:uid="{00000000-0005-0000-0000-00006D4A0000}"/>
    <cellStyle name="Porcentagem 5 2 2 3 7" xfId="14010" xr:uid="{00000000-0005-0000-0000-00006E4A0000}"/>
    <cellStyle name="Porcentagem 5 2 2 3 8" xfId="5004" xr:uid="{00000000-0005-0000-0000-00006F4A0000}"/>
    <cellStyle name="Porcentagem 5 2 2 4" xfId="1956" xr:uid="{00000000-0005-0000-0000-0000704A0000}"/>
    <cellStyle name="Porcentagem 5 2 2 4 2" xfId="25066" xr:uid="{00000000-0005-0000-0000-0000714A0000}"/>
    <cellStyle name="Porcentagem 5 2 2 4 3" xfId="35246" xr:uid="{00000000-0005-0000-0000-0000724A0000}"/>
    <cellStyle name="Porcentagem 5 2 2 4 4" xfId="14886" xr:uid="{00000000-0005-0000-0000-0000734A0000}"/>
    <cellStyle name="Porcentagem 5 2 2 4 5" xfId="5880" xr:uid="{00000000-0005-0000-0000-0000744A0000}"/>
    <cellStyle name="Porcentagem 5 2 2 5" xfId="3304" xr:uid="{00000000-0005-0000-0000-0000754A0000}"/>
    <cellStyle name="Porcentagem 5 2 2 5 2" xfId="26819" xr:uid="{00000000-0005-0000-0000-0000764A0000}"/>
    <cellStyle name="Porcentagem 5 2 2 5 3" xfId="36999" xr:uid="{00000000-0005-0000-0000-0000774A0000}"/>
    <cellStyle name="Porcentagem 5 2 2 5 4" xfId="16639" xr:uid="{00000000-0005-0000-0000-0000784A0000}"/>
    <cellStyle name="Porcentagem 5 2 2 5 5" xfId="7633" xr:uid="{00000000-0005-0000-0000-0000794A0000}"/>
    <cellStyle name="Porcentagem 5 2 2 6" xfId="9626" xr:uid="{00000000-0005-0000-0000-00007A4A0000}"/>
    <cellStyle name="Porcentagem 5 2 2 6 2" xfId="28809" xr:uid="{00000000-0005-0000-0000-00007B4A0000}"/>
    <cellStyle name="Porcentagem 5 2 2 6 3" xfId="38989" xr:uid="{00000000-0005-0000-0000-00007C4A0000}"/>
    <cellStyle name="Porcentagem 5 2 2 6 4" xfId="18630" xr:uid="{00000000-0005-0000-0000-00007D4A0000}"/>
    <cellStyle name="Porcentagem 5 2 2 7" xfId="11379" xr:uid="{00000000-0005-0000-0000-00007E4A0000}"/>
    <cellStyle name="Porcentagem 5 2 2 7 2" xfId="30562" xr:uid="{00000000-0005-0000-0000-00007F4A0000}"/>
    <cellStyle name="Porcentagem 5 2 2 7 3" xfId="40742" xr:uid="{00000000-0005-0000-0000-0000804A0000}"/>
    <cellStyle name="Porcentagem 5 2 2 7 4" xfId="20383" xr:uid="{00000000-0005-0000-0000-0000814A0000}"/>
    <cellStyle name="Porcentagem 5 2 2 8" xfId="12255" xr:uid="{00000000-0005-0000-0000-0000824A0000}"/>
    <cellStyle name="Porcentagem 5 2 2 8 2" xfId="31438" xr:uid="{00000000-0005-0000-0000-0000834A0000}"/>
    <cellStyle name="Porcentagem 5 2 2 8 3" xfId="41618" xr:uid="{00000000-0005-0000-0000-0000844A0000}"/>
    <cellStyle name="Porcentagem 5 2 2 8 4" xfId="21259" xr:uid="{00000000-0005-0000-0000-0000854A0000}"/>
    <cellStyle name="Porcentagem 5 2 2 9" xfId="22135" xr:uid="{00000000-0005-0000-0000-0000864A0000}"/>
    <cellStyle name="Porcentagem 5 2 2 9 2" xfId="32315" xr:uid="{00000000-0005-0000-0000-0000874A0000}"/>
    <cellStyle name="Porcentagem 5 2 2 9 3" xfId="42495" xr:uid="{00000000-0005-0000-0000-0000884A0000}"/>
    <cellStyle name="Porcentagem 5 2 3" xfId="776" xr:uid="{00000000-0005-0000-0000-0000894A0000}"/>
    <cellStyle name="Porcentagem 5 2 3 10" xfId="33713" xr:uid="{00000000-0005-0000-0000-00008A4A0000}"/>
    <cellStyle name="Porcentagem 5 2 3 11" xfId="13353" xr:uid="{00000000-0005-0000-0000-00008B4A0000}"/>
    <cellStyle name="Porcentagem 5 2 3 12" xfId="4346" xr:uid="{00000000-0005-0000-0000-00008C4A0000}"/>
    <cellStyle name="Porcentagem 5 2 3 2" xfId="1449" xr:uid="{00000000-0005-0000-0000-00008D4A0000}"/>
    <cellStyle name="Porcentagem 5 2 3 2 2" xfId="2799" xr:uid="{00000000-0005-0000-0000-00008E4A0000}"/>
    <cellStyle name="Porcentagem 5 2 3 2 2 2" xfId="26161" xr:uid="{00000000-0005-0000-0000-00008F4A0000}"/>
    <cellStyle name="Porcentagem 5 2 3 2 2 3" xfId="36341" xr:uid="{00000000-0005-0000-0000-0000904A0000}"/>
    <cellStyle name="Porcentagem 5 2 3 2 2 4" xfId="15981" xr:uid="{00000000-0005-0000-0000-0000914A0000}"/>
    <cellStyle name="Porcentagem 5 2 3 2 2 5" xfId="6975" xr:uid="{00000000-0005-0000-0000-0000924A0000}"/>
    <cellStyle name="Porcentagem 5 2 3 2 3" xfId="8728" xr:uid="{00000000-0005-0000-0000-0000934A0000}"/>
    <cellStyle name="Porcentagem 5 2 3 2 3 2" xfId="27914" xr:uid="{00000000-0005-0000-0000-0000944A0000}"/>
    <cellStyle name="Porcentagem 5 2 3 2 3 3" xfId="38094" xr:uid="{00000000-0005-0000-0000-0000954A0000}"/>
    <cellStyle name="Porcentagem 5 2 3 2 3 4" xfId="17734" xr:uid="{00000000-0005-0000-0000-0000964A0000}"/>
    <cellStyle name="Porcentagem 5 2 3 2 4" xfId="10721" xr:uid="{00000000-0005-0000-0000-0000974A0000}"/>
    <cellStyle name="Porcentagem 5 2 3 2 4 2" xfId="29904" xr:uid="{00000000-0005-0000-0000-0000984A0000}"/>
    <cellStyle name="Porcentagem 5 2 3 2 4 3" xfId="40084" xr:uid="{00000000-0005-0000-0000-0000994A0000}"/>
    <cellStyle name="Porcentagem 5 2 3 2 4 4" xfId="19725" xr:uid="{00000000-0005-0000-0000-00009A4A0000}"/>
    <cellStyle name="Porcentagem 5 2 3 2 5" xfId="24409" xr:uid="{00000000-0005-0000-0000-00009B4A0000}"/>
    <cellStyle name="Porcentagem 5 2 3 2 6" xfId="34589" xr:uid="{00000000-0005-0000-0000-00009C4A0000}"/>
    <cellStyle name="Porcentagem 5 2 3 2 7" xfId="14229" xr:uid="{00000000-0005-0000-0000-00009D4A0000}"/>
    <cellStyle name="Porcentagem 5 2 3 2 8" xfId="5223" xr:uid="{00000000-0005-0000-0000-00009E4A0000}"/>
    <cellStyle name="Porcentagem 5 2 3 3" xfId="2125" xr:uid="{00000000-0005-0000-0000-00009F4A0000}"/>
    <cellStyle name="Porcentagem 5 2 3 3 2" xfId="25285" xr:uid="{00000000-0005-0000-0000-0000A04A0000}"/>
    <cellStyle name="Porcentagem 5 2 3 3 3" xfId="35465" xr:uid="{00000000-0005-0000-0000-0000A14A0000}"/>
    <cellStyle name="Porcentagem 5 2 3 3 4" xfId="15105" xr:uid="{00000000-0005-0000-0000-0000A24A0000}"/>
    <cellStyle name="Porcentagem 5 2 3 3 5" xfId="6099" xr:uid="{00000000-0005-0000-0000-0000A34A0000}"/>
    <cellStyle name="Porcentagem 5 2 3 4" xfId="3473" xr:uid="{00000000-0005-0000-0000-0000A44A0000}"/>
    <cellStyle name="Porcentagem 5 2 3 4 2" xfId="27038" xr:uid="{00000000-0005-0000-0000-0000A54A0000}"/>
    <cellStyle name="Porcentagem 5 2 3 4 3" xfId="37218" xr:uid="{00000000-0005-0000-0000-0000A64A0000}"/>
    <cellStyle name="Porcentagem 5 2 3 4 4" xfId="16858" xr:uid="{00000000-0005-0000-0000-0000A74A0000}"/>
    <cellStyle name="Porcentagem 5 2 3 4 5" xfId="7852" xr:uid="{00000000-0005-0000-0000-0000A84A0000}"/>
    <cellStyle name="Porcentagem 5 2 3 5" xfId="9845" xr:uid="{00000000-0005-0000-0000-0000A94A0000}"/>
    <cellStyle name="Porcentagem 5 2 3 5 2" xfId="29028" xr:uid="{00000000-0005-0000-0000-0000AA4A0000}"/>
    <cellStyle name="Porcentagem 5 2 3 5 3" xfId="39208" xr:uid="{00000000-0005-0000-0000-0000AB4A0000}"/>
    <cellStyle name="Porcentagem 5 2 3 5 4" xfId="18849" xr:uid="{00000000-0005-0000-0000-0000AC4A0000}"/>
    <cellStyle name="Porcentagem 5 2 3 6" xfId="11598" xr:uid="{00000000-0005-0000-0000-0000AD4A0000}"/>
    <cellStyle name="Porcentagem 5 2 3 6 2" xfId="30781" xr:uid="{00000000-0005-0000-0000-0000AE4A0000}"/>
    <cellStyle name="Porcentagem 5 2 3 6 3" xfId="40961" xr:uid="{00000000-0005-0000-0000-0000AF4A0000}"/>
    <cellStyle name="Porcentagem 5 2 3 6 4" xfId="20602" xr:uid="{00000000-0005-0000-0000-0000B04A0000}"/>
    <cellStyle name="Porcentagem 5 2 3 7" xfId="12474" xr:uid="{00000000-0005-0000-0000-0000B14A0000}"/>
    <cellStyle name="Porcentagem 5 2 3 7 2" xfId="31657" xr:uid="{00000000-0005-0000-0000-0000B24A0000}"/>
    <cellStyle name="Porcentagem 5 2 3 7 3" xfId="41837" xr:uid="{00000000-0005-0000-0000-0000B34A0000}"/>
    <cellStyle name="Porcentagem 5 2 3 7 4" xfId="21478" xr:uid="{00000000-0005-0000-0000-0000B44A0000}"/>
    <cellStyle name="Porcentagem 5 2 3 8" xfId="22354" xr:uid="{00000000-0005-0000-0000-0000B54A0000}"/>
    <cellStyle name="Porcentagem 5 2 3 8 2" xfId="32534" xr:uid="{00000000-0005-0000-0000-0000B64A0000}"/>
    <cellStyle name="Porcentagem 5 2 3 8 3" xfId="42714" xr:uid="{00000000-0005-0000-0000-0000B74A0000}"/>
    <cellStyle name="Porcentagem 5 2 3 9" xfId="23533" xr:uid="{00000000-0005-0000-0000-0000B84A0000}"/>
    <cellStyle name="Porcentagem 5 2 4" xfId="1114" xr:uid="{00000000-0005-0000-0000-0000B94A0000}"/>
    <cellStyle name="Porcentagem 5 2 4 2" xfId="2464" xr:uid="{00000000-0005-0000-0000-0000BA4A0000}"/>
    <cellStyle name="Porcentagem 5 2 4 2 2" xfId="25723" xr:uid="{00000000-0005-0000-0000-0000BB4A0000}"/>
    <cellStyle name="Porcentagem 5 2 4 2 3" xfId="35903" xr:uid="{00000000-0005-0000-0000-0000BC4A0000}"/>
    <cellStyle name="Porcentagem 5 2 4 2 4" xfId="15543" xr:uid="{00000000-0005-0000-0000-0000BD4A0000}"/>
    <cellStyle name="Porcentagem 5 2 4 2 5" xfId="6537" xr:uid="{00000000-0005-0000-0000-0000BE4A0000}"/>
    <cellStyle name="Porcentagem 5 2 4 3" xfId="8290" xr:uid="{00000000-0005-0000-0000-0000BF4A0000}"/>
    <cellStyle name="Porcentagem 5 2 4 3 2" xfId="27476" xr:uid="{00000000-0005-0000-0000-0000C04A0000}"/>
    <cellStyle name="Porcentagem 5 2 4 3 3" xfId="37656" xr:uid="{00000000-0005-0000-0000-0000C14A0000}"/>
    <cellStyle name="Porcentagem 5 2 4 3 4" xfId="17296" xr:uid="{00000000-0005-0000-0000-0000C24A0000}"/>
    <cellStyle name="Porcentagem 5 2 4 4" xfId="10283" xr:uid="{00000000-0005-0000-0000-0000C34A0000}"/>
    <cellStyle name="Porcentagem 5 2 4 4 2" xfId="29466" xr:uid="{00000000-0005-0000-0000-0000C44A0000}"/>
    <cellStyle name="Porcentagem 5 2 4 4 3" xfId="39646" xr:uid="{00000000-0005-0000-0000-0000C54A0000}"/>
    <cellStyle name="Porcentagem 5 2 4 4 4" xfId="19287" xr:uid="{00000000-0005-0000-0000-0000C64A0000}"/>
    <cellStyle name="Porcentagem 5 2 4 5" xfId="23971" xr:uid="{00000000-0005-0000-0000-0000C74A0000}"/>
    <cellStyle name="Porcentagem 5 2 4 6" xfId="34151" xr:uid="{00000000-0005-0000-0000-0000C84A0000}"/>
    <cellStyle name="Porcentagem 5 2 4 7" xfId="13791" xr:uid="{00000000-0005-0000-0000-0000C94A0000}"/>
    <cellStyle name="Porcentagem 5 2 4 8" xfId="4785" xr:uid="{00000000-0005-0000-0000-0000CA4A0000}"/>
    <cellStyle name="Porcentagem 5 2 5" xfId="1790" xr:uid="{00000000-0005-0000-0000-0000CB4A0000}"/>
    <cellStyle name="Porcentagem 5 2 5 2" xfId="9187" xr:uid="{00000000-0005-0000-0000-0000CC4A0000}"/>
    <cellStyle name="Porcentagem 5 2 5 2 2" xfId="28370" xr:uid="{00000000-0005-0000-0000-0000CD4A0000}"/>
    <cellStyle name="Porcentagem 5 2 5 2 3" xfId="38550" xr:uid="{00000000-0005-0000-0000-0000CE4A0000}"/>
    <cellStyle name="Porcentagem 5 2 5 2 4" xfId="18191" xr:uid="{00000000-0005-0000-0000-0000CF4A0000}"/>
    <cellStyle name="Porcentagem 5 2 5 3" xfId="24847" xr:uid="{00000000-0005-0000-0000-0000D04A0000}"/>
    <cellStyle name="Porcentagem 5 2 5 4" xfId="35027" xr:uid="{00000000-0005-0000-0000-0000D14A0000}"/>
    <cellStyle name="Porcentagem 5 2 5 5" xfId="14667" xr:uid="{00000000-0005-0000-0000-0000D24A0000}"/>
    <cellStyle name="Porcentagem 5 2 5 6" xfId="5661" xr:uid="{00000000-0005-0000-0000-0000D34A0000}"/>
    <cellStyle name="Porcentagem 5 2 6" xfId="3138" xr:uid="{00000000-0005-0000-0000-0000D44A0000}"/>
    <cellStyle name="Porcentagem 5 2 6 2" xfId="26600" xr:uid="{00000000-0005-0000-0000-0000D54A0000}"/>
    <cellStyle name="Porcentagem 5 2 6 3" xfId="36780" xr:uid="{00000000-0005-0000-0000-0000D64A0000}"/>
    <cellStyle name="Porcentagem 5 2 6 4" xfId="16420" xr:uid="{00000000-0005-0000-0000-0000D74A0000}"/>
    <cellStyle name="Porcentagem 5 2 6 5" xfId="7414" xr:uid="{00000000-0005-0000-0000-0000D84A0000}"/>
    <cellStyle name="Porcentagem 5 2 7" xfId="9407" xr:uid="{00000000-0005-0000-0000-0000D94A0000}"/>
    <cellStyle name="Porcentagem 5 2 7 2" xfId="28590" xr:uid="{00000000-0005-0000-0000-0000DA4A0000}"/>
    <cellStyle name="Porcentagem 5 2 7 3" xfId="38770" xr:uid="{00000000-0005-0000-0000-0000DB4A0000}"/>
    <cellStyle name="Porcentagem 5 2 7 4" xfId="18411" xr:uid="{00000000-0005-0000-0000-0000DC4A0000}"/>
    <cellStyle name="Porcentagem 5 2 8" xfId="11160" xr:uid="{00000000-0005-0000-0000-0000DD4A0000}"/>
    <cellStyle name="Porcentagem 5 2 8 2" xfId="30343" xr:uid="{00000000-0005-0000-0000-0000DE4A0000}"/>
    <cellStyle name="Porcentagem 5 2 8 3" xfId="40523" xr:uid="{00000000-0005-0000-0000-0000DF4A0000}"/>
    <cellStyle name="Porcentagem 5 2 8 4" xfId="20164" xr:uid="{00000000-0005-0000-0000-0000E04A0000}"/>
    <cellStyle name="Porcentagem 5 2 9" xfId="12036" xr:uid="{00000000-0005-0000-0000-0000E14A0000}"/>
    <cellStyle name="Porcentagem 5 2 9 2" xfId="31219" xr:uid="{00000000-0005-0000-0000-0000E24A0000}"/>
    <cellStyle name="Porcentagem 5 2 9 3" xfId="41399" xr:uid="{00000000-0005-0000-0000-0000E34A0000}"/>
    <cellStyle name="Porcentagem 5 2 9 4" xfId="21040" xr:uid="{00000000-0005-0000-0000-0000E44A0000}"/>
    <cellStyle name="Porcentagem 5 3" xfId="514" xr:uid="{00000000-0005-0000-0000-0000E54A0000}"/>
    <cellStyle name="Porcentagem 5 3 10" xfId="23196" xr:uid="{00000000-0005-0000-0000-0000E64A0000}"/>
    <cellStyle name="Porcentagem 5 3 11" xfId="33376" xr:uid="{00000000-0005-0000-0000-0000E74A0000}"/>
    <cellStyle name="Porcentagem 5 3 12" xfId="13016" xr:uid="{00000000-0005-0000-0000-0000E84A0000}"/>
    <cellStyle name="Porcentagem 5 3 13" xfId="4009" xr:uid="{00000000-0005-0000-0000-0000E94A0000}"/>
    <cellStyle name="Porcentagem 5 3 2" xfId="849" xr:uid="{00000000-0005-0000-0000-0000EA4A0000}"/>
    <cellStyle name="Porcentagem 5 3 2 10" xfId="33814" xr:uid="{00000000-0005-0000-0000-0000EB4A0000}"/>
    <cellStyle name="Porcentagem 5 3 2 11" xfId="13454" xr:uid="{00000000-0005-0000-0000-0000EC4A0000}"/>
    <cellStyle name="Porcentagem 5 3 2 12" xfId="4447" xr:uid="{00000000-0005-0000-0000-0000ED4A0000}"/>
    <cellStyle name="Porcentagem 5 3 2 2" xfId="1522" xr:uid="{00000000-0005-0000-0000-0000EE4A0000}"/>
    <cellStyle name="Porcentagem 5 3 2 2 2" xfId="2872" xr:uid="{00000000-0005-0000-0000-0000EF4A0000}"/>
    <cellStyle name="Porcentagem 5 3 2 2 2 2" xfId="26262" xr:uid="{00000000-0005-0000-0000-0000F04A0000}"/>
    <cellStyle name="Porcentagem 5 3 2 2 2 3" xfId="36442" xr:uid="{00000000-0005-0000-0000-0000F14A0000}"/>
    <cellStyle name="Porcentagem 5 3 2 2 2 4" xfId="16082" xr:uid="{00000000-0005-0000-0000-0000F24A0000}"/>
    <cellStyle name="Porcentagem 5 3 2 2 2 5" xfId="7076" xr:uid="{00000000-0005-0000-0000-0000F34A0000}"/>
    <cellStyle name="Porcentagem 5 3 2 2 3" xfId="8829" xr:uid="{00000000-0005-0000-0000-0000F44A0000}"/>
    <cellStyle name="Porcentagem 5 3 2 2 3 2" xfId="28015" xr:uid="{00000000-0005-0000-0000-0000F54A0000}"/>
    <cellStyle name="Porcentagem 5 3 2 2 3 3" xfId="38195" xr:uid="{00000000-0005-0000-0000-0000F64A0000}"/>
    <cellStyle name="Porcentagem 5 3 2 2 3 4" xfId="17835" xr:uid="{00000000-0005-0000-0000-0000F74A0000}"/>
    <cellStyle name="Porcentagem 5 3 2 2 4" xfId="10822" xr:uid="{00000000-0005-0000-0000-0000F84A0000}"/>
    <cellStyle name="Porcentagem 5 3 2 2 4 2" xfId="30005" xr:uid="{00000000-0005-0000-0000-0000F94A0000}"/>
    <cellStyle name="Porcentagem 5 3 2 2 4 3" xfId="40185" xr:uid="{00000000-0005-0000-0000-0000FA4A0000}"/>
    <cellStyle name="Porcentagem 5 3 2 2 4 4" xfId="19826" xr:uid="{00000000-0005-0000-0000-0000FB4A0000}"/>
    <cellStyle name="Porcentagem 5 3 2 2 5" xfId="24510" xr:uid="{00000000-0005-0000-0000-0000FC4A0000}"/>
    <cellStyle name="Porcentagem 5 3 2 2 6" xfId="34690" xr:uid="{00000000-0005-0000-0000-0000FD4A0000}"/>
    <cellStyle name="Porcentagem 5 3 2 2 7" xfId="14330" xr:uid="{00000000-0005-0000-0000-0000FE4A0000}"/>
    <cellStyle name="Porcentagem 5 3 2 2 8" xfId="5324" xr:uid="{00000000-0005-0000-0000-0000FF4A0000}"/>
    <cellStyle name="Porcentagem 5 3 2 3" xfId="2198" xr:uid="{00000000-0005-0000-0000-0000004B0000}"/>
    <cellStyle name="Porcentagem 5 3 2 3 2" xfId="25386" xr:uid="{00000000-0005-0000-0000-0000014B0000}"/>
    <cellStyle name="Porcentagem 5 3 2 3 3" xfId="35566" xr:uid="{00000000-0005-0000-0000-0000024B0000}"/>
    <cellStyle name="Porcentagem 5 3 2 3 4" xfId="15206" xr:uid="{00000000-0005-0000-0000-0000034B0000}"/>
    <cellStyle name="Porcentagem 5 3 2 3 5" xfId="6200" xr:uid="{00000000-0005-0000-0000-0000044B0000}"/>
    <cellStyle name="Porcentagem 5 3 2 4" xfId="3546" xr:uid="{00000000-0005-0000-0000-0000054B0000}"/>
    <cellStyle name="Porcentagem 5 3 2 4 2" xfId="27139" xr:uid="{00000000-0005-0000-0000-0000064B0000}"/>
    <cellStyle name="Porcentagem 5 3 2 4 3" xfId="37319" xr:uid="{00000000-0005-0000-0000-0000074B0000}"/>
    <cellStyle name="Porcentagem 5 3 2 4 4" xfId="16959" xr:uid="{00000000-0005-0000-0000-0000084B0000}"/>
    <cellStyle name="Porcentagem 5 3 2 4 5" xfId="7953" xr:uid="{00000000-0005-0000-0000-0000094B0000}"/>
    <cellStyle name="Porcentagem 5 3 2 5" xfId="9946" xr:uid="{00000000-0005-0000-0000-00000A4B0000}"/>
    <cellStyle name="Porcentagem 5 3 2 5 2" xfId="29129" xr:uid="{00000000-0005-0000-0000-00000B4B0000}"/>
    <cellStyle name="Porcentagem 5 3 2 5 3" xfId="39309" xr:uid="{00000000-0005-0000-0000-00000C4B0000}"/>
    <cellStyle name="Porcentagem 5 3 2 5 4" xfId="18950" xr:uid="{00000000-0005-0000-0000-00000D4B0000}"/>
    <cellStyle name="Porcentagem 5 3 2 6" xfId="11699" xr:uid="{00000000-0005-0000-0000-00000E4B0000}"/>
    <cellStyle name="Porcentagem 5 3 2 6 2" xfId="30882" xr:uid="{00000000-0005-0000-0000-00000F4B0000}"/>
    <cellStyle name="Porcentagem 5 3 2 6 3" xfId="41062" xr:uid="{00000000-0005-0000-0000-0000104B0000}"/>
    <cellStyle name="Porcentagem 5 3 2 6 4" xfId="20703" xr:uid="{00000000-0005-0000-0000-0000114B0000}"/>
    <cellStyle name="Porcentagem 5 3 2 7" xfId="12575" xr:uid="{00000000-0005-0000-0000-0000124B0000}"/>
    <cellStyle name="Porcentagem 5 3 2 7 2" xfId="31758" xr:uid="{00000000-0005-0000-0000-0000134B0000}"/>
    <cellStyle name="Porcentagem 5 3 2 7 3" xfId="41938" xr:uid="{00000000-0005-0000-0000-0000144B0000}"/>
    <cellStyle name="Porcentagem 5 3 2 7 4" xfId="21579" xr:uid="{00000000-0005-0000-0000-0000154B0000}"/>
    <cellStyle name="Porcentagem 5 3 2 8" xfId="22455" xr:uid="{00000000-0005-0000-0000-0000164B0000}"/>
    <cellStyle name="Porcentagem 5 3 2 8 2" xfId="32635" xr:uid="{00000000-0005-0000-0000-0000174B0000}"/>
    <cellStyle name="Porcentagem 5 3 2 8 3" xfId="42815" xr:uid="{00000000-0005-0000-0000-0000184B0000}"/>
    <cellStyle name="Porcentagem 5 3 2 9" xfId="23634" xr:uid="{00000000-0005-0000-0000-0000194B0000}"/>
    <cellStyle name="Porcentagem 5 3 3" xfId="1187" xr:uid="{00000000-0005-0000-0000-00001A4B0000}"/>
    <cellStyle name="Porcentagem 5 3 3 2" xfId="2537" xr:uid="{00000000-0005-0000-0000-00001B4B0000}"/>
    <cellStyle name="Porcentagem 5 3 3 2 2" xfId="25824" xr:uid="{00000000-0005-0000-0000-00001C4B0000}"/>
    <cellStyle name="Porcentagem 5 3 3 2 3" xfId="36004" xr:uid="{00000000-0005-0000-0000-00001D4B0000}"/>
    <cellStyle name="Porcentagem 5 3 3 2 4" xfId="15644" xr:uid="{00000000-0005-0000-0000-00001E4B0000}"/>
    <cellStyle name="Porcentagem 5 3 3 2 5" xfId="6638" xr:uid="{00000000-0005-0000-0000-00001F4B0000}"/>
    <cellStyle name="Porcentagem 5 3 3 3" xfId="8391" xr:uid="{00000000-0005-0000-0000-0000204B0000}"/>
    <cellStyle name="Porcentagem 5 3 3 3 2" xfId="27577" xr:uid="{00000000-0005-0000-0000-0000214B0000}"/>
    <cellStyle name="Porcentagem 5 3 3 3 3" xfId="37757" xr:uid="{00000000-0005-0000-0000-0000224B0000}"/>
    <cellStyle name="Porcentagem 5 3 3 3 4" xfId="17397" xr:uid="{00000000-0005-0000-0000-0000234B0000}"/>
    <cellStyle name="Porcentagem 5 3 3 4" xfId="10384" xr:uid="{00000000-0005-0000-0000-0000244B0000}"/>
    <cellStyle name="Porcentagem 5 3 3 4 2" xfId="29567" xr:uid="{00000000-0005-0000-0000-0000254B0000}"/>
    <cellStyle name="Porcentagem 5 3 3 4 3" xfId="39747" xr:uid="{00000000-0005-0000-0000-0000264B0000}"/>
    <cellStyle name="Porcentagem 5 3 3 4 4" xfId="19388" xr:uid="{00000000-0005-0000-0000-0000274B0000}"/>
    <cellStyle name="Porcentagem 5 3 3 5" xfId="24072" xr:uid="{00000000-0005-0000-0000-0000284B0000}"/>
    <cellStyle name="Porcentagem 5 3 3 6" xfId="34252" xr:uid="{00000000-0005-0000-0000-0000294B0000}"/>
    <cellStyle name="Porcentagem 5 3 3 7" xfId="13892" xr:uid="{00000000-0005-0000-0000-00002A4B0000}"/>
    <cellStyle name="Porcentagem 5 3 3 8" xfId="4886" xr:uid="{00000000-0005-0000-0000-00002B4B0000}"/>
    <cellStyle name="Porcentagem 5 3 4" xfId="1863" xr:uid="{00000000-0005-0000-0000-00002C4B0000}"/>
    <cellStyle name="Porcentagem 5 3 4 2" xfId="24948" xr:uid="{00000000-0005-0000-0000-00002D4B0000}"/>
    <cellStyle name="Porcentagem 5 3 4 3" xfId="35128" xr:uid="{00000000-0005-0000-0000-00002E4B0000}"/>
    <cellStyle name="Porcentagem 5 3 4 4" xfId="14768" xr:uid="{00000000-0005-0000-0000-00002F4B0000}"/>
    <cellStyle name="Porcentagem 5 3 4 5" xfId="5762" xr:uid="{00000000-0005-0000-0000-0000304B0000}"/>
    <cellStyle name="Porcentagem 5 3 5" xfId="3211" xr:uid="{00000000-0005-0000-0000-0000314B0000}"/>
    <cellStyle name="Porcentagem 5 3 5 2" xfId="26701" xr:uid="{00000000-0005-0000-0000-0000324B0000}"/>
    <cellStyle name="Porcentagem 5 3 5 3" xfId="36881" xr:uid="{00000000-0005-0000-0000-0000334B0000}"/>
    <cellStyle name="Porcentagem 5 3 5 4" xfId="16521" xr:uid="{00000000-0005-0000-0000-0000344B0000}"/>
    <cellStyle name="Porcentagem 5 3 5 5" xfId="7515" xr:uid="{00000000-0005-0000-0000-0000354B0000}"/>
    <cellStyle name="Porcentagem 5 3 6" xfId="9508" xr:uid="{00000000-0005-0000-0000-0000364B0000}"/>
    <cellStyle name="Porcentagem 5 3 6 2" xfId="28691" xr:uid="{00000000-0005-0000-0000-0000374B0000}"/>
    <cellStyle name="Porcentagem 5 3 6 3" xfId="38871" xr:uid="{00000000-0005-0000-0000-0000384B0000}"/>
    <cellStyle name="Porcentagem 5 3 6 4" xfId="18512" xr:uid="{00000000-0005-0000-0000-0000394B0000}"/>
    <cellStyle name="Porcentagem 5 3 7" xfId="11261" xr:uid="{00000000-0005-0000-0000-00003A4B0000}"/>
    <cellStyle name="Porcentagem 5 3 7 2" xfId="30444" xr:uid="{00000000-0005-0000-0000-00003B4B0000}"/>
    <cellStyle name="Porcentagem 5 3 7 3" xfId="40624" xr:uid="{00000000-0005-0000-0000-00003C4B0000}"/>
    <cellStyle name="Porcentagem 5 3 7 4" xfId="20265" xr:uid="{00000000-0005-0000-0000-00003D4B0000}"/>
    <cellStyle name="Porcentagem 5 3 8" xfId="12137" xr:uid="{00000000-0005-0000-0000-00003E4B0000}"/>
    <cellStyle name="Porcentagem 5 3 8 2" xfId="31320" xr:uid="{00000000-0005-0000-0000-00003F4B0000}"/>
    <cellStyle name="Porcentagem 5 3 8 3" xfId="41500" xr:uid="{00000000-0005-0000-0000-0000404B0000}"/>
    <cellStyle name="Porcentagem 5 3 8 4" xfId="21141" xr:uid="{00000000-0005-0000-0000-0000414B0000}"/>
    <cellStyle name="Porcentagem 5 3 9" xfId="22017" xr:uid="{00000000-0005-0000-0000-0000424B0000}"/>
    <cellStyle name="Porcentagem 5 3 9 2" xfId="32197" xr:uid="{00000000-0005-0000-0000-0000434B0000}"/>
    <cellStyle name="Porcentagem 5 3 9 3" xfId="42377" xr:uid="{00000000-0005-0000-0000-0000444B0000}"/>
    <cellStyle name="Porcentagem 5 4" xfId="683" xr:uid="{00000000-0005-0000-0000-0000454B0000}"/>
    <cellStyle name="Porcentagem 5 4 10" xfId="33595" xr:uid="{00000000-0005-0000-0000-0000464B0000}"/>
    <cellStyle name="Porcentagem 5 4 11" xfId="13235" xr:uid="{00000000-0005-0000-0000-0000474B0000}"/>
    <cellStyle name="Porcentagem 5 4 12" xfId="4228" xr:uid="{00000000-0005-0000-0000-0000484B0000}"/>
    <cellStyle name="Porcentagem 5 4 2" xfId="1356" xr:uid="{00000000-0005-0000-0000-0000494B0000}"/>
    <cellStyle name="Porcentagem 5 4 2 2" xfId="2706" xr:uid="{00000000-0005-0000-0000-00004A4B0000}"/>
    <cellStyle name="Porcentagem 5 4 2 2 2" xfId="26043" xr:uid="{00000000-0005-0000-0000-00004B4B0000}"/>
    <cellStyle name="Porcentagem 5 4 2 2 3" xfId="36223" xr:uid="{00000000-0005-0000-0000-00004C4B0000}"/>
    <cellStyle name="Porcentagem 5 4 2 2 4" xfId="15863" xr:uid="{00000000-0005-0000-0000-00004D4B0000}"/>
    <cellStyle name="Porcentagem 5 4 2 2 5" xfId="6857" xr:uid="{00000000-0005-0000-0000-00004E4B0000}"/>
    <cellStyle name="Porcentagem 5 4 2 3" xfId="8610" xr:uid="{00000000-0005-0000-0000-00004F4B0000}"/>
    <cellStyle name="Porcentagem 5 4 2 3 2" xfId="27796" xr:uid="{00000000-0005-0000-0000-0000504B0000}"/>
    <cellStyle name="Porcentagem 5 4 2 3 3" xfId="37976" xr:uid="{00000000-0005-0000-0000-0000514B0000}"/>
    <cellStyle name="Porcentagem 5 4 2 3 4" xfId="17616" xr:uid="{00000000-0005-0000-0000-0000524B0000}"/>
    <cellStyle name="Porcentagem 5 4 2 4" xfId="10603" xr:uid="{00000000-0005-0000-0000-0000534B0000}"/>
    <cellStyle name="Porcentagem 5 4 2 4 2" xfId="29786" xr:uid="{00000000-0005-0000-0000-0000544B0000}"/>
    <cellStyle name="Porcentagem 5 4 2 4 3" xfId="39966" xr:uid="{00000000-0005-0000-0000-0000554B0000}"/>
    <cellStyle name="Porcentagem 5 4 2 4 4" xfId="19607" xr:uid="{00000000-0005-0000-0000-0000564B0000}"/>
    <cellStyle name="Porcentagem 5 4 2 5" xfId="24291" xr:uid="{00000000-0005-0000-0000-0000574B0000}"/>
    <cellStyle name="Porcentagem 5 4 2 6" xfId="34471" xr:uid="{00000000-0005-0000-0000-0000584B0000}"/>
    <cellStyle name="Porcentagem 5 4 2 7" xfId="14111" xr:uid="{00000000-0005-0000-0000-0000594B0000}"/>
    <cellStyle name="Porcentagem 5 4 2 8" xfId="5105" xr:uid="{00000000-0005-0000-0000-00005A4B0000}"/>
    <cellStyle name="Porcentagem 5 4 3" xfId="2032" xr:uid="{00000000-0005-0000-0000-00005B4B0000}"/>
    <cellStyle name="Porcentagem 5 4 3 2" xfId="25167" xr:uid="{00000000-0005-0000-0000-00005C4B0000}"/>
    <cellStyle name="Porcentagem 5 4 3 3" xfId="35347" xr:uid="{00000000-0005-0000-0000-00005D4B0000}"/>
    <cellStyle name="Porcentagem 5 4 3 4" xfId="14987" xr:uid="{00000000-0005-0000-0000-00005E4B0000}"/>
    <cellStyle name="Porcentagem 5 4 3 5" xfId="5981" xr:uid="{00000000-0005-0000-0000-00005F4B0000}"/>
    <cellStyle name="Porcentagem 5 4 4" xfId="3380" xr:uid="{00000000-0005-0000-0000-0000604B0000}"/>
    <cellStyle name="Porcentagem 5 4 4 2" xfId="26920" xr:uid="{00000000-0005-0000-0000-0000614B0000}"/>
    <cellStyle name="Porcentagem 5 4 4 3" xfId="37100" xr:uid="{00000000-0005-0000-0000-0000624B0000}"/>
    <cellStyle name="Porcentagem 5 4 4 4" xfId="16740" xr:uid="{00000000-0005-0000-0000-0000634B0000}"/>
    <cellStyle name="Porcentagem 5 4 4 5" xfId="7734" xr:uid="{00000000-0005-0000-0000-0000644B0000}"/>
    <cellStyle name="Porcentagem 5 4 5" xfId="9727" xr:uid="{00000000-0005-0000-0000-0000654B0000}"/>
    <cellStyle name="Porcentagem 5 4 5 2" xfId="28910" xr:uid="{00000000-0005-0000-0000-0000664B0000}"/>
    <cellStyle name="Porcentagem 5 4 5 3" xfId="39090" xr:uid="{00000000-0005-0000-0000-0000674B0000}"/>
    <cellStyle name="Porcentagem 5 4 5 4" xfId="18731" xr:uid="{00000000-0005-0000-0000-0000684B0000}"/>
    <cellStyle name="Porcentagem 5 4 6" xfId="11480" xr:uid="{00000000-0005-0000-0000-0000694B0000}"/>
    <cellStyle name="Porcentagem 5 4 6 2" xfId="30663" xr:uid="{00000000-0005-0000-0000-00006A4B0000}"/>
    <cellStyle name="Porcentagem 5 4 6 3" xfId="40843" xr:uid="{00000000-0005-0000-0000-00006B4B0000}"/>
    <cellStyle name="Porcentagem 5 4 6 4" xfId="20484" xr:uid="{00000000-0005-0000-0000-00006C4B0000}"/>
    <cellStyle name="Porcentagem 5 4 7" xfId="12356" xr:uid="{00000000-0005-0000-0000-00006D4B0000}"/>
    <cellStyle name="Porcentagem 5 4 7 2" xfId="31539" xr:uid="{00000000-0005-0000-0000-00006E4B0000}"/>
    <cellStyle name="Porcentagem 5 4 7 3" xfId="41719" xr:uid="{00000000-0005-0000-0000-00006F4B0000}"/>
    <cellStyle name="Porcentagem 5 4 7 4" xfId="21360" xr:uid="{00000000-0005-0000-0000-0000704B0000}"/>
    <cellStyle name="Porcentagem 5 4 8" xfId="22236" xr:uid="{00000000-0005-0000-0000-0000714B0000}"/>
    <cellStyle name="Porcentagem 5 4 8 2" xfId="32416" xr:uid="{00000000-0005-0000-0000-0000724B0000}"/>
    <cellStyle name="Porcentagem 5 4 8 3" xfId="42596" xr:uid="{00000000-0005-0000-0000-0000734B0000}"/>
    <cellStyle name="Porcentagem 5 4 9" xfId="23415" xr:uid="{00000000-0005-0000-0000-0000744B0000}"/>
    <cellStyle name="Porcentagem 5 5" xfId="1021" xr:uid="{00000000-0005-0000-0000-0000754B0000}"/>
    <cellStyle name="Porcentagem 5 5 2" xfId="2371" xr:uid="{00000000-0005-0000-0000-0000764B0000}"/>
    <cellStyle name="Porcentagem 5 5 2 2" xfId="25605" xr:uid="{00000000-0005-0000-0000-0000774B0000}"/>
    <cellStyle name="Porcentagem 5 5 2 3" xfId="35785" xr:uid="{00000000-0005-0000-0000-0000784B0000}"/>
    <cellStyle name="Porcentagem 5 5 2 4" xfId="15425" xr:uid="{00000000-0005-0000-0000-0000794B0000}"/>
    <cellStyle name="Porcentagem 5 5 2 5" xfId="6419" xr:uid="{00000000-0005-0000-0000-00007A4B0000}"/>
    <cellStyle name="Porcentagem 5 5 3" xfId="8172" xr:uid="{00000000-0005-0000-0000-00007B4B0000}"/>
    <cellStyle name="Porcentagem 5 5 3 2" xfId="27358" xr:uid="{00000000-0005-0000-0000-00007C4B0000}"/>
    <cellStyle name="Porcentagem 5 5 3 3" xfId="37538" xr:uid="{00000000-0005-0000-0000-00007D4B0000}"/>
    <cellStyle name="Porcentagem 5 5 3 4" xfId="17178" xr:uid="{00000000-0005-0000-0000-00007E4B0000}"/>
    <cellStyle name="Porcentagem 5 5 4" xfId="10165" xr:uid="{00000000-0005-0000-0000-00007F4B0000}"/>
    <cellStyle name="Porcentagem 5 5 4 2" xfId="29348" xr:uid="{00000000-0005-0000-0000-0000804B0000}"/>
    <cellStyle name="Porcentagem 5 5 4 3" xfId="39528" xr:uid="{00000000-0005-0000-0000-0000814B0000}"/>
    <cellStyle name="Porcentagem 5 5 4 4" xfId="19169" xr:uid="{00000000-0005-0000-0000-0000824B0000}"/>
    <cellStyle name="Porcentagem 5 5 5" xfId="23853" xr:uid="{00000000-0005-0000-0000-0000834B0000}"/>
    <cellStyle name="Porcentagem 5 5 6" xfId="34033" xr:uid="{00000000-0005-0000-0000-0000844B0000}"/>
    <cellStyle name="Porcentagem 5 5 7" xfId="13673" xr:uid="{00000000-0005-0000-0000-0000854B0000}"/>
    <cellStyle name="Porcentagem 5 5 8" xfId="4667" xr:uid="{00000000-0005-0000-0000-0000864B0000}"/>
    <cellStyle name="Porcentagem 5 6" xfId="1697" xr:uid="{00000000-0005-0000-0000-0000874B0000}"/>
    <cellStyle name="Porcentagem 5 6 2" xfId="9069" xr:uid="{00000000-0005-0000-0000-0000884B0000}"/>
    <cellStyle name="Porcentagem 5 6 2 2" xfId="28252" xr:uid="{00000000-0005-0000-0000-0000894B0000}"/>
    <cellStyle name="Porcentagem 5 6 2 3" xfId="38432" xr:uid="{00000000-0005-0000-0000-00008A4B0000}"/>
    <cellStyle name="Porcentagem 5 6 2 4" xfId="18073" xr:uid="{00000000-0005-0000-0000-00008B4B0000}"/>
    <cellStyle name="Porcentagem 5 6 3" xfId="24729" xr:uid="{00000000-0005-0000-0000-00008C4B0000}"/>
    <cellStyle name="Porcentagem 5 6 4" xfId="34909" xr:uid="{00000000-0005-0000-0000-00008D4B0000}"/>
    <cellStyle name="Porcentagem 5 6 5" xfId="14549" xr:uid="{00000000-0005-0000-0000-00008E4B0000}"/>
    <cellStyle name="Porcentagem 5 6 6" xfId="5543" xr:uid="{00000000-0005-0000-0000-00008F4B0000}"/>
    <cellStyle name="Porcentagem 5 7" xfId="3045" xr:uid="{00000000-0005-0000-0000-0000904B0000}"/>
    <cellStyle name="Porcentagem 5 7 2" xfId="26482" xr:uid="{00000000-0005-0000-0000-0000914B0000}"/>
    <cellStyle name="Porcentagem 5 7 3" xfId="36662" xr:uid="{00000000-0005-0000-0000-0000924B0000}"/>
    <cellStyle name="Porcentagem 5 7 4" xfId="16302" xr:uid="{00000000-0005-0000-0000-0000934B0000}"/>
    <cellStyle name="Porcentagem 5 7 5" xfId="7296" xr:uid="{00000000-0005-0000-0000-0000944B0000}"/>
    <cellStyle name="Porcentagem 5 8" xfId="9289" xr:uid="{00000000-0005-0000-0000-0000954B0000}"/>
    <cellStyle name="Porcentagem 5 8 2" xfId="28472" xr:uid="{00000000-0005-0000-0000-0000964B0000}"/>
    <cellStyle name="Porcentagem 5 8 3" xfId="38652" xr:uid="{00000000-0005-0000-0000-0000974B0000}"/>
    <cellStyle name="Porcentagem 5 8 4" xfId="18293" xr:uid="{00000000-0005-0000-0000-0000984B0000}"/>
    <cellStyle name="Porcentagem 5 9" xfId="11042" xr:uid="{00000000-0005-0000-0000-0000994B0000}"/>
    <cellStyle name="Porcentagem 5 9 2" xfId="30225" xr:uid="{00000000-0005-0000-0000-00009A4B0000}"/>
    <cellStyle name="Porcentagem 5 9 3" xfId="40405" xr:uid="{00000000-0005-0000-0000-00009B4B0000}"/>
    <cellStyle name="Porcentagem 5 9 4" xfId="20046" xr:uid="{00000000-0005-0000-0000-00009C4B0000}"/>
    <cellStyle name="Porcentagem 6" xfId="948" xr:uid="{00000000-0005-0000-0000-00009D4B0000}"/>
    <cellStyle name="Porcentagem 6 2" xfId="1621" xr:uid="{00000000-0005-0000-0000-00009E4B0000}"/>
    <cellStyle name="Porcentagem 6 2 2" xfId="2971" xr:uid="{00000000-0005-0000-0000-00009F4B0000}"/>
    <cellStyle name="Porcentagem 6 3" xfId="2297" xr:uid="{00000000-0005-0000-0000-0000A04B0000}"/>
    <cellStyle name="Porcentagem 6 4" xfId="3645" xr:uid="{00000000-0005-0000-0000-0000A14B0000}"/>
    <cellStyle name="Porcentagem 6 5" xfId="8971" xr:uid="{00000000-0005-0000-0000-0000A24B0000}"/>
    <cellStyle name="Porcentagem 7" xfId="9188" xr:uid="{00000000-0005-0000-0000-0000A34B0000}"/>
    <cellStyle name="Porcentagem 7 2" xfId="28371" xr:uid="{00000000-0005-0000-0000-0000A44B0000}"/>
    <cellStyle name="Porcentagem 7 3" xfId="38551" xr:uid="{00000000-0005-0000-0000-0000A54B0000}"/>
    <cellStyle name="Porcentagem 7 4" xfId="18192" xr:uid="{00000000-0005-0000-0000-0000A64B0000}"/>
    <cellStyle name="Porcentagem 8" xfId="22813" xr:uid="{00000000-0005-0000-0000-0000A74B0000}"/>
    <cellStyle name="Porcentagem 8 2" xfId="32993" xr:uid="{00000000-0005-0000-0000-0000A84B0000}"/>
    <cellStyle name="Porcentagem 8 3" xfId="43173" xr:uid="{00000000-0005-0000-0000-0000A94B0000}"/>
    <cellStyle name="Porcentagem 9" xfId="23052" xr:uid="{00000000-0005-0000-0000-0000AA4B0000}"/>
    <cellStyle name="Rodape_BOL1-02" xfId="3656" xr:uid="{00000000-0005-0000-0000-0000AB4B0000}"/>
    <cellStyle name="Saída 2" xfId="258" xr:uid="{00000000-0005-0000-0000-0000AC4B0000}"/>
    <cellStyle name="Saída 2 2" xfId="259" xr:uid="{00000000-0005-0000-0000-0000AD4B0000}"/>
    <cellStyle name="Saída 3" xfId="260" xr:uid="{00000000-0005-0000-0000-0000AE4B0000}"/>
    <cellStyle name="Saída 3 2" xfId="261" xr:uid="{00000000-0005-0000-0000-0000AF4B0000}"/>
    <cellStyle name="Saída 4" xfId="262" xr:uid="{00000000-0005-0000-0000-0000B04B0000}"/>
    <cellStyle name="Saída 4 2" xfId="263" xr:uid="{00000000-0005-0000-0000-0000B14B0000}"/>
    <cellStyle name="Separador de milhares [0] 2" xfId="264" xr:uid="{00000000-0005-0000-0000-0000B24B0000}"/>
    <cellStyle name="Separador de milhares [0] 2 2" xfId="265" xr:uid="{00000000-0005-0000-0000-0000B34B0000}"/>
    <cellStyle name="Separador de milhares [0] 2 2 2" xfId="390" xr:uid="{00000000-0005-0000-0000-0000B44B0000}"/>
    <cellStyle name="Separador de milhares [0] 2 2 2 2" xfId="556" xr:uid="{00000000-0005-0000-0000-0000B54B0000}"/>
    <cellStyle name="Separador de milhares [0] 2 2 2 2 2" xfId="891" xr:uid="{00000000-0005-0000-0000-0000B64B0000}"/>
    <cellStyle name="Separador de milhares [0] 2 2 2 2 2 2" xfId="1564" xr:uid="{00000000-0005-0000-0000-0000B74B0000}"/>
    <cellStyle name="Separador de milhares [0] 2 2 2 2 2 2 2" xfId="2914" xr:uid="{00000000-0005-0000-0000-0000B84B0000}"/>
    <cellStyle name="Separador de milhares [0] 2 2 2 2 2 3" xfId="2240" xr:uid="{00000000-0005-0000-0000-0000B94B0000}"/>
    <cellStyle name="Separador de milhares [0] 2 2 2 2 2 4" xfId="3588" xr:uid="{00000000-0005-0000-0000-0000BA4B0000}"/>
    <cellStyle name="Separador de milhares [0] 2 2 2 2 3" xfId="1229" xr:uid="{00000000-0005-0000-0000-0000BB4B0000}"/>
    <cellStyle name="Separador de milhares [0] 2 2 2 2 3 2" xfId="2579" xr:uid="{00000000-0005-0000-0000-0000BC4B0000}"/>
    <cellStyle name="Separador de milhares [0] 2 2 2 2 4" xfId="1905" xr:uid="{00000000-0005-0000-0000-0000BD4B0000}"/>
    <cellStyle name="Separador de milhares [0] 2 2 2 2 5" xfId="3253" xr:uid="{00000000-0005-0000-0000-0000BE4B0000}"/>
    <cellStyle name="Separador de milhares [0] 2 2 2 3" xfId="725" xr:uid="{00000000-0005-0000-0000-0000BF4B0000}"/>
    <cellStyle name="Separador de milhares [0] 2 2 2 3 2" xfId="1398" xr:uid="{00000000-0005-0000-0000-0000C04B0000}"/>
    <cellStyle name="Separador de milhares [0] 2 2 2 3 2 2" xfId="2748" xr:uid="{00000000-0005-0000-0000-0000C14B0000}"/>
    <cellStyle name="Separador de milhares [0] 2 2 2 3 3" xfId="2074" xr:uid="{00000000-0005-0000-0000-0000C24B0000}"/>
    <cellStyle name="Separador de milhares [0] 2 2 2 3 4" xfId="3422" xr:uid="{00000000-0005-0000-0000-0000C34B0000}"/>
    <cellStyle name="Separador de milhares [0] 2 2 2 4" xfId="1063" xr:uid="{00000000-0005-0000-0000-0000C44B0000}"/>
    <cellStyle name="Separador de milhares [0] 2 2 2 4 2" xfId="2413" xr:uid="{00000000-0005-0000-0000-0000C54B0000}"/>
    <cellStyle name="Separador de milhares [0] 2 2 2 5" xfId="1739" xr:uid="{00000000-0005-0000-0000-0000C64B0000}"/>
    <cellStyle name="Separador de milhares [0] 2 2 2 6" xfId="3087" xr:uid="{00000000-0005-0000-0000-0000C74B0000}"/>
    <cellStyle name="Separador de milhares [0] 2 2 3" xfId="481" xr:uid="{00000000-0005-0000-0000-0000C84B0000}"/>
    <cellStyle name="Separador de milhares [0] 2 2 3 2" xfId="816" xr:uid="{00000000-0005-0000-0000-0000C94B0000}"/>
    <cellStyle name="Separador de milhares [0] 2 2 3 2 2" xfId="1489" xr:uid="{00000000-0005-0000-0000-0000CA4B0000}"/>
    <cellStyle name="Separador de milhares [0] 2 2 3 2 2 2" xfId="2839" xr:uid="{00000000-0005-0000-0000-0000CB4B0000}"/>
    <cellStyle name="Separador de milhares [0] 2 2 3 2 3" xfId="2165" xr:uid="{00000000-0005-0000-0000-0000CC4B0000}"/>
    <cellStyle name="Separador de milhares [0] 2 2 3 2 4" xfId="3513" xr:uid="{00000000-0005-0000-0000-0000CD4B0000}"/>
    <cellStyle name="Separador de milhares [0] 2 2 3 3" xfId="1154" xr:uid="{00000000-0005-0000-0000-0000CE4B0000}"/>
    <cellStyle name="Separador de milhares [0] 2 2 3 3 2" xfId="2504" xr:uid="{00000000-0005-0000-0000-0000CF4B0000}"/>
    <cellStyle name="Separador de milhares [0] 2 2 3 4" xfId="1830" xr:uid="{00000000-0005-0000-0000-0000D04B0000}"/>
    <cellStyle name="Separador de milhares [0] 2 2 3 5" xfId="3178" xr:uid="{00000000-0005-0000-0000-0000D14B0000}"/>
    <cellStyle name="Separador de milhares [0] 2 2 4" xfId="650" xr:uid="{00000000-0005-0000-0000-0000D24B0000}"/>
    <cellStyle name="Separador de milhares [0] 2 2 4 2" xfId="1323" xr:uid="{00000000-0005-0000-0000-0000D34B0000}"/>
    <cellStyle name="Separador de milhares [0] 2 2 4 2 2" xfId="2673" xr:uid="{00000000-0005-0000-0000-0000D44B0000}"/>
    <cellStyle name="Separador de milhares [0] 2 2 4 3" xfId="1999" xr:uid="{00000000-0005-0000-0000-0000D54B0000}"/>
    <cellStyle name="Separador de milhares [0] 2 2 4 4" xfId="3347" xr:uid="{00000000-0005-0000-0000-0000D64B0000}"/>
    <cellStyle name="Separador de milhares [0] 2 2 5" xfId="988" xr:uid="{00000000-0005-0000-0000-0000D74B0000}"/>
    <cellStyle name="Separador de milhares [0] 2 2 5 2" xfId="2338" xr:uid="{00000000-0005-0000-0000-0000D84B0000}"/>
    <cellStyle name="Separador de milhares [0] 2 2 6" xfId="1664" xr:uid="{00000000-0005-0000-0000-0000D94B0000}"/>
    <cellStyle name="Separador de milhares [0] 2 2 7" xfId="3012" xr:uid="{00000000-0005-0000-0000-0000DA4B0000}"/>
    <cellStyle name="Separador de milhares [0] 2 3" xfId="389" xr:uid="{00000000-0005-0000-0000-0000DB4B0000}"/>
    <cellStyle name="Separador de milhares [0] 2 3 2" xfId="555" xr:uid="{00000000-0005-0000-0000-0000DC4B0000}"/>
    <cellStyle name="Separador de milhares [0] 2 3 2 2" xfId="890" xr:uid="{00000000-0005-0000-0000-0000DD4B0000}"/>
    <cellStyle name="Separador de milhares [0] 2 3 2 2 2" xfId="1563" xr:uid="{00000000-0005-0000-0000-0000DE4B0000}"/>
    <cellStyle name="Separador de milhares [0] 2 3 2 2 2 2" xfId="2913" xr:uid="{00000000-0005-0000-0000-0000DF4B0000}"/>
    <cellStyle name="Separador de milhares [0] 2 3 2 2 3" xfId="2239" xr:uid="{00000000-0005-0000-0000-0000E04B0000}"/>
    <cellStyle name="Separador de milhares [0] 2 3 2 2 4" xfId="3587" xr:uid="{00000000-0005-0000-0000-0000E14B0000}"/>
    <cellStyle name="Separador de milhares [0] 2 3 2 3" xfId="1228" xr:uid="{00000000-0005-0000-0000-0000E24B0000}"/>
    <cellStyle name="Separador de milhares [0] 2 3 2 3 2" xfId="2578" xr:uid="{00000000-0005-0000-0000-0000E34B0000}"/>
    <cellStyle name="Separador de milhares [0] 2 3 2 4" xfId="1904" xr:uid="{00000000-0005-0000-0000-0000E44B0000}"/>
    <cellStyle name="Separador de milhares [0] 2 3 2 5" xfId="3252" xr:uid="{00000000-0005-0000-0000-0000E54B0000}"/>
    <cellStyle name="Separador de milhares [0] 2 3 3" xfId="724" xr:uid="{00000000-0005-0000-0000-0000E64B0000}"/>
    <cellStyle name="Separador de milhares [0] 2 3 3 2" xfId="1397" xr:uid="{00000000-0005-0000-0000-0000E74B0000}"/>
    <cellStyle name="Separador de milhares [0] 2 3 3 2 2" xfId="2747" xr:uid="{00000000-0005-0000-0000-0000E84B0000}"/>
    <cellStyle name="Separador de milhares [0] 2 3 3 3" xfId="2073" xr:uid="{00000000-0005-0000-0000-0000E94B0000}"/>
    <cellStyle name="Separador de milhares [0] 2 3 3 4" xfId="3421" xr:uid="{00000000-0005-0000-0000-0000EA4B0000}"/>
    <cellStyle name="Separador de milhares [0] 2 3 4" xfId="1062" xr:uid="{00000000-0005-0000-0000-0000EB4B0000}"/>
    <cellStyle name="Separador de milhares [0] 2 3 4 2" xfId="2412" xr:uid="{00000000-0005-0000-0000-0000EC4B0000}"/>
    <cellStyle name="Separador de milhares [0] 2 3 5" xfId="1738" xr:uid="{00000000-0005-0000-0000-0000ED4B0000}"/>
    <cellStyle name="Separador de milhares [0] 2 3 6" xfId="3086" xr:uid="{00000000-0005-0000-0000-0000EE4B0000}"/>
    <cellStyle name="Separador de milhares [0] 2 4" xfId="480" xr:uid="{00000000-0005-0000-0000-0000EF4B0000}"/>
    <cellStyle name="Separador de milhares [0] 2 4 2" xfId="815" xr:uid="{00000000-0005-0000-0000-0000F04B0000}"/>
    <cellStyle name="Separador de milhares [0] 2 4 2 2" xfId="1488" xr:uid="{00000000-0005-0000-0000-0000F14B0000}"/>
    <cellStyle name="Separador de milhares [0] 2 4 2 2 2" xfId="2838" xr:uid="{00000000-0005-0000-0000-0000F24B0000}"/>
    <cellStyle name="Separador de milhares [0] 2 4 2 3" xfId="2164" xr:uid="{00000000-0005-0000-0000-0000F34B0000}"/>
    <cellStyle name="Separador de milhares [0] 2 4 2 4" xfId="3512" xr:uid="{00000000-0005-0000-0000-0000F44B0000}"/>
    <cellStyle name="Separador de milhares [0] 2 4 3" xfId="1153" xr:uid="{00000000-0005-0000-0000-0000F54B0000}"/>
    <cellStyle name="Separador de milhares [0] 2 4 3 2" xfId="2503" xr:uid="{00000000-0005-0000-0000-0000F64B0000}"/>
    <cellStyle name="Separador de milhares [0] 2 4 4" xfId="1829" xr:uid="{00000000-0005-0000-0000-0000F74B0000}"/>
    <cellStyle name="Separador de milhares [0] 2 4 5" xfId="3177" xr:uid="{00000000-0005-0000-0000-0000F84B0000}"/>
    <cellStyle name="Separador de milhares [0] 2 5" xfId="649" xr:uid="{00000000-0005-0000-0000-0000F94B0000}"/>
    <cellStyle name="Separador de milhares [0] 2 5 2" xfId="1322" xr:uid="{00000000-0005-0000-0000-0000FA4B0000}"/>
    <cellStyle name="Separador de milhares [0] 2 5 2 2" xfId="2672" xr:uid="{00000000-0005-0000-0000-0000FB4B0000}"/>
    <cellStyle name="Separador de milhares [0] 2 5 3" xfId="1998" xr:uid="{00000000-0005-0000-0000-0000FC4B0000}"/>
    <cellStyle name="Separador de milhares [0] 2 5 4" xfId="3346" xr:uid="{00000000-0005-0000-0000-0000FD4B0000}"/>
    <cellStyle name="Separador de milhares [0] 2 6" xfId="987" xr:uid="{00000000-0005-0000-0000-0000FE4B0000}"/>
    <cellStyle name="Separador de milhares [0] 2 6 2" xfId="2337" xr:uid="{00000000-0005-0000-0000-0000FF4B0000}"/>
    <cellStyle name="Separador de milhares [0] 2 7" xfId="1663" xr:uid="{00000000-0005-0000-0000-0000004C0000}"/>
    <cellStyle name="Separador de milhares [0] 2 8" xfId="3011" xr:uid="{00000000-0005-0000-0000-0000014C0000}"/>
    <cellStyle name="Separador de milhares 10" xfId="266" xr:uid="{00000000-0005-0000-0000-0000024C0000}"/>
    <cellStyle name="Separador de milhares 10 10" xfId="11869" xr:uid="{00000000-0005-0000-0000-0000034C0000}"/>
    <cellStyle name="Separador de milhares 10 10 2" xfId="31052" xr:uid="{00000000-0005-0000-0000-0000044C0000}"/>
    <cellStyle name="Separador de milhares 10 10 3" xfId="41232" xr:uid="{00000000-0005-0000-0000-0000054C0000}"/>
    <cellStyle name="Separador de milhares 10 10 4" xfId="20873" xr:uid="{00000000-0005-0000-0000-0000064C0000}"/>
    <cellStyle name="Separador de milhares 10 11" xfId="21750" xr:uid="{00000000-0005-0000-0000-0000074C0000}"/>
    <cellStyle name="Separador de milhares 10 11 2" xfId="31929" xr:uid="{00000000-0005-0000-0000-0000084C0000}"/>
    <cellStyle name="Separador de milhares 10 11 3" xfId="42109" xr:uid="{00000000-0005-0000-0000-0000094C0000}"/>
    <cellStyle name="Separador de milhares 10 12" xfId="22642" xr:uid="{00000000-0005-0000-0000-00000A4C0000}"/>
    <cellStyle name="Separador de milhares 10 12 2" xfId="32822" xr:uid="{00000000-0005-0000-0000-00000B4C0000}"/>
    <cellStyle name="Separador de milhares 10 12 3" xfId="43002" xr:uid="{00000000-0005-0000-0000-00000C4C0000}"/>
    <cellStyle name="Separador de milhares 10 13" xfId="22881" xr:uid="{00000000-0005-0000-0000-00000D4C0000}"/>
    <cellStyle name="Separador de milhares 10 14" xfId="23053" xr:uid="{00000000-0005-0000-0000-00000E4C0000}"/>
    <cellStyle name="Separador de milhares 10 15" xfId="33061" xr:uid="{00000000-0005-0000-0000-00000F4C0000}"/>
    <cellStyle name="Separador de milhares 10 16" xfId="33233" xr:uid="{00000000-0005-0000-0000-0000104C0000}"/>
    <cellStyle name="Separador de milhares 10 17" xfId="43241" xr:uid="{00000000-0005-0000-0000-0000114C0000}"/>
    <cellStyle name="Separador de milhares 10 18" xfId="43480" xr:uid="{00000000-0005-0000-0000-0000124C0000}"/>
    <cellStyle name="Separador de milhares 10 19" xfId="12748" xr:uid="{00000000-0005-0000-0000-0000134C0000}"/>
    <cellStyle name="Separador de milhares 10 2" xfId="391" xr:uid="{00000000-0005-0000-0000-0000144C0000}"/>
    <cellStyle name="Separador de milhares 10 2 10" xfId="21864" xr:uid="{00000000-0005-0000-0000-0000154C0000}"/>
    <cellStyle name="Separador de milhares 10 2 10 2" xfId="32044" xr:uid="{00000000-0005-0000-0000-0000164C0000}"/>
    <cellStyle name="Separador de milhares 10 2 10 3" xfId="42224" xr:uid="{00000000-0005-0000-0000-0000174C0000}"/>
    <cellStyle name="Separador de milhares 10 2 11" xfId="22760" xr:uid="{00000000-0005-0000-0000-0000184C0000}"/>
    <cellStyle name="Separador de milhares 10 2 11 2" xfId="32940" xr:uid="{00000000-0005-0000-0000-0000194C0000}"/>
    <cellStyle name="Separador de milhares 10 2 11 3" xfId="43120" xr:uid="{00000000-0005-0000-0000-00001A4C0000}"/>
    <cellStyle name="Separador de milhares 10 2 12" xfId="22999" xr:uid="{00000000-0005-0000-0000-00001B4C0000}"/>
    <cellStyle name="Separador de milhares 10 2 13" xfId="33179" xr:uid="{00000000-0005-0000-0000-00001C4C0000}"/>
    <cellStyle name="Separador de milhares 10 2 14" xfId="43359" xr:uid="{00000000-0005-0000-0000-00001D4C0000}"/>
    <cellStyle name="Separador de milhares 10 2 15" xfId="43598" xr:uid="{00000000-0005-0000-0000-00001E4C0000}"/>
    <cellStyle name="Separador de milhares 10 2 16" xfId="12863" xr:uid="{00000000-0005-0000-0000-00001F4C0000}"/>
    <cellStyle name="Separador de milhares 10 2 17" xfId="3855" xr:uid="{00000000-0005-0000-0000-0000204C0000}"/>
    <cellStyle name="Separador de milhares 10 2 2" xfId="557" xr:uid="{00000000-0005-0000-0000-0000214C0000}"/>
    <cellStyle name="Separador de milhares 10 2 2 10" xfId="23262" xr:uid="{00000000-0005-0000-0000-0000224C0000}"/>
    <cellStyle name="Separador de milhares 10 2 2 11" xfId="33442" xr:uid="{00000000-0005-0000-0000-0000234C0000}"/>
    <cellStyle name="Separador de milhares 10 2 2 12" xfId="13082" xr:uid="{00000000-0005-0000-0000-0000244C0000}"/>
    <cellStyle name="Separador de milhares 10 2 2 13" xfId="4075" xr:uid="{00000000-0005-0000-0000-0000254C0000}"/>
    <cellStyle name="Separador de milhares 10 2 2 2" xfId="892" xr:uid="{00000000-0005-0000-0000-0000264C0000}"/>
    <cellStyle name="Separador de milhares 10 2 2 2 10" xfId="33880" xr:uid="{00000000-0005-0000-0000-0000274C0000}"/>
    <cellStyle name="Separador de milhares 10 2 2 2 11" xfId="13520" xr:uid="{00000000-0005-0000-0000-0000284C0000}"/>
    <cellStyle name="Separador de milhares 10 2 2 2 12" xfId="4513" xr:uid="{00000000-0005-0000-0000-0000294C0000}"/>
    <cellStyle name="Separador de milhares 10 2 2 2 2" xfId="1565" xr:uid="{00000000-0005-0000-0000-00002A4C0000}"/>
    <cellStyle name="Separador de milhares 10 2 2 2 2 2" xfId="2915" xr:uid="{00000000-0005-0000-0000-00002B4C0000}"/>
    <cellStyle name="Separador de milhares 10 2 2 2 2 2 2" xfId="26328" xr:uid="{00000000-0005-0000-0000-00002C4C0000}"/>
    <cellStyle name="Separador de milhares 10 2 2 2 2 2 3" xfId="36508" xr:uid="{00000000-0005-0000-0000-00002D4C0000}"/>
    <cellStyle name="Separador de milhares 10 2 2 2 2 2 4" xfId="16148" xr:uid="{00000000-0005-0000-0000-00002E4C0000}"/>
    <cellStyle name="Separador de milhares 10 2 2 2 2 2 5" xfId="7142" xr:uid="{00000000-0005-0000-0000-00002F4C0000}"/>
    <cellStyle name="Separador de milhares 10 2 2 2 2 3" xfId="8895" xr:uid="{00000000-0005-0000-0000-0000304C0000}"/>
    <cellStyle name="Separador de milhares 10 2 2 2 2 3 2" xfId="28081" xr:uid="{00000000-0005-0000-0000-0000314C0000}"/>
    <cellStyle name="Separador de milhares 10 2 2 2 2 3 3" xfId="38261" xr:uid="{00000000-0005-0000-0000-0000324C0000}"/>
    <cellStyle name="Separador de milhares 10 2 2 2 2 3 4" xfId="17901" xr:uid="{00000000-0005-0000-0000-0000334C0000}"/>
    <cellStyle name="Separador de milhares 10 2 2 2 2 4" xfId="10888" xr:uid="{00000000-0005-0000-0000-0000344C0000}"/>
    <cellStyle name="Separador de milhares 10 2 2 2 2 4 2" xfId="30071" xr:uid="{00000000-0005-0000-0000-0000354C0000}"/>
    <cellStyle name="Separador de milhares 10 2 2 2 2 4 3" xfId="40251" xr:uid="{00000000-0005-0000-0000-0000364C0000}"/>
    <cellStyle name="Separador de milhares 10 2 2 2 2 4 4" xfId="19892" xr:uid="{00000000-0005-0000-0000-0000374C0000}"/>
    <cellStyle name="Separador de milhares 10 2 2 2 2 5" xfId="24576" xr:uid="{00000000-0005-0000-0000-0000384C0000}"/>
    <cellStyle name="Separador de milhares 10 2 2 2 2 6" xfId="34756" xr:uid="{00000000-0005-0000-0000-0000394C0000}"/>
    <cellStyle name="Separador de milhares 10 2 2 2 2 7" xfId="14396" xr:uid="{00000000-0005-0000-0000-00003A4C0000}"/>
    <cellStyle name="Separador de milhares 10 2 2 2 2 8" xfId="5390" xr:uid="{00000000-0005-0000-0000-00003B4C0000}"/>
    <cellStyle name="Separador de milhares 10 2 2 2 3" xfId="2241" xr:uid="{00000000-0005-0000-0000-00003C4C0000}"/>
    <cellStyle name="Separador de milhares 10 2 2 2 3 2" xfId="25452" xr:uid="{00000000-0005-0000-0000-00003D4C0000}"/>
    <cellStyle name="Separador de milhares 10 2 2 2 3 3" xfId="35632" xr:uid="{00000000-0005-0000-0000-00003E4C0000}"/>
    <cellStyle name="Separador de milhares 10 2 2 2 3 4" xfId="15272" xr:uid="{00000000-0005-0000-0000-00003F4C0000}"/>
    <cellStyle name="Separador de milhares 10 2 2 2 3 5" xfId="6266" xr:uid="{00000000-0005-0000-0000-0000404C0000}"/>
    <cellStyle name="Separador de milhares 10 2 2 2 4" xfId="3589" xr:uid="{00000000-0005-0000-0000-0000414C0000}"/>
    <cellStyle name="Separador de milhares 10 2 2 2 4 2" xfId="27205" xr:uid="{00000000-0005-0000-0000-0000424C0000}"/>
    <cellStyle name="Separador de milhares 10 2 2 2 4 3" xfId="37385" xr:uid="{00000000-0005-0000-0000-0000434C0000}"/>
    <cellStyle name="Separador de milhares 10 2 2 2 4 4" xfId="17025" xr:uid="{00000000-0005-0000-0000-0000444C0000}"/>
    <cellStyle name="Separador de milhares 10 2 2 2 4 5" xfId="8019" xr:uid="{00000000-0005-0000-0000-0000454C0000}"/>
    <cellStyle name="Separador de milhares 10 2 2 2 5" xfId="10012" xr:uid="{00000000-0005-0000-0000-0000464C0000}"/>
    <cellStyle name="Separador de milhares 10 2 2 2 5 2" xfId="29195" xr:uid="{00000000-0005-0000-0000-0000474C0000}"/>
    <cellStyle name="Separador de milhares 10 2 2 2 5 3" xfId="39375" xr:uid="{00000000-0005-0000-0000-0000484C0000}"/>
    <cellStyle name="Separador de milhares 10 2 2 2 5 4" xfId="19016" xr:uid="{00000000-0005-0000-0000-0000494C0000}"/>
    <cellStyle name="Separador de milhares 10 2 2 2 6" xfId="11765" xr:uid="{00000000-0005-0000-0000-00004A4C0000}"/>
    <cellStyle name="Separador de milhares 10 2 2 2 6 2" xfId="30948" xr:uid="{00000000-0005-0000-0000-00004B4C0000}"/>
    <cellStyle name="Separador de milhares 10 2 2 2 6 3" xfId="41128" xr:uid="{00000000-0005-0000-0000-00004C4C0000}"/>
    <cellStyle name="Separador de milhares 10 2 2 2 6 4" xfId="20769" xr:uid="{00000000-0005-0000-0000-00004D4C0000}"/>
    <cellStyle name="Separador de milhares 10 2 2 2 7" xfId="12641" xr:uid="{00000000-0005-0000-0000-00004E4C0000}"/>
    <cellStyle name="Separador de milhares 10 2 2 2 7 2" xfId="31824" xr:uid="{00000000-0005-0000-0000-00004F4C0000}"/>
    <cellStyle name="Separador de milhares 10 2 2 2 7 3" xfId="42004" xr:uid="{00000000-0005-0000-0000-0000504C0000}"/>
    <cellStyle name="Separador de milhares 10 2 2 2 7 4" xfId="21645" xr:uid="{00000000-0005-0000-0000-0000514C0000}"/>
    <cellStyle name="Separador de milhares 10 2 2 2 8" xfId="22521" xr:uid="{00000000-0005-0000-0000-0000524C0000}"/>
    <cellStyle name="Separador de milhares 10 2 2 2 8 2" xfId="32701" xr:uid="{00000000-0005-0000-0000-0000534C0000}"/>
    <cellStyle name="Separador de milhares 10 2 2 2 8 3" xfId="42881" xr:uid="{00000000-0005-0000-0000-0000544C0000}"/>
    <cellStyle name="Separador de milhares 10 2 2 2 9" xfId="23700" xr:uid="{00000000-0005-0000-0000-0000554C0000}"/>
    <cellStyle name="Separador de milhares 10 2 2 3" xfId="1230" xr:uid="{00000000-0005-0000-0000-0000564C0000}"/>
    <cellStyle name="Separador de milhares 10 2 2 3 2" xfId="2580" xr:uid="{00000000-0005-0000-0000-0000574C0000}"/>
    <cellStyle name="Separador de milhares 10 2 2 3 2 2" xfId="25890" xr:uid="{00000000-0005-0000-0000-0000584C0000}"/>
    <cellStyle name="Separador de milhares 10 2 2 3 2 3" xfId="36070" xr:uid="{00000000-0005-0000-0000-0000594C0000}"/>
    <cellStyle name="Separador de milhares 10 2 2 3 2 4" xfId="15710" xr:uid="{00000000-0005-0000-0000-00005A4C0000}"/>
    <cellStyle name="Separador de milhares 10 2 2 3 2 5" xfId="6704" xr:uid="{00000000-0005-0000-0000-00005B4C0000}"/>
    <cellStyle name="Separador de milhares 10 2 2 3 3" xfId="8457" xr:uid="{00000000-0005-0000-0000-00005C4C0000}"/>
    <cellStyle name="Separador de milhares 10 2 2 3 3 2" xfId="27643" xr:uid="{00000000-0005-0000-0000-00005D4C0000}"/>
    <cellStyle name="Separador de milhares 10 2 2 3 3 3" xfId="37823" xr:uid="{00000000-0005-0000-0000-00005E4C0000}"/>
    <cellStyle name="Separador de milhares 10 2 2 3 3 4" xfId="17463" xr:uid="{00000000-0005-0000-0000-00005F4C0000}"/>
    <cellStyle name="Separador de milhares 10 2 2 3 4" xfId="10450" xr:uid="{00000000-0005-0000-0000-0000604C0000}"/>
    <cellStyle name="Separador de milhares 10 2 2 3 4 2" xfId="29633" xr:uid="{00000000-0005-0000-0000-0000614C0000}"/>
    <cellStyle name="Separador de milhares 10 2 2 3 4 3" xfId="39813" xr:uid="{00000000-0005-0000-0000-0000624C0000}"/>
    <cellStyle name="Separador de milhares 10 2 2 3 4 4" xfId="19454" xr:uid="{00000000-0005-0000-0000-0000634C0000}"/>
    <cellStyle name="Separador de milhares 10 2 2 3 5" xfId="24138" xr:uid="{00000000-0005-0000-0000-0000644C0000}"/>
    <cellStyle name="Separador de milhares 10 2 2 3 6" xfId="34318" xr:uid="{00000000-0005-0000-0000-0000654C0000}"/>
    <cellStyle name="Separador de milhares 10 2 2 3 7" xfId="13958" xr:uid="{00000000-0005-0000-0000-0000664C0000}"/>
    <cellStyle name="Separador de milhares 10 2 2 3 8" xfId="4952" xr:uid="{00000000-0005-0000-0000-0000674C0000}"/>
    <cellStyle name="Separador de milhares 10 2 2 4" xfId="1906" xr:uid="{00000000-0005-0000-0000-0000684C0000}"/>
    <cellStyle name="Separador de milhares 10 2 2 4 2" xfId="25014" xr:uid="{00000000-0005-0000-0000-0000694C0000}"/>
    <cellStyle name="Separador de milhares 10 2 2 4 3" xfId="35194" xr:uid="{00000000-0005-0000-0000-00006A4C0000}"/>
    <cellStyle name="Separador de milhares 10 2 2 4 4" xfId="14834" xr:uid="{00000000-0005-0000-0000-00006B4C0000}"/>
    <cellStyle name="Separador de milhares 10 2 2 4 5" xfId="5828" xr:uid="{00000000-0005-0000-0000-00006C4C0000}"/>
    <cellStyle name="Separador de milhares 10 2 2 5" xfId="3254" xr:uid="{00000000-0005-0000-0000-00006D4C0000}"/>
    <cellStyle name="Separador de milhares 10 2 2 5 2" xfId="26767" xr:uid="{00000000-0005-0000-0000-00006E4C0000}"/>
    <cellStyle name="Separador de milhares 10 2 2 5 3" xfId="36947" xr:uid="{00000000-0005-0000-0000-00006F4C0000}"/>
    <cellStyle name="Separador de milhares 10 2 2 5 4" xfId="16587" xr:uid="{00000000-0005-0000-0000-0000704C0000}"/>
    <cellStyle name="Separador de milhares 10 2 2 5 5" xfId="7581" xr:uid="{00000000-0005-0000-0000-0000714C0000}"/>
    <cellStyle name="Separador de milhares 10 2 2 6" xfId="9574" xr:uid="{00000000-0005-0000-0000-0000724C0000}"/>
    <cellStyle name="Separador de milhares 10 2 2 6 2" xfId="28757" xr:uid="{00000000-0005-0000-0000-0000734C0000}"/>
    <cellStyle name="Separador de milhares 10 2 2 6 3" xfId="38937" xr:uid="{00000000-0005-0000-0000-0000744C0000}"/>
    <cellStyle name="Separador de milhares 10 2 2 6 4" xfId="18578" xr:uid="{00000000-0005-0000-0000-0000754C0000}"/>
    <cellStyle name="Separador de milhares 10 2 2 7" xfId="11327" xr:uid="{00000000-0005-0000-0000-0000764C0000}"/>
    <cellStyle name="Separador de milhares 10 2 2 7 2" xfId="30510" xr:uid="{00000000-0005-0000-0000-0000774C0000}"/>
    <cellStyle name="Separador de milhares 10 2 2 7 3" xfId="40690" xr:uid="{00000000-0005-0000-0000-0000784C0000}"/>
    <cellStyle name="Separador de milhares 10 2 2 7 4" xfId="20331" xr:uid="{00000000-0005-0000-0000-0000794C0000}"/>
    <cellStyle name="Separador de milhares 10 2 2 8" xfId="12203" xr:uid="{00000000-0005-0000-0000-00007A4C0000}"/>
    <cellStyle name="Separador de milhares 10 2 2 8 2" xfId="31386" xr:uid="{00000000-0005-0000-0000-00007B4C0000}"/>
    <cellStyle name="Separador de milhares 10 2 2 8 3" xfId="41566" xr:uid="{00000000-0005-0000-0000-00007C4C0000}"/>
    <cellStyle name="Separador de milhares 10 2 2 8 4" xfId="21207" xr:uid="{00000000-0005-0000-0000-00007D4C0000}"/>
    <cellStyle name="Separador de milhares 10 2 2 9" xfId="22083" xr:uid="{00000000-0005-0000-0000-00007E4C0000}"/>
    <cellStyle name="Separador de milhares 10 2 2 9 2" xfId="32263" xr:uid="{00000000-0005-0000-0000-00007F4C0000}"/>
    <cellStyle name="Separador de milhares 10 2 2 9 3" xfId="42443" xr:uid="{00000000-0005-0000-0000-0000804C0000}"/>
    <cellStyle name="Separador de milhares 10 2 3" xfId="726" xr:uid="{00000000-0005-0000-0000-0000814C0000}"/>
    <cellStyle name="Separador de milhares 10 2 3 10" xfId="33661" xr:uid="{00000000-0005-0000-0000-0000824C0000}"/>
    <cellStyle name="Separador de milhares 10 2 3 11" xfId="13301" xr:uid="{00000000-0005-0000-0000-0000834C0000}"/>
    <cellStyle name="Separador de milhares 10 2 3 12" xfId="4294" xr:uid="{00000000-0005-0000-0000-0000844C0000}"/>
    <cellStyle name="Separador de milhares 10 2 3 2" xfId="1399" xr:uid="{00000000-0005-0000-0000-0000854C0000}"/>
    <cellStyle name="Separador de milhares 10 2 3 2 2" xfId="2749" xr:uid="{00000000-0005-0000-0000-0000864C0000}"/>
    <cellStyle name="Separador de milhares 10 2 3 2 2 2" xfId="26109" xr:uid="{00000000-0005-0000-0000-0000874C0000}"/>
    <cellStyle name="Separador de milhares 10 2 3 2 2 3" xfId="36289" xr:uid="{00000000-0005-0000-0000-0000884C0000}"/>
    <cellStyle name="Separador de milhares 10 2 3 2 2 4" xfId="15929" xr:uid="{00000000-0005-0000-0000-0000894C0000}"/>
    <cellStyle name="Separador de milhares 10 2 3 2 2 5" xfId="6923" xr:uid="{00000000-0005-0000-0000-00008A4C0000}"/>
    <cellStyle name="Separador de milhares 10 2 3 2 3" xfId="8676" xr:uid="{00000000-0005-0000-0000-00008B4C0000}"/>
    <cellStyle name="Separador de milhares 10 2 3 2 3 2" xfId="27862" xr:uid="{00000000-0005-0000-0000-00008C4C0000}"/>
    <cellStyle name="Separador de milhares 10 2 3 2 3 3" xfId="38042" xr:uid="{00000000-0005-0000-0000-00008D4C0000}"/>
    <cellStyle name="Separador de milhares 10 2 3 2 3 4" xfId="17682" xr:uid="{00000000-0005-0000-0000-00008E4C0000}"/>
    <cellStyle name="Separador de milhares 10 2 3 2 4" xfId="10669" xr:uid="{00000000-0005-0000-0000-00008F4C0000}"/>
    <cellStyle name="Separador de milhares 10 2 3 2 4 2" xfId="29852" xr:uid="{00000000-0005-0000-0000-0000904C0000}"/>
    <cellStyle name="Separador de milhares 10 2 3 2 4 3" xfId="40032" xr:uid="{00000000-0005-0000-0000-0000914C0000}"/>
    <cellStyle name="Separador de milhares 10 2 3 2 4 4" xfId="19673" xr:uid="{00000000-0005-0000-0000-0000924C0000}"/>
    <cellStyle name="Separador de milhares 10 2 3 2 5" xfId="24357" xr:uid="{00000000-0005-0000-0000-0000934C0000}"/>
    <cellStyle name="Separador de milhares 10 2 3 2 6" xfId="34537" xr:uid="{00000000-0005-0000-0000-0000944C0000}"/>
    <cellStyle name="Separador de milhares 10 2 3 2 7" xfId="14177" xr:uid="{00000000-0005-0000-0000-0000954C0000}"/>
    <cellStyle name="Separador de milhares 10 2 3 2 8" xfId="5171" xr:uid="{00000000-0005-0000-0000-0000964C0000}"/>
    <cellStyle name="Separador de milhares 10 2 3 3" xfId="2075" xr:uid="{00000000-0005-0000-0000-0000974C0000}"/>
    <cellStyle name="Separador de milhares 10 2 3 3 2" xfId="25233" xr:uid="{00000000-0005-0000-0000-0000984C0000}"/>
    <cellStyle name="Separador de milhares 10 2 3 3 3" xfId="35413" xr:uid="{00000000-0005-0000-0000-0000994C0000}"/>
    <cellStyle name="Separador de milhares 10 2 3 3 4" xfId="15053" xr:uid="{00000000-0005-0000-0000-00009A4C0000}"/>
    <cellStyle name="Separador de milhares 10 2 3 3 5" xfId="6047" xr:uid="{00000000-0005-0000-0000-00009B4C0000}"/>
    <cellStyle name="Separador de milhares 10 2 3 4" xfId="3423" xr:uid="{00000000-0005-0000-0000-00009C4C0000}"/>
    <cellStyle name="Separador de milhares 10 2 3 4 2" xfId="26986" xr:uid="{00000000-0005-0000-0000-00009D4C0000}"/>
    <cellStyle name="Separador de milhares 10 2 3 4 3" xfId="37166" xr:uid="{00000000-0005-0000-0000-00009E4C0000}"/>
    <cellStyle name="Separador de milhares 10 2 3 4 4" xfId="16806" xr:uid="{00000000-0005-0000-0000-00009F4C0000}"/>
    <cellStyle name="Separador de milhares 10 2 3 4 5" xfId="7800" xr:uid="{00000000-0005-0000-0000-0000A04C0000}"/>
    <cellStyle name="Separador de milhares 10 2 3 5" xfId="9793" xr:uid="{00000000-0005-0000-0000-0000A14C0000}"/>
    <cellStyle name="Separador de milhares 10 2 3 5 2" xfId="28976" xr:uid="{00000000-0005-0000-0000-0000A24C0000}"/>
    <cellStyle name="Separador de milhares 10 2 3 5 3" xfId="39156" xr:uid="{00000000-0005-0000-0000-0000A34C0000}"/>
    <cellStyle name="Separador de milhares 10 2 3 5 4" xfId="18797" xr:uid="{00000000-0005-0000-0000-0000A44C0000}"/>
    <cellStyle name="Separador de milhares 10 2 3 6" xfId="11546" xr:uid="{00000000-0005-0000-0000-0000A54C0000}"/>
    <cellStyle name="Separador de milhares 10 2 3 6 2" xfId="30729" xr:uid="{00000000-0005-0000-0000-0000A64C0000}"/>
    <cellStyle name="Separador de milhares 10 2 3 6 3" xfId="40909" xr:uid="{00000000-0005-0000-0000-0000A74C0000}"/>
    <cellStyle name="Separador de milhares 10 2 3 6 4" xfId="20550" xr:uid="{00000000-0005-0000-0000-0000A84C0000}"/>
    <cellStyle name="Separador de milhares 10 2 3 7" xfId="12422" xr:uid="{00000000-0005-0000-0000-0000A94C0000}"/>
    <cellStyle name="Separador de milhares 10 2 3 7 2" xfId="31605" xr:uid="{00000000-0005-0000-0000-0000AA4C0000}"/>
    <cellStyle name="Separador de milhares 10 2 3 7 3" xfId="41785" xr:uid="{00000000-0005-0000-0000-0000AB4C0000}"/>
    <cellStyle name="Separador de milhares 10 2 3 7 4" xfId="21426" xr:uid="{00000000-0005-0000-0000-0000AC4C0000}"/>
    <cellStyle name="Separador de milhares 10 2 3 8" xfId="22302" xr:uid="{00000000-0005-0000-0000-0000AD4C0000}"/>
    <cellStyle name="Separador de milhares 10 2 3 8 2" xfId="32482" xr:uid="{00000000-0005-0000-0000-0000AE4C0000}"/>
    <cellStyle name="Separador de milhares 10 2 3 8 3" xfId="42662" xr:uid="{00000000-0005-0000-0000-0000AF4C0000}"/>
    <cellStyle name="Separador de milhares 10 2 3 9" xfId="23481" xr:uid="{00000000-0005-0000-0000-0000B04C0000}"/>
    <cellStyle name="Separador de milhares 10 2 4" xfId="1064" xr:uid="{00000000-0005-0000-0000-0000B14C0000}"/>
    <cellStyle name="Separador de milhares 10 2 4 2" xfId="2414" xr:uid="{00000000-0005-0000-0000-0000B24C0000}"/>
    <cellStyle name="Separador de milhares 10 2 4 2 2" xfId="25671" xr:uid="{00000000-0005-0000-0000-0000B34C0000}"/>
    <cellStyle name="Separador de milhares 10 2 4 2 3" xfId="35851" xr:uid="{00000000-0005-0000-0000-0000B44C0000}"/>
    <cellStyle name="Separador de milhares 10 2 4 2 4" xfId="15491" xr:uid="{00000000-0005-0000-0000-0000B54C0000}"/>
    <cellStyle name="Separador de milhares 10 2 4 2 5" xfId="6485" xr:uid="{00000000-0005-0000-0000-0000B64C0000}"/>
    <cellStyle name="Separador de milhares 10 2 4 3" xfId="8238" xr:uid="{00000000-0005-0000-0000-0000B74C0000}"/>
    <cellStyle name="Separador de milhares 10 2 4 3 2" xfId="27424" xr:uid="{00000000-0005-0000-0000-0000B84C0000}"/>
    <cellStyle name="Separador de milhares 10 2 4 3 3" xfId="37604" xr:uid="{00000000-0005-0000-0000-0000B94C0000}"/>
    <cellStyle name="Separador de milhares 10 2 4 3 4" xfId="17244" xr:uid="{00000000-0005-0000-0000-0000BA4C0000}"/>
    <cellStyle name="Separador de milhares 10 2 4 4" xfId="10231" xr:uid="{00000000-0005-0000-0000-0000BB4C0000}"/>
    <cellStyle name="Separador de milhares 10 2 4 4 2" xfId="29414" xr:uid="{00000000-0005-0000-0000-0000BC4C0000}"/>
    <cellStyle name="Separador de milhares 10 2 4 4 3" xfId="39594" xr:uid="{00000000-0005-0000-0000-0000BD4C0000}"/>
    <cellStyle name="Separador de milhares 10 2 4 4 4" xfId="19235" xr:uid="{00000000-0005-0000-0000-0000BE4C0000}"/>
    <cellStyle name="Separador de milhares 10 2 4 5" xfId="23919" xr:uid="{00000000-0005-0000-0000-0000BF4C0000}"/>
    <cellStyle name="Separador de milhares 10 2 4 6" xfId="34099" xr:uid="{00000000-0005-0000-0000-0000C04C0000}"/>
    <cellStyle name="Separador de milhares 10 2 4 7" xfId="13739" xr:uid="{00000000-0005-0000-0000-0000C14C0000}"/>
    <cellStyle name="Separador de milhares 10 2 4 8" xfId="4733" xr:uid="{00000000-0005-0000-0000-0000C24C0000}"/>
    <cellStyle name="Separador de milhares 10 2 5" xfId="1740" xr:uid="{00000000-0005-0000-0000-0000C34C0000}"/>
    <cellStyle name="Separador de milhares 10 2 5 2" xfId="9135" xr:uid="{00000000-0005-0000-0000-0000C44C0000}"/>
    <cellStyle name="Separador de milhares 10 2 5 2 2" xfId="28318" xr:uid="{00000000-0005-0000-0000-0000C54C0000}"/>
    <cellStyle name="Separador de milhares 10 2 5 2 3" xfId="38498" xr:uid="{00000000-0005-0000-0000-0000C64C0000}"/>
    <cellStyle name="Separador de milhares 10 2 5 2 4" xfId="18139" xr:uid="{00000000-0005-0000-0000-0000C74C0000}"/>
    <cellStyle name="Separador de milhares 10 2 5 3" xfId="24795" xr:uid="{00000000-0005-0000-0000-0000C84C0000}"/>
    <cellStyle name="Separador de milhares 10 2 5 4" xfId="34975" xr:uid="{00000000-0005-0000-0000-0000C94C0000}"/>
    <cellStyle name="Separador de milhares 10 2 5 5" xfId="14615" xr:uid="{00000000-0005-0000-0000-0000CA4C0000}"/>
    <cellStyle name="Separador de milhares 10 2 5 6" xfId="5609" xr:uid="{00000000-0005-0000-0000-0000CB4C0000}"/>
    <cellStyle name="Separador de milhares 10 2 6" xfId="3088" xr:uid="{00000000-0005-0000-0000-0000CC4C0000}"/>
    <cellStyle name="Separador de milhares 10 2 6 2" xfId="26548" xr:uid="{00000000-0005-0000-0000-0000CD4C0000}"/>
    <cellStyle name="Separador de milhares 10 2 6 3" xfId="36728" xr:uid="{00000000-0005-0000-0000-0000CE4C0000}"/>
    <cellStyle name="Separador de milhares 10 2 6 4" xfId="16368" xr:uid="{00000000-0005-0000-0000-0000CF4C0000}"/>
    <cellStyle name="Separador de milhares 10 2 6 5" xfId="7362" xr:uid="{00000000-0005-0000-0000-0000D04C0000}"/>
    <cellStyle name="Separador de milhares 10 2 7" xfId="9355" xr:uid="{00000000-0005-0000-0000-0000D14C0000}"/>
    <cellStyle name="Separador de milhares 10 2 7 2" xfId="28538" xr:uid="{00000000-0005-0000-0000-0000D24C0000}"/>
    <cellStyle name="Separador de milhares 10 2 7 3" xfId="38718" xr:uid="{00000000-0005-0000-0000-0000D34C0000}"/>
    <cellStyle name="Separador de milhares 10 2 7 4" xfId="18359" xr:uid="{00000000-0005-0000-0000-0000D44C0000}"/>
    <cellStyle name="Separador de milhares 10 2 8" xfId="11108" xr:uid="{00000000-0005-0000-0000-0000D54C0000}"/>
    <cellStyle name="Separador de milhares 10 2 8 2" xfId="30291" xr:uid="{00000000-0005-0000-0000-0000D64C0000}"/>
    <cellStyle name="Separador de milhares 10 2 8 3" xfId="40471" xr:uid="{00000000-0005-0000-0000-0000D74C0000}"/>
    <cellStyle name="Separador de milhares 10 2 8 4" xfId="20112" xr:uid="{00000000-0005-0000-0000-0000D84C0000}"/>
    <cellStyle name="Separador de milhares 10 2 9" xfId="11984" xr:uid="{00000000-0005-0000-0000-0000D94C0000}"/>
    <cellStyle name="Separador de milhares 10 2 9 2" xfId="31167" xr:uid="{00000000-0005-0000-0000-0000DA4C0000}"/>
    <cellStyle name="Separador de milhares 10 2 9 3" xfId="41347" xr:uid="{00000000-0005-0000-0000-0000DB4C0000}"/>
    <cellStyle name="Separador de milhares 10 2 9 4" xfId="20988" xr:uid="{00000000-0005-0000-0000-0000DC4C0000}"/>
    <cellStyle name="Separador de milhares 10 20" xfId="3734" xr:uid="{00000000-0005-0000-0000-0000DD4C0000}"/>
    <cellStyle name="Separador de milhares 10 3" xfId="3960" xr:uid="{00000000-0005-0000-0000-0000DE4C0000}"/>
    <cellStyle name="Separador de milhares 10 3 10" xfId="23147" xr:uid="{00000000-0005-0000-0000-0000DF4C0000}"/>
    <cellStyle name="Separador de milhares 10 3 11" xfId="33327" xr:uid="{00000000-0005-0000-0000-0000E04C0000}"/>
    <cellStyle name="Separador de milhares 10 3 12" xfId="12967" xr:uid="{00000000-0005-0000-0000-0000E14C0000}"/>
    <cellStyle name="Separador de milhares 10 3 2" xfId="4398" xr:uid="{00000000-0005-0000-0000-0000E24C0000}"/>
    <cellStyle name="Separador de milhares 10 3 2 10" xfId="33765" xr:uid="{00000000-0005-0000-0000-0000E34C0000}"/>
    <cellStyle name="Separador de milhares 10 3 2 11" xfId="13405" xr:uid="{00000000-0005-0000-0000-0000E44C0000}"/>
    <cellStyle name="Separador de milhares 10 3 2 2" xfId="5275" xr:uid="{00000000-0005-0000-0000-0000E54C0000}"/>
    <cellStyle name="Separador de milhares 10 3 2 2 2" xfId="7027" xr:uid="{00000000-0005-0000-0000-0000E64C0000}"/>
    <cellStyle name="Separador de milhares 10 3 2 2 2 2" xfId="26213" xr:uid="{00000000-0005-0000-0000-0000E74C0000}"/>
    <cellStyle name="Separador de milhares 10 3 2 2 2 3" xfId="36393" xr:uid="{00000000-0005-0000-0000-0000E84C0000}"/>
    <cellStyle name="Separador de milhares 10 3 2 2 2 4" xfId="16033" xr:uid="{00000000-0005-0000-0000-0000E94C0000}"/>
    <cellStyle name="Separador de milhares 10 3 2 2 3" xfId="8780" xr:uid="{00000000-0005-0000-0000-0000EA4C0000}"/>
    <cellStyle name="Separador de milhares 10 3 2 2 3 2" xfId="27966" xr:uid="{00000000-0005-0000-0000-0000EB4C0000}"/>
    <cellStyle name="Separador de milhares 10 3 2 2 3 3" xfId="38146" xr:uid="{00000000-0005-0000-0000-0000EC4C0000}"/>
    <cellStyle name="Separador de milhares 10 3 2 2 3 4" xfId="17786" xr:uid="{00000000-0005-0000-0000-0000ED4C0000}"/>
    <cellStyle name="Separador de milhares 10 3 2 2 4" xfId="10773" xr:uid="{00000000-0005-0000-0000-0000EE4C0000}"/>
    <cellStyle name="Separador de milhares 10 3 2 2 4 2" xfId="29956" xr:uid="{00000000-0005-0000-0000-0000EF4C0000}"/>
    <cellStyle name="Separador de milhares 10 3 2 2 4 3" xfId="40136" xr:uid="{00000000-0005-0000-0000-0000F04C0000}"/>
    <cellStyle name="Separador de milhares 10 3 2 2 4 4" xfId="19777" xr:uid="{00000000-0005-0000-0000-0000F14C0000}"/>
    <cellStyle name="Separador de milhares 10 3 2 2 5" xfId="24461" xr:uid="{00000000-0005-0000-0000-0000F24C0000}"/>
    <cellStyle name="Separador de milhares 10 3 2 2 6" xfId="34641" xr:uid="{00000000-0005-0000-0000-0000F34C0000}"/>
    <cellStyle name="Separador de milhares 10 3 2 2 7" xfId="14281" xr:uid="{00000000-0005-0000-0000-0000F44C0000}"/>
    <cellStyle name="Separador de milhares 10 3 2 3" xfId="6151" xr:uid="{00000000-0005-0000-0000-0000F54C0000}"/>
    <cellStyle name="Separador de milhares 10 3 2 3 2" xfId="25337" xr:uid="{00000000-0005-0000-0000-0000F64C0000}"/>
    <cellStyle name="Separador de milhares 10 3 2 3 3" xfId="35517" xr:uid="{00000000-0005-0000-0000-0000F74C0000}"/>
    <cellStyle name="Separador de milhares 10 3 2 3 4" xfId="15157" xr:uid="{00000000-0005-0000-0000-0000F84C0000}"/>
    <cellStyle name="Separador de milhares 10 3 2 4" xfId="7904" xr:uid="{00000000-0005-0000-0000-0000F94C0000}"/>
    <cellStyle name="Separador de milhares 10 3 2 4 2" xfId="27090" xr:uid="{00000000-0005-0000-0000-0000FA4C0000}"/>
    <cellStyle name="Separador de milhares 10 3 2 4 3" xfId="37270" xr:uid="{00000000-0005-0000-0000-0000FB4C0000}"/>
    <cellStyle name="Separador de milhares 10 3 2 4 4" xfId="16910" xr:uid="{00000000-0005-0000-0000-0000FC4C0000}"/>
    <cellStyle name="Separador de milhares 10 3 2 5" xfId="9897" xr:uid="{00000000-0005-0000-0000-0000FD4C0000}"/>
    <cellStyle name="Separador de milhares 10 3 2 5 2" xfId="29080" xr:uid="{00000000-0005-0000-0000-0000FE4C0000}"/>
    <cellStyle name="Separador de milhares 10 3 2 5 3" xfId="39260" xr:uid="{00000000-0005-0000-0000-0000FF4C0000}"/>
    <cellStyle name="Separador de milhares 10 3 2 5 4" xfId="18901" xr:uid="{00000000-0005-0000-0000-0000004D0000}"/>
    <cellStyle name="Separador de milhares 10 3 2 6" xfId="11650" xr:uid="{00000000-0005-0000-0000-0000014D0000}"/>
    <cellStyle name="Separador de milhares 10 3 2 6 2" xfId="30833" xr:uid="{00000000-0005-0000-0000-0000024D0000}"/>
    <cellStyle name="Separador de milhares 10 3 2 6 3" xfId="41013" xr:uid="{00000000-0005-0000-0000-0000034D0000}"/>
    <cellStyle name="Separador de milhares 10 3 2 6 4" xfId="20654" xr:uid="{00000000-0005-0000-0000-0000044D0000}"/>
    <cellStyle name="Separador de milhares 10 3 2 7" xfId="12526" xr:uid="{00000000-0005-0000-0000-0000054D0000}"/>
    <cellStyle name="Separador de milhares 10 3 2 7 2" xfId="31709" xr:uid="{00000000-0005-0000-0000-0000064D0000}"/>
    <cellStyle name="Separador de milhares 10 3 2 7 3" xfId="41889" xr:uid="{00000000-0005-0000-0000-0000074D0000}"/>
    <cellStyle name="Separador de milhares 10 3 2 7 4" xfId="21530" xr:uid="{00000000-0005-0000-0000-0000084D0000}"/>
    <cellStyle name="Separador de milhares 10 3 2 8" xfId="22406" xr:uid="{00000000-0005-0000-0000-0000094D0000}"/>
    <cellStyle name="Separador de milhares 10 3 2 8 2" xfId="32586" xr:uid="{00000000-0005-0000-0000-00000A4D0000}"/>
    <cellStyle name="Separador de milhares 10 3 2 8 3" xfId="42766" xr:uid="{00000000-0005-0000-0000-00000B4D0000}"/>
    <cellStyle name="Separador de milhares 10 3 2 9" xfId="23585" xr:uid="{00000000-0005-0000-0000-00000C4D0000}"/>
    <cellStyle name="Separador de milhares 10 3 3" xfId="4837" xr:uid="{00000000-0005-0000-0000-00000D4D0000}"/>
    <cellStyle name="Separador de milhares 10 3 3 2" xfId="6589" xr:uid="{00000000-0005-0000-0000-00000E4D0000}"/>
    <cellStyle name="Separador de milhares 10 3 3 2 2" xfId="25775" xr:uid="{00000000-0005-0000-0000-00000F4D0000}"/>
    <cellStyle name="Separador de milhares 10 3 3 2 3" xfId="35955" xr:uid="{00000000-0005-0000-0000-0000104D0000}"/>
    <cellStyle name="Separador de milhares 10 3 3 2 4" xfId="15595" xr:uid="{00000000-0005-0000-0000-0000114D0000}"/>
    <cellStyle name="Separador de milhares 10 3 3 3" xfId="8342" xr:uid="{00000000-0005-0000-0000-0000124D0000}"/>
    <cellStyle name="Separador de milhares 10 3 3 3 2" xfId="27528" xr:uid="{00000000-0005-0000-0000-0000134D0000}"/>
    <cellStyle name="Separador de milhares 10 3 3 3 3" xfId="37708" xr:uid="{00000000-0005-0000-0000-0000144D0000}"/>
    <cellStyle name="Separador de milhares 10 3 3 3 4" xfId="17348" xr:uid="{00000000-0005-0000-0000-0000154D0000}"/>
    <cellStyle name="Separador de milhares 10 3 3 4" xfId="10335" xr:uid="{00000000-0005-0000-0000-0000164D0000}"/>
    <cellStyle name="Separador de milhares 10 3 3 4 2" xfId="29518" xr:uid="{00000000-0005-0000-0000-0000174D0000}"/>
    <cellStyle name="Separador de milhares 10 3 3 4 3" xfId="39698" xr:uid="{00000000-0005-0000-0000-0000184D0000}"/>
    <cellStyle name="Separador de milhares 10 3 3 4 4" xfId="19339" xr:uid="{00000000-0005-0000-0000-0000194D0000}"/>
    <cellStyle name="Separador de milhares 10 3 3 5" xfId="24023" xr:uid="{00000000-0005-0000-0000-00001A4D0000}"/>
    <cellStyle name="Separador de milhares 10 3 3 6" xfId="34203" xr:uid="{00000000-0005-0000-0000-00001B4D0000}"/>
    <cellStyle name="Separador de milhares 10 3 3 7" xfId="13843" xr:uid="{00000000-0005-0000-0000-00001C4D0000}"/>
    <cellStyle name="Separador de milhares 10 3 4" xfId="5713" xr:uid="{00000000-0005-0000-0000-00001D4D0000}"/>
    <cellStyle name="Separador de milhares 10 3 4 2" xfId="24899" xr:uid="{00000000-0005-0000-0000-00001E4D0000}"/>
    <cellStyle name="Separador de milhares 10 3 4 3" xfId="35079" xr:uid="{00000000-0005-0000-0000-00001F4D0000}"/>
    <cellStyle name="Separador de milhares 10 3 4 4" xfId="14719" xr:uid="{00000000-0005-0000-0000-0000204D0000}"/>
    <cellStyle name="Separador de milhares 10 3 5" xfId="7466" xr:uid="{00000000-0005-0000-0000-0000214D0000}"/>
    <cellStyle name="Separador de milhares 10 3 5 2" xfId="26652" xr:uid="{00000000-0005-0000-0000-0000224D0000}"/>
    <cellStyle name="Separador de milhares 10 3 5 3" xfId="36832" xr:uid="{00000000-0005-0000-0000-0000234D0000}"/>
    <cellStyle name="Separador de milhares 10 3 5 4" xfId="16472" xr:uid="{00000000-0005-0000-0000-0000244D0000}"/>
    <cellStyle name="Separador de milhares 10 3 6" xfId="9459" xr:uid="{00000000-0005-0000-0000-0000254D0000}"/>
    <cellStyle name="Separador de milhares 10 3 6 2" xfId="28642" xr:uid="{00000000-0005-0000-0000-0000264D0000}"/>
    <cellStyle name="Separador de milhares 10 3 6 3" xfId="38822" xr:uid="{00000000-0005-0000-0000-0000274D0000}"/>
    <cellStyle name="Separador de milhares 10 3 6 4" xfId="18463" xr:uid="{00000000-0005-0000-0000-0000284D0000}"/>
    <cellStyle name="Separador de milhares 10 3 7" xfId="11212" xr:uid="{00000000-0005-0000-0000-0000294D0000}"/>
    <cellStyle name="Separador de milhares 10 3 7 2" xfId="30395" xr:uid="{00000000-0005-0000-0000-00002A4D0000}"/>
    <cellStyle name="Separador de milhares 10 3 7 3" xfId="40575" xr:uid="{00000000-0005-0000-0000-00002B4D0000}"/>
    <cellStyle name="Separador de milhares 10 3 7 4" xfId="20216" xr:uid="{00000000-0005-0000-0000-00002C4D0000}"/>
    <cellStyle name="Separador de milhares 10 3 8" xfId="12088" xr:uid="{00000000-0005-0000-0000-00002D4D0000}"/>
    <cellStyle name="Separador de milhares 10 3 8 2" xfId="31271" xr:uid="{00000000-0005-0000-0000-00002E4D0000}"/>
    <cellStyle name="Separador de milhares 10 3 8 3" xfId="41451" xr:uid="{00000000-0005-0000-0000-00002F4D0000}"/>
    <cellStyle name="Separador de milhares 10 3 8 4" xfId="21092" xr:uid="{00000000-0005-0000-0000-0000304D0000}"/>
    <cellStyle name="Separador de milhares 10 3 9" xfId="21968" xr:uid="{00000000-0005-0000-0000-0000314D0000}"/>
    <cellStyle name="Separador de milhares 10 3 9 2" xfId="32148" xr:uid="{00000000-0005-0000-0000-0000324D0000}"/>
    <cellStyle name="Separador de milhares 10 3 9 3" xfId="42328" xr:uid="{00000000-0005-0000-0000-0000334D0000}"/>
    <cellStyle name="Separador de milhares 10 4" xfId="4179" xr:uid="{00000000-0005-0000-0000-0000344D0000}"/>
    <cellStyle name="Separador de milhares 10 4 10" xfId="33546" xr:uid="{00000000-0005-0000-0000-0000354D0000}"/>
    <cellStyle name="Separador de milhares 10 4 11" xfId="13186" xr:uid="{00000000-0005-0000-0000-0000364D0000}"/>
    <cellStyle name="Separador de milhares 10 4 2" xfId="5056" xr:uid="{00000000-0005-0000-0000-0000374D0000}"/>
    <cellStyle name="Separador de milhares 10 4 2 2" xfId="6808" xr:uid="{00000000-0005-0000-0000-0000384D0000}"/>
    <cellStyle name="Separador de milhares 10 4 2 2 2" xfId="25994" xr:uid="{00000000-0005-0000-0000-0000394D0000}"/>
    <cellStyle name="Separador de milhares 10 4 2 2 3" xfId="36174" xr:uid="{00000000-0005-0000-0000-00003A4D0000}"/>
    <cellStyle name="Separador de milhares 10 4 2 2 4" xfId="15814" xr:uid="{00000000-0005-0000-0000-00003B4D0000}"/>
    <cellStyle name="Separador de milhares 10 4 2 3" xfId="8561" xr:uid="{00000000-0005-0000-0000-00003C4D0000}"/>
    <cellStyle name="Separador de milhares 10 4 2 3 2" xfId="27747" xr:uid="{00000000-0005-0000-0000-00003D4D0000}"/>
    <cellStyle name="Separador de milhares 10 4 2 3 3" xfId="37927" xr:uid="{00000000-0005-0000-0000-00003E4D0000}"/>
    <cellStyle name="Separador de milhares 10 4 2 3 4" xfId="17567" xr:uid="{00000000-0005-0000-0000-00003F4D0000}"/>
    <cellStyle name="Separador de milhares 10 4 2 4" xfId="10554" xr:uid="{00000000-0005-0000-0000-0000404D0000}"/>
    <cellStyle name="Separador de milhares 10 4 2 4 2" xfId="29737" xr:uid="{00000000-0005-0000-0000-0000414D0000}"/>
    <cellStyle name="Separador de milhares 10 4 2 4 3" xfId="39917" xr:uid="{00000000-0005-0000-0000-0000424D0000}"/>
    <cellStyle name="Separador de milhares 10 4 2 4 4" xfId="19558" xr:uid="{00000000-0005-0000-0000-0000434D0000}"/>
    <cellStyle name="Separador de milhares 10 4 2 5" xfId="24242" xr:uid="{00000000-0005-0000-0000-0000444D0000}"/>
    <cellStyle name="Separador de milhares 10 4 2 6" xfId="34422" xr:uid="{00000000-0005-0000-0000-0000454D0000}"/>
    <cellStyle name="Separador de milhares 10 4 2 7" xfId="14062" xr:uid="{00000000-0005-0000-0000-0000464D0000}"/>
    <cellStyle name="Separador de milhares 10 4 3" xfId="5932" xr:uid="{00000000-0005-0000-0000-0000474D0000}"/>
    <cellStyle name="Separador de milhares 10 4 3 2" xfId="25118" xr:uid="{00000000-0005-0000-0000-0000484D0000}"/>
    <cellStyle name="Separador de milhares 10 4 3 3" xfId="35298" xr:uid="{00000000-0005-0000-0000-0000494D0000}"/>
    <cellStyle name="Separador de milhares 10 4 3 4" xfId="14938" xr:uid="{00000000-0005-0000-0000-00004A4D0000}"/>
    <cellStyle name="Separador de milhares 10 4 4" xfId="7685" xr:uid="{00000000-0005-0000-0000-00004B4D0000}"/>
    <cellStyle name="Separador de milhares 10 4 4 2" xfId="26871" xr:uid="{00000000-0005-0000-0000-00004C4D0000}"/>
    <cellStyle name="Separador de milhares 10 4 4 3" xfId="37051" xr:uid="{00000000-0005-0000-0000-00004D4D0000}"/>
    <cellStyle name="Separador de milhares 10 4 4 4" xfId="16691" xr:uid="{00000000-0005-0000-0000-00004E4D0000}"/>
    <cellStyle name="Separador de milhares 10 4 5" xfId="9678" xr:uid="{00000000-0005-0000-0000-00004F4D0000}"/>
    <cellStyle name="Separador de milhares 10 4 5 2" xfId="28861" xr:uid="{00000000-0005-0000-0000-0000504D0000}"/>
    <cellStyle name="Separador de milhares 10 4 5 3" xfId="39041" xr:uid="{00000000-0005-0000-0000-0000514D0000}"/>
    <cellStyle name="Separador de milhares 10 4 5 4" xfId="18682" xr:uid="{00000000-0005-0000-0000-0000524D0000}"/>
    <cellStyle name="Separador de milhares 10 4 6" xfId="11431" xr:uid="{00000000-0005-0000-0000-0000534D0000}"/>
    <cellStyle name="Separador de milhares 10 4 6 2" xfId="30614" xr:uid="{00000000-0005-0000-0000-0000544D0000}"/>
    <cellStyle name="Separador de milhares 10 4 6 3" xfId="40794" xr:uid="{00000000-0005-0000-0000-0000554D0000}"/>
    <cellStyle name="Separador de milhares 10 4 6 4" xfId="20435" xr:uid="{00000000-0005-0000-0000-0000564D0000}"/>
    <cellStyle name="Separador de milhares 10 4 7" xfId="12307" xr:uid="{00000000-0005-0000-0000-0000574D0000}"/>
    <cellStyle name="Separador de milhares 10 4 7 2" xfId="31490" xr:uid="{00000000-0005-0000-0000-0000584D0000}"/>
    <cellStyle name="Separador de milhares 10 4 7 3" xfId="41670" xr:uid="{00000000-0005-0000-0000-0000594D0000}"/>
    <cellStyle name="Separador de milhares 10 4 7 4" xfId="21311" xr:uid="{00000000-0005-0000-0000-00005A4D0000}"/>
    <cellStyle name="Separador de milhares 10 4 8" xfId="22187" xr:uid="{00000000-0005-0000-0000-00005B4D0000}"/>
    <cellStyle name="Separador de milhares 10 4 8 2" xfId="32367" xr:uid="{00000000-0005-0000-0000-00005C4D0000}"/>
    <cellStyle name="Separador de milhares 10 4 8 3" xfId="42547" xr:uid="{00000000-0005-0000-0000-00005D4D0000}"/>
    <cellStyle name="Separador de milhares 10 4 9" xfId="23366" xr:uid="{00000000-0005-0000-0000-00005E4D0000}"/>
    <cellStyle name="Separador de milhares 10 5" xfId="4618" xr:uid="{00000000-0005-0000-0000-00005F4D0000}"/>
    <cellStyle name="Separador de milhares 10 5 2" xfId="6370" xr:uid="{00000000-0005-0000-0000-0000604D0000}"/>
    <cellStyle name="Separador de milhares 10 5 2 2" xfId="25556" xr:uid="{00000000-0005-0000-0000-0000614D0000}"/>
    <cellStyle name="Separador de milhares 10 5 2 3" xfId="35736" xr:uid="{00000000-0005-0000-0000-0000624D0000}"/>
    <cellStyle name="Separador de milhares 10 5 2 4" xfId="15376" xr:uid="{00000000-0005-0000-0000-0000634D0000}"/>
    <cellStyle name="Separador de milhares 10 5 3" xfId="8123" xr:uid="{00000000-0005-0000-0000-0000644D0000}"/>
    <cellStyle name="Separador de milhares 10 5 3 2" xfId="27309" xr:uid="{00000000-0005-0000-0000-0000654D0000}"/>
    <cellStyle name="Separador de milhares 10 5 3 3" xfId="37489" xr:uid="{00000000-0005-0000-0000-0000664D0000}"/>
    <cellStyle name="Separador de milhares 10 5 3 4" xfId="17129" xr:uid="{00000000-0005-0000-0000-0000674D0000}"/>
    <cellStyle name="Separador de milhares 10 5 4" xfId="10116" xr:uid="{00000000-0005-0000-0000-0000684D0000}"/>
    <cellStyle name="Separador de milhares 10 5 4 2" xfId="29299" xr:uid="{00000000-0005-0000-0000-0000694D0000}"/>
    <cellStyle name="Separador de milhares 10 5 4 3" xfId="39479" xr:uid="{00000000-0005-0000-0000-00006A4D0000}"/>
    <cellStyle name="Separador de milhares 10 5 4 4" xfId="19120" xr:uid="{00000000-0005-0000-0000-00006B4D0000}"/>
    <cellStyle name="Separador de milhares 10 5 5" xfId="23804" xr:uid="{00000000-0005-0000-0000-00006C4D0000}"/>
    <cellStyle name="Separador de milhares 10 5 6" xfId="33984" xr:uid="{00000000-0005-0000-0000-00006D4D0000}"/>
    <cellStyle name="Separador de milhares 10 5 7" xfId="13624" xr:uid="{00000000-0005-0000-0000-00006E4D0000}"/>
    <cellStyle name="Separador de milhares 10 6" xfId="5494" xr:uid="{00000000-0005-0000-0000-00006F4D0000}"/>
    <cellStyle name="Separador de milhares 10 6 2" xfId="9017" xr:uid="{00000000-0005-0000-0000-0000704D0000}"/>
    <cellStyle name="Separador de milhares 10 6 2 2" xfId="28200" xr:uid="{00000000-0005-0000-0000-0000714D0000}"/>
    <cellStyle name="Separador de milhares 10 6 2 3" xfId="38380" xr:uid="{00000000-0005-0000-0000-0000724D0000}"/>
    <cellStyle name="Separador de milhares 10 6 2 4" xfId="18021" xr:uid="{00000000-0005-0000-0000-0000734D0000}"/>
    <cellStyle name="Separador de milhares 10 6 3" xfId="24680" xr:uid="{00000000-0005-0000-0000-0000744D0000}"/>
    <cellStyle name="Separador de milhares 10 6 4" xfId="34860" xr:uid="{00000000-0005-0000-0000-0000754D0000}"/>
    <cellStyle name="Separador de milhares 10 6 5" xfId="14500" xr:uid="{00000000-0005-0000-0000-0000764D0000}"/>
    <cellStyle name="Separador de milhares 10 7" xfId="7247" xr:uid="{00000000-0005-0000-0000-0000774D0000}"/>
    <cellStyle name="Separador de milhares 10 7 2" xfId="26433" xr:uid="{00000000-0005-0000-0000-0000784D0000}"/>
    <cellStyle name="Separador de milhares 10 7 3" xfId="36613" xr:uid="{00000000-0005-0000-0000-0000794D0000}"/>
    <cellStyle name="Separador de milhares 10 7 4" xfId="16253" xr:uid="{00000000-0005-0000-0000-00007A4D0000}"/>
    <cellStyle name="Separador de milhares 10 8" xfId="9240" xr:uid="{00000000-0005-0000-0000-00007B4D0000}"/>
    <cellStyle name="Separador de milhares 10 8 2" xfId="28423" xr:uid="{00000000-0005-0000-0000-00007C4D0000}"/>
    <cellStyle name="Separador de milhares 10 8 3" xfId="38603" xr:uid="{00000000-0005-0000-0000-00007D4D0000}"/>
    <cellStyle name="Separador de milhares 10 8 4" xfId="18244" xr:uid="{00000000-0005-0000-0000-00007E4D0000}"/>
    <cellStyle name="Separador de milhares 10 9" xfId="10993" xr:uid="{00000000-0005-0000-0000-00007F4D0000}"/>
    <cellStyle name="Separador de milhares 10 9 2" xfId="30176" xr:uid="{00000000-0005-0000-0000-0000804D0000}"/>
    <cellStyle name="Separador de milhares 10 9 3" xfId="40356" xr:uid="{00000000-0005-0000-0000-0000814D0000}"/>
    <cellStyle name="Separador de milhares 10 9 4" xfId="19997" xr:uid="{00000000-0005-0000-0000-0000824D0000}"/>
    <cellStyle name="Separador de milhares 11 2" xfId="3735" xr:uid="{00000000-0005-0000-0000-0000834D0000}"/>
    <cellStyle name="Separador de milhares 11 2 2" xfId="3856" xr:uid="{00000000-0005-0000-0000-0000844D0000}"/>
    <cellStyle name="Separador de milhares 11 2 2 10" xfId="21865" xr:uid="{00000000-0005-0000-0000-0000854D0000}"/>
    <cellStyle name="Separador de milhares 11 2 2 10 2" xfId="32045" xr:uid="{00000000-0005-0000-0000-0000864D0000}"/>
    <cellStyle name="Separador de milhares 11 2 2 10 3" xfId="42225" xr:uid="{00000000-0005-0000-0000-0000874D0000}"/>
    <cellStyle name="Separador de milhares 11 2 2 11" xfId="22761" xr:uid="{00000000-0005-0000-0000-0000884D0000}"/>
    <cellStyle name="Separador de milhares 11 2 2 11 2" xfId="32941" xr:uid="{00000000-0005-0000-0000-0000894D0000}"/>
    <cellStyle name="Separador de milhares 11 2 2 11 3" xfId="43121" xr:uid="{00000000-0005-0000-0000-00008A4D0000}"/>
    <cellStyle name="Separador de milhares 11 2 2 12" xfId="23000" xr:uid="{00000000-0005-0000-0000-00008B4D0000}"/>
    <cellStyle name="Separador de milhares 11 2 2 13" xfId="33180" xr:uid="{00000000-0005-0000-0000-00008C4D0000}"/>
    <cellStyle name="Separador de milhares 11 2 2 14" xfId="43360" xr:uid="{00000000-0005-0000-0000-00008D4D0000}"/>
    <cellStyle name="Separador de milhares 11 2 2 15" xfId="43599" xr:uid="{00000000-0005-0000-0000-00008E4D0000}"/>
    <cellStyle name="Separador de milhares 11 2 2 16" xfId="12864" xr:uid="{00000000-0005-0000-0000-00008F4D0000}"/>
    <cellStyle name="Separador de milhares 11 2 2 2" xfId="4076" xr:uid="{00000000-0005-0000-0000-0000904D0000}"/>
    <cellStyle name="Separador de milhares 11 2 2 2 10" xfId="23263" xr:uid="{00000000-0005-0000-0000-0000914D0000}"/>
    <cellStyle name="Separador de milhares 11 2 2 2 11" xfId="33443" xr:uid="{00000000-0005-0000-0000-0000924D0000}"/>
    <cellStyle name="Separador de milhares 11 2 2 2 12" xfId="13083" xr:uid="{00000000-0005-0000-0000-0000934D0000}"/>
    <cellStyle name="Separador de milhares 11 2 2 2 2" xfId="4514" xr:uid="{00000000-0005-0000-0000-0000944D0000}"/>
    <cellStyle name="Separador de milhares 11 2 2 2 2 10" xfId="33881" xr:uid="{00000000-0005-0000-0000-0000954D0000}"/>
    <cellStyle name="Separador de milhares 11 2 2 2 2 11" xfId="13521" xr:uid="{00000000-0005-0000-0000-0000964D0000}"/>
    <cellStyle name="Separador de milhares 11 2 2 2 2 2" xfId="5391" xr:uid="{00000000-0005-0000-0000-0000974D0000}"/>
    <cellStyle name="Separador de milhares 11 2 2 2 2 2 2" xfId="7143" xr:uid="{00000000-0005-0000-0000-0000984D0000}"/>
    <cellStyle name="Separador de milhares 11 2 2 2 2 2 2 2" xfId="26329" xr:uid="{00000000-0005-0000-0000-0000994D0000}"/>
    <cellStyle name="Separador de milhares 11 2 2 2 2 2 2 3" xfId="36509" xr:uid="{00000000-0005-0000-0000-00009A4D0000}"/>
    <cellStyle name="Separador de milhares 11 2 2 2 2 2 2 4" xfId="16149" xr:uid="{00000000-0005-0000-0000-00009B4D0000}"/>
    <cellStyle name="Separador de milhares 11 2 2 2 2 2 3" xfId="8896" xr:uid="{00000000-0005-0000-0000-00009C4D0000}"/>
    <cellStyle name="Separador de milhares 11 2 2 2 2 2 3 2" xfId="28082" xr:uid="{00000000-0005-0000-0000-00009D4D0000}"/>
    <cellStyle name="Separador de milhares 11 2 2 2 2 2 3 3" xfId="38262" xr:uid="{00000000-0005-0000-0000-00009E4D0000}"/>
    <cellStyle name="Separador de milhares 11 2 2 2 2 2 3 4" xfId="17902" xr:uid="{00000000-0005-0000-0000-00009F4D0000}"/>
    <cellStyle name="Separador de milhares 11 2 2 2 2 2 4" xfId="10889" xr:uid="{00000000-0005-0000-0000-0000A04D0000}"/>
    <cellStyle name="Separador de milhares 11 2 2 2 2 2 4 2" xfId="30072" xr:uid="{00000000-0005-0000-0000-0000A14D0000}"/>
    <cellStyle name="Separador de milhares 11 2 2 2 2 2 4 3" xfId="40252" xr:uid="{00000000-0005-0000-0000-0000A24D0000}"/>
    <cellStyle name="Separador de milhares 11 2 2 2 2 2 4 4" xfId="19893" xr:uid="{00000000-0005-0000-0000-0000A34D0000}"/>
    <cellStyle name="Separador de milhares 11 2 2 2 2 2 5" xfId="24577" xr:uid="{00000000-0005-0000-0000-0000A44D0000}"/>
    <cellStyle name="Separador de milhares 11 2 2 2 2 2 6" xfId="34757" xr:uid="{00000000-0005-0000-0000-0000A54D0000}"/>
    <cellStyle name="Separador de milhares 11 2 2 2 2 2 7" xfId="14397" xr:uid="{00000000-0005-0000-0000-0000A64D0000}"/>
    <cellStyle name="Separador de milhares 11 2 2 2 2 3" xfId="6267" xr:uid="{00000000-0005-0000-0000-0000A74D0000}"/>
    <cellStyle name="Separador de milhares 11 2 2 2 2 3 2" xfId="25453" xr:uid="{00000000-0005-0000-0000-0000A84D0000}"/>
    <cellStyle name="Separador de milhares 11 2 2 2 2 3 3" xfId="35633" xr:uid="{00000000-0005-0000-0000-0000A94D0000}"/>
    <cellStyle name="Separador de milhares 11 2 2 2 2 3 4" xfId="15273" xr:uid="{00000000-0005-0000-0000-0000AA4D0000}"/>
    <cellStyle name="Separador de milhares 11 2 2 2 2 4" xfId="8020" xr:uid="{00000000-0005-0000-0000-0000AB4D0000}"/>
    <cellStyle name="Separador de milhares 11 2 2 2 2 4 2" xfId="27206" xr:uid="{00000000-0005-0000-0000-0000AC4D0000}"/>
    <cellStyle name="Separador de milhares 11 2 2 2 2 4 3" xfId="37386" xr:uid="{00000000-0005-0000-0000-0000AD4D0000}"/>
    <cellStyle name="Separador de milhares 11 2 2 2 2 4 4" xfId="17026" xr:uid="{00000000-0005-0000-0000-0000AE4D0000}"/>
    <cellStyle name="Separador de milhares 11 2 2 2 2 5" xfId="10013" xr:uid="{00000000-0005-0000-0000-0000AF4D0000}"/>
    <cellStyle name="Separador de milhares 11 2 2 2 2 5 2" xfId="29196" xr:uid="{00000000-0005-0000-0000-0000B04D0000}"/>
    <cellStyle name="Separador de milhares 11 2 2 2 2 5 3" xfId="39376" xr:uid="{00000000-0005-0000-0000-0000B14D0000}"/>
    <cellStyle name="Separador de milhares 11 2 2 2 2 5 4" xfId="19017" xr:uid="{00000000-0005-0000-0000-0000B24D0000}"/>
    <cellStyle name="Separador de milhares 11 2 2 2 2 6" xfId="11766" xr:uid="{00000000-0005-0000-0000-0000B34D0000}"/>
    <cellStyle name="Separador de milhares 11 2 2 2 2 6 2" xfId="30949" xr:uid="{00000000-0005-0000-0000-0000B44D0000}"/>
    <cellStyle name="Separador de milhares 11 2 2 2 2 6 3" xfId="41129" xr:uid="{00000000-0005-0000-0000-0000B54D0000}"/>
    <cellStyle name="Separador de milhares 11 2 2 2 2 6 4" xfId="20770" xr:uid="{00000000-0005-0000-0000-0000B64D0000}"/>
    <cellStyle name="Separador de milhares 11 2 2 2 2 7" xfId="12642" xr:uid="{00000000-0005-0000-0000-0000B74D0000}"/>
    <cellStyle name="Separador de milhares 11 2 2 2 2 7 2" xfId="31825" xr:uid="{00000000-0005-0000-0000-0000B84D0000}"/>
    <cellStyle name="Separador de milhares 11 2 2 2 2 7 3" xfId="42005" xr:uid="{00000000-0005-0000-0000-0000B94D0000}"/>
    <cellStyle name="Separador de milhares 11 2 2 2 2 7 4" xfId="21646" xr:uid="{00000000-0005-0000-0000-0000BA4D0000}"/>
    <cellStyle name="Separador de milhares 11 2 2 2 2 8" xfId="22522" xr:uid="{00000000-0005-0000-0000-0000BB4D0000}"/>
    <cellStyle name="Separador de milhares 11 2 2 2 2 8 2" xfId="32702" xr:uid="{00000000-0005-0000-0000-0000BC4D0000}"/>
    <cellStyle name="Separador de milhares 11 2 2 2 2 8 3" xfId="42882" xr:uid="{00000000-0005-0000-0000-0000BD4D0000}"/>
    <cellStyle name="Separador de milhares 11 2 2 2 2 9" xfId="23701" xr:uid="{00000000-0005-0000-0000-0000BE4D0000}"/>
    <cellStyle name="Separador de milhares 11 2 2 2 3" xfId="4953" xr:uid="{00000000-0005-0000-0000-0000BF4D0000}"/>
    <cellStyle name="Separador de milhares 11 2 2 2 3 2" xfId="6705" xr:uid="{00000000-0005-0000-0000-0000C04D0000}"/>
    <cellStyle name="Separador de milhares 11 2 2 2 3 2 2" xfId="25891" xr:uid="{00000000-0005-0000-0000-0000C14D0000}"/>
    <cellStyle name="Separador de milhares 11 2 2 2 3 2 3" xfId="36071" xr:uid="{00000000-0005-0000-0000-0000C24D0000}"/>
    <cellStyle name="Separador de milhares 11 2 2 2 3 2 4" xfId="15711" xr:uid="{00000000-0005-0000-0000-0000C34D0000}"/>
    <cellStyle name="Separador de milhares 11 2 2 2 3 3" xfId="8458" xr:uid="{00000000-0005-0000-0000-0000C44D0000}"/>
    <cellStyle name="Separador de milhares 11 2 2 2 3 3 2" xfId="27644" xr:uid="{00000000-0005-0000-0000-0000C54D0000}"/>
    <cellStyle name="Separador de milhares 11 2 2 2 3 3 3" xfId="37824" xr:uid="{00000000-0005-0000-0000-0000C64D0000}"/>
    <cellStyle name="Separador de milhares 11 2 2 2 3 3 4" xfId="17464" xr:uid="{00000000-0005-0000-0000-0000C74D0000}"/>
    <cellStyle name="Separador de milhares 11 2 2 2 3 4" xfId="10451" xr:uid="{00000000-0005-0000-0000-0000C84D0000}"/>
    <cellStyle name="Separador de milhares 11 2 2 2 3 4 2" xfId="29634" xr:uid="{00000000-0005-0000-0000-0000C94D0000}"/>
    <cellStyle name="Separador de milhares 11 2 2 2 3 4 3" xfId="39814" xr:uid="{00000000-0005-0000-0000-0000CA4D0000}"/>
    <cellStyle name="Separador de milhares 11 2 2 2 3 4 4" xfId="19455" xr:uid="{00000000-0005-0000-0000-0000CB4D0000}"/>
    <cellStyle name="Separador de milhares 11 2 2 2 3 5" xfId="24139" xr:uid="{00000000-0005-0000-0000-0000CC4D0000}"/>
    <cellStyle name="Separador de milhares 11 2 2 2 3 6" xfId="34319" xr:uid="{00000000-0005-0000-0000-0000CD4D0000}"/>
    <cellStyle name="Separador de milhares 11 2 2 2 3 7" xfId="13959" xr:uid="{00000000-0005-0000-0000-0000CE4D0000}"/>
    <cellStyle name="Separador de milhares 11 2 2 2 4" xfId="5829" xr:uid="{00000000-0005-0000-0000-0000CF4D0000}"/>
    <cellStyle name="Separador de milhares 11 2 2 2 4 2" xfId="25015" xr:uid="{00000000-0005-0000-0000-0000D04D0000}"/>
    <cellStyle name="Separador de milhares 11 2 2 2 4 3" xfId="35195" xr:uid="{00000000-0005-0000-0000-0000D14D0000}"/>
    <cellStyle name="Separador de milhares 11 2 2 2 4 4" xfId="14835" xr:uid="{00000000-0005-0000-0000-0000D24D0000}"/>
    <cellStyle name="Separador de milhares 11 2 2 2 5" xfId="7582" xr:uid="{00000000-0005-0000-0000-0000D34D0000}"/>
    <cellStyle name="Separador de milhares 11 2 2 2 5 2" xfId="26768" xr:uid="{00000000-0005-0000-0000-0000D44D0000}"/>
    <cellStyle name="Separador de milhares 11 2 2 2 5 3" xfId="36948" xr:uid="{00000000-0005-0000-0000-0000D54D0000}"/>
    <cellStyle name="Separador de milhares 11 2 2 2 5 4" xfId="16588" xr:uid="{00000000-0005-0000-0000-0000D64D0000}"/>
    <cellStyle name="Separador de milhares 11 2 2 2 6" xfId="9575" xr:uid="{00000000-0005-0000-0000-0000D74D0000}"/>
    <cellStyle name="Separador de milhares 11 2 2 2 6 2" xfId="28758" xr:uid="{00000000-0005-0000-0000-0000D84D0000}"/>
    <cellStyle name="Separador de milhares 11 2 2 2 6 3" xfId="38938" xr:uid="{00000000-0005-0000-0000-0000D94D0000}"/>
    <cellStyle name="Separador de milhares 11 2 2 2 6 4" xfId="18579" xr:uid="{00000000-0005-0000-0000-0000DA4D0000}"/>
    <cellStyle name="Separador de milhares 11 2 2 2 7" xfId="11328" xr:uid="{00000000-0005-0000-0000-0000DB4D0000}"/>
    <cellStyle name="Separador de milhares 11 2 2 2 7 2" xfId="30511" xr:uid="{00000000-0005-0000-0000-0000DC4D0000}"/>
    <cellStyle name="Separador de milhares 11 2 2 2 7 3" xfId="40691" xr:uid="{00000000-0005-0000-0000-0000DD4D0000}"/>
    <cellStyle name="Separador de milhares 11 2 2 2 7 4" xfId="20332" xr:uid="{00000000-0005-0000-0000-0000DE4D0000}"/>
    <cellStyle name="Separador de milhares 11 2 2 2 8" xfId="12204" xr:uid="{00000000-0005-0000-0000-0000DF4D0000}"/>
    <cellStyle name="Separador de milhares 11 2 2 2 8 2" xfId="31387" xr:uid="{00000000-0005-0000-0000-0000E04D0000}"/>
    <cellStyle name="Separador de milhares 11 2 2 2 8 3" xfId="41567" xr:uid="{00000000-0005-0000-0000-0000E14D0000}"/>
    <cellStyle name="Separador de milhares 11 2 2 2 8 4" xfId="21208" xr:uid="{00000000-0005-0000-0000-0000E24D0000}"/>
    <cellStyle name="Separador de milhares 11 2 2 2 9" xfId="22084" xr:uid="{00000000-0005-0000-0000-0000E34D0000}"/>
    <cellStyle name="Separador de milhares 11 2 2 2 9 2" xfId="32264" xr:uid="{00000000-0005-0000-0000-0000E44D0000}"/>
    <cellStyle name="Separador de milhares 11 2 2 2 9 3" xfId="42444" xr:uid="{00000000-0005-0000-0000-0000E54D0000}"/>
    <cellStyle name="Separador de milhares 11 2 2 3" xfId="4295" xr:uid="{00000000-0005-0000-0000-0000E64D0000}"/>
    <cellStyle name="Separador de milhares 11 2 2 3 10" xfId="33662" xr:uid="{00000000-0005-0000-0000-0000E74D0000}"/>
    <cellStyle name="Separador de milhares 11 2 2 3 11" xfId="13302" xr:uid="{00000000-0005-0000-0000-0000E84D0000}"/>
    <cellStyle name="Separador de milhares 11 2 2 3 2" xfId="5172" xr:uid="{00000000-0005-0000-0000-0000E94D0000}"/>
    <cellStyle name="Separador de milhares 11 2 2 3 2 2" xfId="6924" xr:uid="{00000000-0005-0000-0000-0000EA4D0000}"/>
    <cellStyle name="Separador de milhares 11 2 2 3 2 2 2" xfId="26110" xr:uid="{00000000-0005-0000-0000-0000EB4D0000}"/>
    <cellStyle name="Separador de milhares 11 2 2 3 2 2 3" xfId="36290" xr:uid="{00000000-0005-0000-0000-0000EC4D0000}"/>
    <cellStyle name="Separador de milhares 11 2 2 3 2 2 4" xfId="15930" xr:uid="{00000000-0005-0000-0000-0000ED4D0000}"/>
    <cellStyle name="Separador de milhares 11 2 2 3 2 3" xfId="8677" xr:uid="{00000000-0005-0000-0000-0000EE4D0000}"/>
    <cellStyle name="Separador de milhares 11 2 2 3 2 3 2" xfId="27863" xr:uid="{00000000-0005-0000-0000-0000EF4D0000}"/>
    <cellStyle name="Separador de milhares 11 2 2 3 2 3 3" xfId="38043" xr:uid="{00000000-0005-0000-0000-0000F04D0000}"/>
    <cellStyle name="Separador de milhares 11 2 2 3 2 3 4" xfId="17683" xr:uid="{00000000-0005-0000-0000-0000F14D0000}"/>
    <cellStyle name="Separador de milhares 11 2 2 3 2 4" xfId="10670" xr:uid="{00000000-0005-0000-0000-0000F24D0000}"/>
    <cellStyle name="Separador de milhares 11 2 2 3 2 4 2" xfId="29853" xr:uid="{00000000-0005-0000-0000-0000F34D0000}"/>
    <cellStyle name="Separador de milhares 11 2 2 3 2 4 3" xfId="40033" xr:uid="{00000000-0005-0000-0000-0000F44D0000}"/>
    <cellStyle name="Separador de milhares 11 2 2 3 2 4 4" xfId="19674" xr:uid="{00000000-0005-0000-0000-0000F54D0000}"/>
    <cellStyle name="Separador de milhares 11 2 2 3 2 5" xfId="24358" xr:uid="{00000000-0005-0000-0000-0000F64D0000}"/>
    <cellStyle name="Separador de milhares 11 2 2 3 2 6" xfId="34538" xr:uid="{00000000-0005-0000-0000-0000F74D0000}"/>
    <cellStyle name="Separador de milhares 11 2 2 3 2 7" xfId="14178" xr:uid="{00000000-0005-0000-0000-0000F84D0000}"/>
    <cellStyle name="Separador de milhares 11 2 2 3 3" xfId="6048" xr:uid="{00000000-0005-0000-0000-0000F94D0000}"/>
    <cellStyle name="Separador de milhares 11 2 2 3 3 2" xfId="25234" xr:uid="{00000000-0005-0000-0000-0000FA4D0000}"/>
    <cellStyle name="Separador de milhares 11 2 2 3 3 3" xfId="35414" xr:uid="{00000000-0005-0000-0000-0000FB4D0000}"/>
    <cellStyle name="Separador de milhares 11 2 2 3 3 4" xfId="15054" xr:uid="{00000000-0005-0000-0000-0000FC4D0000}"/>
    <cellStyle name="Separador de milhares 11 2 2 3 4" xfId="7801" xr:uid="{00000000-0005-0000-0000-0000FD4D0000}"/>
    <cellStyle name="Separador de milhares 11 2 2 3 4 2" xfId="26987" xr:uid="{00000000-0005-0000-0000-0000FE4D0000}"/>
    <cellStyle name="Separador de milhares 11 2 2 3 4 3" xfId="37167" xr:uid="{00000000-0005-0000-0000-0000FF4D0000}"/>
    <cellStyle name="Separador de milhares 11 2 2 3 4 4" xfId="16807" xr:uid="{00000000-0005-0000-0000-0000004E0000}"/>
    <cellStyle name="Separador de milhares 11 2 2 3 5" xfId="9794" xr:uid="{00000000-0005-0000-0000-0000014E0000}"/>
    <cellStyle name="Separador de milhares 11 2 2 3 5 2" xfId="28977" xr:uid="{00000000-0005-0000-0000-0000024E0000}"/>
    <cellStyle name="Separador de milhares 11 2 2 3 5 3" xfId="39157" xr:uid="{00000000-0005-0000-0000-0000034E0000}"/>
    <cellStyle name="Separador de milhares 11 2 2 3 5 4" xfId="18798" xr:uid="{00000000-0005-0000-0000-0000044E0000}"/>
    <cellStyle name="Separador de milhares 11 2 2 3 6" xfId="11547" xr:uid="{00000000-0005-0000-0000-0000054E0000}"/>
    <cellStyle name="Separador de milhares 11 2 2 3 6 2" xfId="30730" xr:uid="{00000000-0005-0000-0000-0000064E0000}"/>
    <cellStyle name="Separador de milhares 11 2 2 3 6 3" xfId="40910" xr:uid="{00000000-0005-0000-0000-0000074E0000}"/>
    <cellStyle name="Separador de milhares 11 2 2 3 6 4" xfId="20551" xr:uid="{00000000-0005-0000-0000-0000084E0000}"/>
    <cellStyle name="Separador de milhares 11 2 2 3 7" xfId="12423" xr:uid="{00000000-0005-0000-0000-0000094E0000}"/>
    <cellStyle name="Separador de milhares 11 2 2 3 7 2" xfId="31606" xr:uid="{00000000-0005-0000-0000-00000A4E0000}"/>
    <cellStyle name="Separador de milhares 11 2 2 3 7 3" xfId="41786" xr:uid="{00000000-0005-0000-0000-00000B4E0000}"/>
    <cellStyle name="Separador de milhares 11 2 2 3 7 4" xfId="21427" xr:uid="{00000000-0005-0000-0000-00000C4E0000}"/>
    <cellStyle name="Separador de milhares 11 2 2 3 8" xfId="22303" xr:uid="{00000000-0005-0000-0000-00000D4E0000}"/>
    <cellStyle name="Separador de milhares 11 2 2 3 8 2" xfId="32483" xr:uid="{00000000-0005-0000-0000-00000E4E0000}"/>
    <cellStyle name="Separador de milhares 11 2 2 3 8 3" xfId="42663" xr:uid="{00000000-0005-0000-0000-00000F4E0000}"/>
    <cellStyle name="Separador de milhares 11 2 2 3 9" xfId="23482" xr:uid="{00000000-0005-0000-0000-0000104E0000}"/>
    <cellStyle name="Separador de milhares 11 2 2 4" xfId="4734" xr:uid="{00000000-0005-0000-0000-0000114E0000}"/>
    <cellStyle name="Separador de milhares 11 2 2 4 2" xfId="6486" xr:uid="{00000000-0005-0000-0000-0000124E0000}"/>
    <cellStyle name="Separador de milhares 11 2 2 4 2 2" xfId="25672" xr:uid="{00000000-0005-0000-0000-0000134E0000}"/>
    <cellStyle name="Separador de milhares 11 2 2 4 2 3" xfId="35852" xr:uid="{00000000-0005-0000-0000-0000144E0000}"/>
    <cellStyle name="Separador de milhares 11 2 2 4 2 4" xfId="15492" xr:uid="{00000000-0005-0000-0000-0000154E0000}"/>
    <cellStyle name="Separador de milhares 11 2 2 4 3" xfId="8239" xr:uid="{00000000-0005-0000-0000-0000164E0000}"/>
    <cellStyle name="Separador de milhares 11 2 2 4 3 2" xfId="27425" xr:uid="{00000000-0005-0000-0000-0000174E0000}"/>
    <cellStyle name="Separador de milhares 11 2 2 4 3 3" xfId="37605" xr:uid="{00000000-0005-0000-0000-0000184E0000}"/>
    <cellStyle name="Separador de milhares 11 2 2 4 3 4" xfId="17245" xr:uid="{00000000-0005-0000-0000-0000194E0000}"/>
    <cellStyle name="Separador de milhares 11 2 2 4 4" xfId="10232" xr:uid="{00000000-0005-0000-0000-00001A4E0000}"/>
    <cellStyle name="Separador de milhares 11 2 2 4 4 2" xfId="29415" xr:uid="{00000000-0005-0000-0000-00001B4E0000}"/>
    <cellStyle name="Separador de milhares 11 2 2 4 4 3" xfId="39595" xr:uid="{00000000-0005-0000-0000-00001C4E0000}"/>
    <cellStyle name="Separador de milhares 11 2 2 4 4 4" xfId="19236" xr:uid="{00000000-0005-0000-0000-00001D4E0000}"/>
    <cellStyle name="Separador de milhares 11 2 2 4 5" xfId="23920" xr:uid="{00000000-0005-0000-0000-00001E4E0000}"/>
    <cellStyle name="Separador de milhares 11 2 2 4 6" xfId="34100" xr:uid="{00000000-0005-0000-0000-00001F4E0000}"/>
    <cellStyle name="Separador de milhares 11 2 2 4 7" xfId="13740" xr:uid="{00000000-0005-0000-0000-0000204E0000}"/>
    <cellStyle name="Separador de milhares 11 2 2 5" xfId="5610" xr:uid="{00000000-0005-0000-0000-0000214E0000}"/>
    <cellStyle name="Separador de milhares 11 2 2 5 2" xfId="9136" xr:uid="{00000000-0005-0000-0000-0000224E0000}"/>
    <cellStyle name="Separador de milhares 11 2 2 5 2 2" xfId="28319" xr:uid="{00000000-0005-0000-0000-0000234E0000}"/>
    <cellStyle name="Separador de milhares 11 2 2 5 2 3" xfId="38499" xr:uid="{00000000-0005-0000-0000-0000244E0000}"/>
    <cellStyle name="Separador de milhares 11 2 2 5 2 4" xfId="18140" xr:uid="{00000000-0005-0000-0000-0000254E0000}"/>
    <cellStyle name="Separador de milhares 11 2 2 5 3" xfId="24796" xr:uid="{00000000-0005-0000-0000-0000264E0000}"/>
    <cellStyle name="Separador de milhares 11 2 2 5 4" xfId="34976" xr:uid="{00000000-0005-0000-0000-0000274E0000}"/>
    <cellStyle name="Separador de milhares 11 2 2 5 5" xfId="14616" xr:uid="{00000000-0005-0000-0000-0000284E0000}"/>
    <cellStyle name="Separador de milhares 11 2 2 6" xfId="7363" xr:uid="{00000000-0005-0000-0000-0000294E0000}"/>
    <cellStyle name="Separador de milhares 11 2 2 6 2" xfId="26549" xr:uid="{00000000-0005-0000-0000-00002A4E0000}"/>
    <cellStyle name="Separador de milhares 11 2 2 6 3" xfId="36729" xr:uid="{00000000-0005-0000-0000-00002B4E0000}"/>
    <cellStyle name="Separador de milhares 11 2 2 6 4" xfId="16369" xr:uid="{00000000-0005-0000-0000-00002C4E0000}"/>
    <cellStyle name="Separador de milhares 11 2 2 7" xfId="9356" xr:uid="{00000000-0005-0000-0000-00002D4E0000}"/>
    <cellStyle name="Separador de milhares 11 2 2 7 2" xfId="28539" xr:uid="{00000000-0005-0000-0000-00002E4E0000}"/>
    <cellStyle name="Separador de milhares 11 2 2 7 3" xfId="38719" xr:uid="{00000000-0005-0000-0000-00002F4E0000}"/>
    <cellStyle name="Separador de milhares 11 2 2 7 4" xfId="18360" xr:uid="{00000000-0005-0000-0000-0000304E0000}"/>
    <cellStyle name="Separador de milhares 11 2 2 8" xfId="11109" xr:uid="{00000000-0005-0000-0000-0000314E0000}"/>
    <cellStyle name="Separador de milhares 11 2 2 8 2" xfId="30292" xr:uid="{00000000-0005-0000-0000-0000324E0000}"/>
    <cellStyle name="Separador de milhares 11 2 2 8 3" xfId="40472" xr:uid="{00000000-0005-0000-0000-0000334E0000}"/>
    <cellStyle name="Separador de milhares 11 2 2 8 4" xfId="20113" xr:uid="{00000000-0005-0000-0000-0000344E0000}"/>
    <cellStyle name="Separador de milhares 11 2 2 9" xfId="11985" xr:uid="{00000000-0005-0000-0000-0000354E0000}"/>
    <cellStyle name="Separador de milhares 11 2 2 9 2" xfId="31168" xr:uid="{00000000-0005-0000-0000-0000364E0000}"/>
    <cellStyle name="Separador de milhares 11 2 2 9 3" xfId="41348" xr:uid="{00000000-0005-0000-0000-0000374E0000}"/>
    <cellStyle name="Separador de milhares 11 2 2 9 4" xfId="20989" xr:uid="{00000000-0005-0000-0000-0000384E0000}"/>
    <cellStyle name="Separador de milhares 11 2 3" xfId="9018" xr:uid="{00000000-0005-0000-0000-0000394E0000}"/>
    <cellStyle name="Separador de milhares 11 2 3 2" xfId="28201" xr:uid="{00000000-0005-0000-0000-00003A4E0000}"/>
    <cellStyle name="Separador de milhares 11 2 3 3" xfId="38381" xr:uid="{00000000-0005-0000-0000-00003B4E0000}"/>
    <cellStyle name="Separador de milhares 11 2 3 4" xfId="18022" xr:uid="{00000000-0005-0000-0000-00003C4E0000}"/>
    <cellStyle name="Separador de milhares 11 2 4" xfId="22643" xr:uid="{00000000-0005-0000-0000-00003D4E0000}"/>
    <cellStyle name="Separador de milhares 11 2 4 2" xfId="32823" xr:uid="{00000000-0005-0000-0000-00003E4E0000}"/>
    <cellStyle name="Separador de milhares 11 2 4 3" xfId="43003" xr:uid="{00000000-0005-0000-0000-00003F4E0000}"/>
    <cellStyle name="Separador de milhares 11 2 5" xfId="22882" xr:uid="{00000000-0005-0000-0000-0000404E0000}"/>
    <cellStyle name="Separador de milhares 11 2 6" xfId="33062" xr:uid="{00000000-0005-0000-0000-0000414E0000}"/>
    <cellStyle name="Separador de milhares 11 2 7" xfId="43242" xr:uid="{00000000-0005-0000-0000-0000424E0000}"/>
    <cellStyle name="Separador de milhares 11 2 8" xfId="43481" xr:uid="{00000000-0005-0000-0000-0000434E0000}"/>
    <cellStyle name="Separador de milhares 12" xfId="3671" xr:uid="{00000000-0005-0000-0000-0000444E0000}"/>
    <cellStyle name="Separador de milhares 12 2" xfId="3800" xr:uid="{00000000-0005-0000-0000-0000454E0000}"/>
    <cellStyle name="Separador de milhares 12 2 10" xfId="21809" xr:uid="{00000000-0005-0000-0000-0000464E0000}"/>
    <cellStyle name="Separador de milhares 12 2 10 2" xfId="31989" xr:uid="{00000000-0005-0000-0000-0000474E0000}"/>
    <cellStyle name="Separador de milhares 12 2 10 3" xfId="42169" xr:uid="{00000000-0005-0000-0000-0000484E0000}"/>
    <cellStyle name="Separador de milhares 12 2 11" xfId="22705" xr:uid="{00000000-0005-0000-0000-0000494E0000}"/>
    <cellStyle name="Separador de milhares 12 2 11 2" xfId="32885" xr:uid="{00000000-0005-0000-0000-00004A4E0000}"/>
    <cellStyle name="Separador de milhares 12 2 11 3" xfId="43065" xr:uid="{00000000-0005-0000-0000-00004B4E0000}"/>
    <cellStyle name="Separador de milhares 12 2 12" xfId="22944" xr:uid="{00000000-0005-0000-0000-00004C4E0000}"/>
    <cellStyle name="Separador de milhares 12 2 13" xfId="33124" xr:uid="{00000000-0005-0000-0000-00004D4E0000}"/>
    <cellStyle name="Separador de milhares 12 2 14" xfId="43304" xr:uid="{00000000-0005-0000-0000-00004E4E0000}"/>
    <cellStyle name="Separador de milhares 12 2 15" xfId="43543" xr:uid="{00000000-0005-0000-0000-00004F4E0000}"/>
    <cellStyle name="Separador de milhares 12 2 16" xfId="12808" xr:uid="{00000000-0005-0000-0000-0000504E0000}"/>
    <cellStyle name="Separador de milhares 12 2 2" xfId="4020" xr:uid="{00000000-0005-0000-0000-0000514E0000}"/>
    <cellStyle name="Separador de milhares 12 2 2 10" xfId="23207" xr:uid="{00000000-0005-0000-0000-0000524E0000}"/>
    <cellStyle name="Separador de milhares 12 2 2 11" xfId="33387" xr:uid="{00000000-0005-0000-0000-0000534E0000}"/>
    <cellStyle name="Separador de milhares 12 2 2 12" xfId="13027" xr:uid="{00000000-0005-0000-0000-0000544E0000}"/>
    <cellStyle name="Separador de milhares 12 2 2 2" xfId="4458" xr:uid="{00000000-0005-0000-0000-0000554E0000}"/>
    <cellStyle name="Separador de milhares 12 2 2 2 10" xfId="33825" xr:uid="{00000000-0005-0000-0000-0000564E0000}"/>
    <cellStyle name="Separador de milhares 12 2 2 2 11" xfId="13465" xr:uid="{00000000-0005-0000-0000-0000574E0000}"/>
    <cellStyle name="Separador de milhares 12 2 2 2 2" xfId="5335" xr:uid="{00000000-0005-0000-0000-0000584E0000}"/>
    <cellStyle name="Separador de milhares 12 2 2 2 2 2" xfId="7087" xr:uid="{00000000-0005-0000-0000-0000594E0000}"/>
    <cellStyle name="Separador de milhares 12 2 2 2 2 2 2" xfId="26273" xr:uid="{00000000-0005-0000-0000-00005A4E0000}"/>
    <cellStyle name="Separador de milhares 12 2 2 2 2 2 3" xfId="36453" xr:uid="{00000000-0005-0000-0000-00005B4E0000}"/>
    <cellStyle name="Separador de milhares 12 2 2 2 2 2 4" xfId="16093" xr:uid="{00000000-0005-0000-0000-00005C4E0000}"/>
    <cellStyle name="Separador de milhares 12 2 2 2 2 3" xfId="8840" xr:uid="{00000000-0005-0000-0000-00005D4E0000}"/>
    <cellStyle name="Separador de milhares 12 2 2 2 2 3 2" xfId="28026" xr:uid="{00000000-0005-0000-0000-00005E4E0000}"/>
    <cellStyle name="Separador de milhares 12 2 2 2 2 3 3" xfId="38206" xr:uid="{00000000-0005-0000-0000-00005F4E0000}"/>
    <cellStyle name="Separador de milhares 12 2 2 2 2 3 4" xfId="17846" xr:uid="{00000000-0005-0000-0000-0000604E0000}"/>
    <cellStyle name="Separador de milhares 12 2 2 2 2 4" xfId="10833" xr:uid="{00000000-0005-0000-0000-0000614E0000}"/>
    <cellStyle name="Separador de milhares 12 2 2 2 2 4 2" xfId="30016" xr:uid="{00000000-0005-0000-0000-0000624E0000}"/>
    <cellStyle name="Separador de milhares 12 2 2 2 2 4 3" xfId="40196" xr:uid="{00000000-0005-0000-0000-0000634E0000}"/>
    <cellStyle name="Separador de milhares 12 2 2 2 2 4 4" xfId="19837" xr:uid="{00000000-0005-0000-0000-0000644E0000}"/>
    <cellStyle name="Separador de milhares 12 2 2 2 2 5" xfId="24521" xr:uid="{00000000-0005-0000-0000-0000654E0000}"/>
    <cellStyle name="Separador de milhares 12 2 2 2 2 6" xfId="34701" xr:uid="{00000000-0005-0000-0000-0000664E0000}"/>
    <cellStyle name="Separador de milhares 12 2 2 2 2 7" xfId="14341" xr:uid="{00000000-0005-0000-0000-0000674E0000}"/>
    <cellStyle name="Separador de milhares 12 2 2 2 3" xfId="6211" xr:uid="{00000000-0005-0000-0000-0000684E0000}"/>
    <cellStyle name="Separador de milhares 12 2 2 2 3 2" xfId="25397" xr:uid="{00000000-0005-0000-0000-0000694E0000}"/>
    <cellStyle name="Separador de milhares 12 2 2 2 3 3" xfId="35577" xr:uid="{00000000-0005-0000-0000-00006A4E0000}"/>
    <cellStyle name="Separador de milhares 12 2 2 2 3 4" xfId="15217" xr:uid="{00000000-0005-0000-0000-00006B4E0000}"/>
    <cellStyle name="Separador de milhares 12 2 2 2 4" xfId="7964" xr:uid="{00000000-0005-0000-0000-00006C4E0000}"/>
    <cellStyle name="Separador de milhares 12 2 2 2 4 2" xfId="27150" xr:uid="{00000000-0005-0000-0000-00006D4E0000}"/>
    <cellStyle name="Separador de milhares 12 2 2 2 4 3" xfId="37330" xr:uid="{00000000-0005-0000-0000-00006E4E0000}"/>
    <cellStyle name="Separador de milhares 12 2 2 2 4 4" xfId="16970" xr:uid="{00000000-0005-0000-0000-00006F4E0000}"/>
    <cellStyle name="Separador de milhares 12 2 2 2 5" xfId="9957" xr:uid="{00000000-0005-0000-0000-0000704E0000}"/>
    <cellStyle name="Separador de milhares 12 2 2 2 5 2" xfId="29140" xr:uid="{00000000-0005-0000-0000-0000714E0000}"/>
    <cellStyle name="Separador de milhares 12 2 2 2 5 3" xfId="39320" xr:uid="{00000000-0005-0000-0000-0000724E0000}"/>
    <cellStyle name="Separador de milhares 12 2 2 2 5 4" xfId="18961" xr:uid="{00000000-0005-0000-0000-0000734E0000}"/>
    <cellStyle name="Separador de milhares 12 2 2 2 6" xfId="11710" xr:uid="{00000000-0005-0000-0000-0000744E0000}"/>
    <cellStyle name="Separador de milhares 12 2 2 2 6 2" xfId="30893" xr:uid="{00000000-0005-0000-0000-0000754E0000}"/>
    <cellStyle name="Separador de milhares 12 2 2 2 6 3" xfId="41073" xr:uid="{00000000-0005-0000-0000-0000764E0000}"/>
    <cellStyle name="Separador de milhares 12 2 2 2 6 4" xfId="20714" xr:uid="{00000000-0005-0000-0000-0000774E0000}"/>
    <cellStyle name="Separador de milhares 12 2 2 2 7" xfId="12586" xr:uid="{00000000-0005-0000-0000-0000784E0000}"/>
    <cellStyle name="Separador de milhares 12 2 2 2 7 2" xfId="31769" xr:uid="{00000000-0005-0000-0000-0000794E0000}"/>
    <cellStyle name="Separador de milhares 12 2 2 2 7 3" xfId="41949" xr:uid="{00000000-0005-0000-0000-00007A4E0000}"/>
    <cellStyle name="Separador de milhares 12 2 2 2 7 4" xfId="21590" xr:uid="{00000000-0005-0000-0000-00007B4E0000}"/>
    <cellStyle name="Separador de milhares 12 2 2 2 8" xfId="22466" xr:uid="{00000000-0005-0000-0000-00007C4E0000}"/>
    <cellStyle name="Separador de milhares 12 2 2 2 8 2" xfId="32646" xr:uid="{00000000-0005-0000-0000-00007D4E0000}"/>
    <cellStyle name="Separador de milhares 12 2 2 2 8 3" xfId="42826" xr:uid="{00000000-0005-0000-0000-00007E4E0000}"/>
    <cellStyle name="Separador de milhares 12 2 2 2 9" xfId="23645" xr:uid="{00000000-0005-0000-0000-00007F4E0000}"/>
    <cellStyle name="Separador de milhares 12 2 2 3" xfId="4897" xr:uid="{00000000-0005-0000-0000-0000804E0000}"/>
    <cellStyle name="Separador de milhares 12 2 2 3 2" xfId="6649" xr:uid="{00000000-0005-0000-0000-0000814E0000}"/>
    <cellStyle name="Separador de milhares 12 2 2 3 2 2" xfId="25835" xr:uid="{00000000-0005-0000-0000-0000824E0000}"/>
    <cellStyle name="Separador de milhares 12 2 2 3 2 3" xfId="36015" xr:uid="{00000000-0005-0000-0000-0000834E0000}"/>
    <cellStyle name="Separador de milhares 12 2 2 3 2 4" xfId="15655" xr:uid="{00000000-0005-0000-0000-0000844E0000}"/>
    <cellStyle name="Separador de milhares 12 2 2 3 3" xfId="8402" xr:uid="{00000000-0005-0000-0000-0000854E0000}"/>
    <cellStyle name="Separador de milhares 12 2 2 3 3 2" xfId="27588" xr:uid="{00000000-0005-0000-0000-0000864E0000}"/>
    <cellStyle name="Separador de milhares 12 2 2 3 3 3" xfId="37768" xr:uid="{00000000-0005-0000-0000-0000874E0000}"/>
    <cellStyle name="Separador de milhares 12 2 2 3 3 4" xfId="17408" xr:uid="{00000000-0005-0000-0000-0000884E0000}"/>
    <cellStyle name="Separador de milhares 12 2 2 3 4" xfId="10395" xr:uid="{00000000-0005-0000-0000-0000894E0000}"/>
    <cellStyle name="Separador de milhares 12 2 2 3 4 2" xfId="29578" xr:uid="{00000000-0005-0000-0000-00008A4E0000}"/>
    <cellStyle name="Separador de milhares 12 2 2 3 4 3" xfId="39758" xr:uid="{00000000-0005-0000-0000-00008B4E0000}"/>
    <cellStyle name="Separador de milhares 12 2 2 3 4 4" xfId="19399" xr:uid="{00000000-0005-0000-0000-00008C4E0000}"/>
    <cellStyle name="Separador de milhares 12 2 2 3 5" xfId="24083" xr:uid="{00000000-0005-0000-0000-00008D4E0000}"/>
    <cellStyle name="Separador de milhares 12 2 2 3 6" xfId="34263" xr:uid="{00000000-0005-0000-0000-00008E4E0000}"/>
    <cellStyle name="Separador de milhares 12 2 2 3 7" xfId="13903" xr:uid="{00000000-0005-0000-0000-00008F4E0000}"/>
    <cellStyle name="Separador de milhares 12 2 2 4" xfId="5773" xr:uid="{00000000-0005-0000-0000-0000904E0000}"/>
    <cellStyle name="Separador de milhares 12 2 2 4 2" xfId="24959" xr:uid="{00000000-0005-0000-0000-0000914E0000}"/>
    <cellStyle name="Separador de milhares 12 2 2 4 3" xfId="35139" xr:uid="{00000000-0005-0000-0000-0000924E0000}"/>
    <cellStyle name="Separador de milhares 12 2 2 4 4" xfId="14779" xr:uid="{00000000-0005-0000-0000-0000934E0000}"/>
    <cellStyle name="Separador de milhares 12 2 2 5" xfId="7526" xr:uid="{00000000-0005-0000-0000-0000944E0000}"/>
    <cellStyle name="Separador de milhares 12 2 2 5 2" xfId="26712" xr:uid="{00000000-0005-0000-0000-0000954E0000}"/>
    <cellStyle name="Separador de milhares 12 2 2 5 3" xfId="36892" xr:uid="{00000000-0005-0000-0000-0000964E0000}"/>
    <cellStyle name="Separador de milhares 12 2 2 5 4" xfId="16532" xr:uid="{00000000-0005-0000-0000-0000974E0000}"/>
    <cellStyle name="Separador de milhares 12 2 2 6" xfId="9519" xr:uid="{00000000-0005-0000-0000-0000984E0000}"/>
    <cellStyle name="Separador de milhares 12 2 2 6 2" xfId="28702" xr:uid="{00000000-0005-0000-0000-0000994E0000}"/>
    <cellStyle name="Separador de milhares 12 2 2 6 3" xfId="38882" xr:uid="{00000000-0005-0000-0000-00009A4E0000}"/>
    <cellStyle name="Separador de milhares 12 2 2 6 4" xfId="18523" xr:uid="{00000000-0005-0000-0000-00009B4E0000}"/>
    <cellStyle name="Separador de milhares 12 2 2 7" xfId="11272" xr:uid="{00000000-0005-0000-0000-00009C4E0000}"/>
    <cellStyle name="Separador de milhares 12 2 2 7 2" xfId="30455" xr:uid="{00000000-0005-0000-0000-00009D4E0000}"/>
    <cellStyle name="Separador de milhares 12 2 2 7 3" xfId="40635" xr:uid="{00000000-0005-0000-0000-00009E4E0000}"/>
    <cellStyle name="Separador de milhares 12 2 2 7 4" xfId="20276" xr:uid="{00000000-0005-0000-0000-00009F4E0000}"/>
    <cellStyle name="Separador de milhares 12 2 2 8" xfId="12148" xr:uid="{00000000-0005-0000-0000-0000A04E0000}"/>
    <cellStyle name="Separador de milhares 12 2 2 8 2" xfId="31331" xr:uid="{00000000-0005-0000-0000-0000A14E0000}"/>
    <cellStyle name="Separador de milhares 12 2 2 8 3" xfId="41511" xr:uid="{00000000-0005-0000-0000-0000A24E0000}"/>
    <cellStyle name="Separador de milhares 12 2 2 8 4" xfId="21152" xr:uid="{00000000-0005-0000-0000-0000A34E0000}"/>
    <cellStyle name="Separador de milhares 12 2 2 9" xfId="22028" xr:uid="{00000000-0005-0000-0000-0000A44E0000}"/>
    <cellStyle name="Separador de milhares 12 2 2 9 2" xfId="32208" xr:uid="{00000000-0005-0000-0000-0000A54E0000}"/>
    <cellStyle name="Separador de milhares 12 2 2 9 3" xfId="42388" xr:uid="{00000000-0005-0000-0000-0000A64E0000}"/>
    <cellStyle name="Separador de milhares 12 2 3" xfId="4239" xr:uid="{00000000-0005-0000-0000-0000A74E0000}"/>
    <cellStyle name="Separador de milhares 12 2 3 10" xfId="33606" xr:uid="{00000000-0005-0000-0000-0000A84E0000}"/>
    <cellStyle name="Separador de milhares 12 2 3 11" xfId="13246" xr:uid="{00000000-0005-0000-0000-0000A94E0000}"/>
    <cellStyle name="Separador de milhares 12 2 3 2" xfId="5116" xr:uid="{00000000-0005-0000-0000-0000AA4E0000}"/>
    <cellStyle name="Separador de milhares 12 2 3 2 2" xfId="6868" xr:uid="{00000000-0005-0000-0000-0000AB4E0000}"/>
    <cellStyle name="Separador de milhares 12 2 3 2 2 2" xfId="26054" xr:uid="{00000000-0005-0000-0000-0000AC4E0000}"/>
    <cellStyle name="Separador de milhares 12 2 3 2 2 3" xfId="36234" xr:uid="{00000000-0005-0000-0000-0000AD4E0000}"/>
    <cellStyle name="Separador de milhares 12 2 3 2 2 4" xfId="15874" xr:uid="{00000000-0005-0000-0000-0000AE4E0000}"/>
    <cellStyle name="Separador de milhares 12 2 3 2 3" xfId="8621" xr:uid="{00000000-0005-0000-0000-0000AF4E0000}"/>
    <cellStyle name="Separador de milhares 12 2 3 2 3 2" xfId="27807" xr:uid="{00000000-0005-0000-0000-0000B04E0000}"/>
    <cellStyle name="Separador de milhares 12 2 3 2 3 3" xfId="37987" xr:uid="{00000000-0005-0000-0000-0000B14E0000}"/>
    <cellStyle name="Separador de milhares 12 2 3 2 3 4" xfId="17627" xr:uid="{00000000-0005-0000-0000-0000B24E0000}"/>
    <cellStyle name="Separador de milhares 12 2 3 2 4" xfId="10614" xr:uid="{00000000-0005-0000-0000-0000B34E0000}"/>
    <cellStyle name="Separador de milhares 12 2 3 2 4 2" xfId="29797" xr:uid="{00000000-0005-0000-0000-0000B44E0000}"/>
    <cellStyle name="Separador de milhares 12 2 3 2 4 3" xfId="39977" xr:uid="{00000000-0005-0000-0000-0000B54E0000}"/>
    <cellStyle name="Separador de milhares 12 2 3 2 4 4" xfId="19618" xr:uid="{00000000-0005-0000-0000-0000B64E0000}"/>
    <cellStyle name="Separador de milhares 12 2 3 2 5" xfId="24302" xr:uid="{00000000-0005-0000-0000-0000B74E0000}"/>
    <cellStyle name="Separador de milhares 12 2 3 2 6" xfId="34482" xr:uid="{00000000-0005-0000-0000-0000B84E0000}"/>
    <cellStyle name="Separador de milhares 12 2 3 2 7" xfId="14122" xr:uid="{00000000-0005-0000-0000-0000B94E0000}"/>
    <cellStyle name="Separador de milhares 12 2 3 3" xfId="5992" xr:uid="{00000000-0005-0000-0000-0000BA4E0000}"/>
    <cellStyle name="Separador de milhares 12 2 3 3 2" xfId="25178" xr:uid="{00000000-0005-0000-0000-0000BB4E0000}"/>
    <cellStyle name="Separador de milhares 12 2 3 3 3" xfId="35358" xr:uid="{00000000-0005-0000-0000-0000BC4E0000}"/>
    <cellStyle name="Separador de milhares 12 2 3 3 4" xfId="14998" xr:uid="{00000000-0005-0000-0000-0000BD4E0000}"/>
    <cellStyle name="Separador de milhares 12 2 3 4" xfId="7745" xr:uid="{00000000-0005-0000-0000-0000BE4E0000}"/>
    <cellStyle name="Separador de milhares 12 2 3 4 2" xfId="26931" xr:uid="{00000000-0005-0000-0000-0000BF4E0000}"/>
    <cellStyle name="Separador de milhares 12 2 3 4 3" xfId="37111" xr:uid="{00000000-0005-0000-0000-0000C04E0000}"/>
    <cellStyle name="Separador de milhares 12 2 3 4 4" xfId="16751" xr:uid="{00000000-0005-0000-0000-0000C14E0000}"/>
    <cellStyle name="Separador de milhares 12 2 3 5" xfId="9738" xr:uid="{00000000-0005-0000-0000-0000C24E0000}"/>
    <cellStyle name="Separador de milhares 12 2 3 5 2" xfId="28921" xr:uid="{00000000-0005-0000-0000-0000C34E0000}"/>
    <cellStyle name="Separador de milhares 12 2 3 5 3" xfId="39101" xr:uid="{00000000-0005-0000-0000-0000C44E0000}"/>
    <cellStyle name="Separador de milhares 12 2 3 5 4" xfId="18742" xr:uid="{00000000-0005-0000-0000-0000C54E0000}"/>
    <cellStyle name="Separador de milhares 12 2 3 6" xfId="11491" xr:uid="{00000000-0005-0000-0000-0000C64E0000}"/>
    <cellStyle name="Separador de milhares 12 2 3 6 2" xfId="30674" xr:uid="{00000000-0005-0000-0000-0000C74E0000}"/>
    <cellStyle name="Separador de milhares 12 2 3 6 3" xfId="40854" xr:uid="{00000000-0005-0000-0000-0000C84E0000}"/>
    <cellStyle name="Separador de milhares 12 2 3 6 4" xfId="20495" xr:uid="{00000000-0005-0000-0000-0000C94E0000}"/>
    <cellStyle name="Separador de milhares 12 2 3 7" xfId="12367" xr:uid="{00000000-0005-0000-0000-0000CA4E0000}"/>
    <cellStyle name="Separador de milhares 12 2 3 7 2" xfId="31550" xr:uid="{00000000-0005-0000-0000-0000CB4E0000}"/>
    <cellStyle name="Separador de milhares 12 2 3 7 3" xfId="41730" xr:uid="{00000000-0005-0000-0000-0000CC4E0000}"/>
    <cellStyle name="Separador de milhares 12 2 3 7 4" xfId="21371" xr:uid="{00000000-0005-0000-0000-0000CD4E0000}"/>
    <cellStyle name="Separador de milhares 12 2 3 8" xfId="22247" xr:uid="{00000000-0005-0000-0000-0000CE4E0000}"/>
    <cellStyle name="Separador de milhares 12 2 3 8 2" xfId="32427" xr:uid="{00000000-0005-0000-0000-0000CF4E0000}"/>
    <cellStyle name="Separador de milhares 12 2 3 8 3" xfId="42607" xr:uid="{00000000-0005-0000-0000-0000D04E0000}"/>
    <cellStyle name="Separador de milhares 12 2 3 9" xfId="23426" xr:uid="{00000000-0005-0000-0000-0000D14E0000}"/>
    <cellStyle name="Separador de milhares 12 2 4" xfId="4678" xr:uid="{00000000-0005-0000-0000-0000D24E0000}"/>
    <cellStyle name="Separador de milhares 12 2 4 2" xfId="6430" xr:uid="{00000000-0005-0000-0000-0000D34E0000}"/>
    <cellStyle name="Separador de milhares 12 2 4 2 2" xfId="25616" xr:uid="{00000000-0005-0000-0000-0000D44E0000}"/>
    <cellStyle name="Separador de milhares 12 2 4 2 3" xfId="35796" xr:uid="{00000000-0005-0000-0000-0000D54E0000}"/>
    <cellStyle name="Separador de milhares 12 2 4 2 4" xfId="15436" xr:uid="{00000000-0005-0000-0000-0000D64E0000}"/>
    <cellStyle name="Separador de milhares 12 2 4 3" xfId="8183" xr:uid="{00000000-0005-0000-0000-0000D74E0000}"/>
    <cellStyle name="Separador de milhares 12 2 4 3 2" xfId="27369" xr:uid="{00000000-0005-0000-0000-0000D84E0000}"/>
    <cellStyle name="Separador de milhares 12 2 4 3 3" xfId="37549" xr:uid="{00000000-0005-0000-0000-0000D94E0000}"/>
    <cellStyle name="Separador de milhares 12 2 4 3 4" xfId="17189" xr:uid="{00000000-0005-0000-0000-0000DA4E0000}"/>
    <cellStyle name="Separador de milhares 12 2 4 4" xfId="10176" xr:uid="{00000000-0005-0000-0000-0000DB4E0000}"/>
    <cellStyle name="Separador de milhares 12 2 4 4 2" xfId="29359" xr:uid="{00000000-0005-0000-0000-0000DC4E0000}"/>
    <cellStyle name="Separador de milhares 12 2 4 4 3" xfId="39539" xr:uid="{00000000-0005-0000-0000-0000DD4E0000}"/>
    <cellStyle name="Separador de milhares 12 2 4 4 4" xfId="19180" xr:uid="{00000000-0005-0000-0000-0000DE4E0000}"/>
    <cellStyle name="Separador de milhares 12 2 4 5" xfId="23864" xr:uid="{00000000-0005-0000-0000-0000DF4E0000}"/>
    <cellStyle name="Separador de milhares 12 2 4 6" xfId="34044" xr:uid="{00000000-0005-0000-0000-0000E04E0000}"/>
    <cellStyle name="Separador de milhares 12 2 4 7" xfId="13684" xr:uid="{00000000-0005-0000-0000-0000E14E0000}"/>
    <cellStyle name="Separador de milhares 12 2 5" xfId="5554" xr:uid="{00000000-0005-0000-0000-0000E24E0000}"/>
    <cellStyle name="Separador de milhares 12 2 5 2" xfId="9080" xr:uid="{00000000-0005-0000-0000-0000E34E0000}"/>
    <cellStyle name="Separador de milhares 12 2 5 2 2" xfId="28263" xr:uid="{00000000-0005-0000-0000-0000E44E0000}"/>
    <cellStyle name="Separador de milhares 12 2 5 2 3" xfId="38443" xr:uid="{00000000-0005-0000-0000-0000E54E0000}"/>
    <cellStyle name="Separador de milhares 12 2 5 2 4" xfId="18084" xr:uid="{00000000-0005-0000-0000-0000E64E0000}"/>
    <cellStyle name="Separador de milhares 12 2 5 3" xfId="24740" xr:uid="{00000000-0005-0000-0000-0000E74E0000}"/>
    <cellStyle name="Separador de milhares 12 2 5 4" xfId="34920" xr:uid="{00000000-0005-0000-0000-0000E84E0000}"/>
    <cellStyle name="Separador de milhares 12 2 5 5" xfId="14560" xr:uid="{00000000-0005-0000-0000-0000E94E0000}"/>
    <cellStyle name="Separador de milhares 12 2 6" xfId="7307" xr:uid="{00000000-0005-0000-0000-0000EA4E0000}"/>
    <cellStyle name="Separador de milhares 12 2 6 2" xfId="26493" xr:uid="{00000000-0005-0000-0000-0000EB4E0000}"/>
    <cellStyle name="Separador de milhares 12 2 6 3" xfId="36673" xr:uid="{00000000-0005-0000-0000-0000EC4E0000}"/>
    <cellStyle name="Separador de milhares 12 2 6 4" xfId="16313" xr:uid="{00000000-0005-0000-0000-0000ED4E0000}"/>
    <cellStyle name="Separador de milhares 12 2 7" xfId="9300" xr:uid="{00000000-0005-0000-0000-0000EE4E0000}"/>
    <cellStyle name="Separador de milhares 12 2 7 2" xfId="28483" xr:uid="{00000000-0005-0000-0000-0000EF4E0000}"/>
    <cellStyle name="Separador de milhares 12 2 7 3" xfId="38663" xr:uid="{00000000-0005-0000-0000-0000F04E0000}"/>
    <cellStyle name="Separador de milhares 12 2 7 4" xfId="18304" xr:uid="{00000000-0005-0000-0000-0000F14E0000}"/>
    <cellStyle name="Separador de milhares 12 2 8" xfId="11053" xr:uid="{00000000-0005-0000-0000-0000F24E0000}"/>
    <cellStyle name="Separador de milhares 12 2 8 2" xfId="30236" xr:uid="{00000000-0005-0000-0000-0000F34E0000}"/>
    <cellStyle name="Separador de milhares 12 2 8 3" xfId="40416" xr:uid="{00000000-0005-0000-0000-0000F44E0000}"/>
    <cellStyle name="Separador de milhares 12 2 8 4" xfId="20057" xr:uid="{00000000-0005-0000-0000-0000F54E0000}"/>
    <cellStyle name="Separador de milhares 12 2 9" xfId="11929" xr:uid="{00000000-0005-0000-0000-0000F64E0000}"/>
    <cellStyle name="Separador de milhares 12 2 9 2" xfId="31112" xr:uid="{00000000-0005-0000-0000-0000F74E0000}"/>
    <cellStyle name="Separador de milhares 12 2 9 3" xfId="41292" xr:uid="{00000000-0005-0000-0000-0000F84E0000}"/>
    <cellStyle name="Separador de milhares 12 2 9 4" xfId="20933" xr:uid="{00000000-0005-0000-0000-0000F94E0000}"/>
    <cellStyle name="Separador de milhares 12 3" xfId="8961" xr:uid="{00000000-0005-0000-0000-0000FA4E0000}"/>
    <cellStyle name="Separador de milhares 12 3 2" xfId="28145" xr:uid="{00000000-0005-0000-0000-0000FB4E0000}"/>
    <cellStyle name="Separador de milhares 12 3 3" xfId="38325" xr:uid="{00000000-0005-0000-0000-0000FC4E0000}"/>
    <cellStyle name="Separador de milhares 12 3 4" xfId="17966" xr:uid="{00000000-0005-0000-0000-0000FD4E0000}"/>
    <cellStyle name="Separador de milhares 12 4" xfId="22587" xr:uid="{00000000-0005-0000-0000-0000FE4E0000}"/>
    <cellStyle name="Separador de milhares 12 4 2" xfId="32767" xr:uid="{00000000-0005-0000-0000-0000FF4E0000}"/>
    <cellStyle name="Separador de milhares 12 4 3" xfId="42947" xr:uid="{00000000-0005-0000-0000-0000004F0000}"/>
    <cellStyle name="Separador de milhares 12 5" xfId="22826" xr:uid="{00000000-0005-0000-0000-0000014F0000}"/>
    <cellStyle name="Separador de milhares 12 6" xfId="33006" xr:uid="{00000000-0005-0000-0000-0000024F0000}"/>
    <cellStyle name="Separador de milhares 12 7" xfId="43186" xr:uid="{00000000-0005-0000-0000-0000034F0000}"/>
    <cellStyle name="Separador de milhares 12 8" xfId="43425" xr:uid="{00000000-0005-0000-0000-0000044F0000}"/>
    <cellStyle name="Separador de milhares 2" xfId="2" xr:uid="{00000000-0005-0000-0000-0000054F0000}"/>
    <cellStyle name="Separador de milhares 2 10" xfId="43178" xr:uid="{00000000-0005-0000-0000-0000064F0000}"/>
    <cellStyle name="Separador de milhares 2 11" xfId="43417" xr:uid="{00000000-0005-0000-0000-0000074F0000}"/>
    <cellStyle name="Separador de milhares 2 12" xfId="3662" xr:uid="{00000000-0005-0000-0000-0000084F0000}"/>
    <cellStyle name="Separador de milhares 2 2" xfId="267" xr:uid="{00000000-0005-0000-0000-0000094F0000}"/>
    <cellStyle name="Separador de milhares 2 2 2" xfId="392" xr:uid="{00000000-0005-0000-0000-00000A4F0000}"/>
    <cellStyle name="Separador de milhares 2 2 2 10" xfId="21811" xr:uid="{00000000-0005-0000-0000-00000B4F0000}"/>
    <cellStyle name="Separador de milhares 2 2 2 10 2" xfId="31991" xr:uid="{00000000-0005-0000-0000-00000C4F0000}"/>
    <cellStyle name="Separador de milhares 2 2 2 10 3" xfId="42171" xr:uid="{00000000-0005-0000-0000-00000D4F0000}"/>
    <cellStyle name="Separador de milhares 2 2 2 11" xfId="22707" xr:uid="{00000000-0005-0000-0000-00000E4F0000}"/>
    <cellStyle name="Separador de milhares 2 2 2 11 2" xfId="32887" xr:uid="{00000000-0005-0000-0000-00000F4F0000}"/>
    <cellStyle name="Separador de milhares 2 2 2 11 3" xfId="43067" xr:uid="{00000000-0005-0000-0000-0000104F0000}"/>
    <cellStyle name="Separador de milhares 2 2 2 12" xfId="22946" xr:uid="{00000000-0005-0000-0000-0000114F0000}"/>
    <cellStyle name="Separador de milhares 2 2 2 13" xfId="33126" xr:uid="{00000000-0005-0000-0000-0000124F0000}"/>
    <cellStyle name="Separador de milhares 2 2 2 14" xfId="43306" xr:uid="{00000000-0005-0000-0000-0000134F0000}"/>
    <cellStyle name="Separador de milhares 2 2 2 15" xfId="43545" xr:uid="{00000000-0005-0000-0000-0000144F0000}"/>
    <cellStyle name="Separador de milhares 2 2 2 16" xfId="12810" xr:uid="{00000000-0005-0000-0000-0000154F0000}"/>
    <cellStyle name="Separador de milhares 2 2 2 17" xfId="3802" xr:uid="{00000000-0005-0000-0000-0000164F0000}"/>
    <cellStyle name="Separador de milhares 2 2 2 2" xfId="558" xr:uid="{00000000-0005-0000-0000-0000174F0000}"/>
    <cellStyle name="Separador de milhares 2 2 2 2 10" xfId="23209" xr:uid="{00000000-0005-0000-0000-0000184F0000}"/>
    <cellStyle name="Separador de milhares 2 2 2 2 11" xfId="33389" xr:uid="{00000000-0005-0000-0000-0000194F0000}"/>
    <cellStyle name="Separador de milhares 2 2 2 2 12" xfId="13029" xr:uid="{00000000-0005-0000-0000-00001A4F0000}"/>
    <cellStyle name="Separador de milhares 2 2 2 2 13" xfId="4022" xr:uid="{00000000-0005-0000-0000-00001B4F0000}"/>
    <cellStyle name="Separador de milhares 2 2 2 2 2" xfId="893" xr:uid="{00000000-0005-0000-0000-00001C4F0000}"/>
    <cellStyle name="Separador de milhares 2 2 2 2 2 10" xfId="33827" xr:uid="{00000000-0005-0000-0000-00001D4F0000}"/>
    <cellStyle name="Separador de milhares 2 2 2 2 2 11" xfId="13467" xr:uid="{00000000-0005-0000-0000-00001E4F0000}"/>
    <cellStyle name="Separador de milhares 2 2 2 2 2 12" xfId="4460" xr:uid="{00000000-0005-0000-0000-00001F4F0000}"/>
    <cellStyle name="Separador de milhares 2 2 2 2 2 2" xfId="1566" xr:uid="{00000000-0005-0000-0000-0000204F0000}"/>
    <cellStyle name="Separador de milhares 2 2 2 2 2 2 2" xfId="2916" xr:uid="{00000000-0005-0000-0000-0000214F0000}"/>
    <cellStyle name="Separador de milhares 2 2 2 2 2 2 2 2" xfId="26275" xr:uid="{00000000-0005-0000-0000-0000224F0000}"/>
    <cellStyle name="Separador de milhares 2 2 2 2 2 2 2 3" xfId="36455" xr:uid="{00000000-0005-0000-0000-0000234F0000}"/>
    <cellStyle name="Separador de milhares 2 2 2 2 2 2 2 4" xfId="16095" xr:uid="{00000000-0005-0000-0000-0000244F0000}"/>
    <cellStyle name="Separador de milhares 2 2 2 2 2 2 2 5" xfId="7089" xr:uid="{00000000-0005-0000-0000-0000254F0000}"/>
    <cellStyle name="Separador de milhares 2 2 2 2 2 2 3" xfId="8842" xr:uid="{00000000-0005-0000-0000-0000264F0000}"/>
    <cellStyle name="Separador de milhares 2 2 2 2 2 2 3 2" xfId="28028" xr:uid="{00000000-0005-0000-0000-0000274F0000}"/>
    <cellStyle name="Separador de milhares 2 2 2 2 2 2 3 3" xfId="38208" xr:uid="{00000000-0005-0000-0000-0000284F0000}"/>
    <cellStyle name="Separador de milhares 2 2 2 2 2 2 3 4" xfId="17848" xr:uid="{00000000-0005-0000-0000-0000294F0000}"/>
    <cellStyle name="Separador de milhares 2 2 2 2 2 2 4" xfId="10835" xr:uid="{00000000-0005-0000-0000-00002A4F0000}"/>
    <cellStyle name="Separador de milhares 2 2 2 2 2 2 4 2" xfId="30018" xr:uid="{00000000-0005-0000-0000-00002B4F0000}"/>
    <cellStyle name="Separador de milhares 2 2 2 2 2 2 4 3" xfId="40198" xr:uid="{00000000-0005-0000-0000-00002C4F0000}"/>
    <cellStyle name="Separador de milhares 2 2 2 2 2 2 4 4" xfId="19839" xr:uid="{00000000-0005-0000-0000-00002D4F0000}"/>
    <cellStyle name="Separador de milhares 2 2 2 2 2 2 5" xfId="24523" xr:uid="{00000000-0005-0000-0000-00002E4F0000}"/>
    <cellStyle name="Separador de milhares 2 2 2 2 2 2 6" xfId="34703" xr:uid="{00000000-0005-0000-0000-00002F4F0000}"/>
    <cellStyle name="Separador de milhares 2 2 2 2 2 2 7" xfId="14343" xr:uid="{00000000-0005-0000-0000-0000304F0000}"/>
    <cellStyle name="Separador de milhares 2 2 2 2 2 2 8" xfId="5337" xr:uid="{00000000-0005-0000-0000-0000314F0000}"/>
    <cellStyle name="Separador de milhares 2 2 2 2 2 3" xfId="2242" xr:uid="{00000000-0005-0000-0000-0000324F0000}"/>
    <cellStyle name="Separador de milhares 2 2 2 2 2 3 2" xfId="25399" xr:uid="{00000000-0005-0000-0000-0000334F0000}"/>
    <cellStyle name="Separador de milhares 2 2 2 2 2 3 3" xfId="35579" xr:uid="{00000000-0005-0000-0000-0000344F0000}"/>
    <cellStyle name="Separador de milhares 2 2 2 2 2 3 4" xfId="15219" xr:uid="{00000000-0005-0000-0000-0000354F0000}"/>
    <cellStyle name="Separador de milhares 2 2 2 2 2 3 5" xfId="6213" xr:uid="{00000000-0005-0000-0000-0000364F0000}"/>
    <cellStyle name="Separador de milhares 2 2 2 2 2 4" xfId="3590" xr:uid="{00000000-0005-0000-0000-0000374F0000}"/>
    <cellStyle name="Separador de milhares 2 2 2 2 2 4 2" xfId="27152" xr:uid="{00000000-0005-0000-0000-0000384F0000}"/>
    <cellStyle name="Separador de milhares 2 2 2 2 2 4 3" xfId="37332" xr:uid="{00000000-0005-0000-0000-0000394F0000}"/>
    <cellStyle name="Separador de milhares 2 2 2 2 2 4 4" xfId="16972" xr:uid="{00000000-0005-0000-0000-00003A4F0000}"/>
    <cellStyle name="Separador de milhares 2 2 2 2 2 4 5" xfId="7966" xr:uid="{00000000-0005-0000-0000-00003B4F0000}"/>
    <cellStyle name="Separador de milhares 2 2 2 2 2 5" xfId="9959" xr:uid="{00000000-0005-0000-0000-00003C4F0000}"/>
    <cellStyle name="Separador de milhares 2 2 2 2 2 5 2" xfId="29142" xr:uid="{00000000-0005-0000-0000-00003D4F0000}"/>
    <cellStyle name="Separador de milhares 2 2 2 2 2 5 3" xfId="39322" xr:uid="{00000000-0005-0000-0000-00003E4F0000}"/>
    <cellStyle name="Separador de milhares 2 2 2 2 2 5 4" xfId="18963" xr:uid="{00000000-0005-0000-0000-00003F4F0000}"/>
    <cellStyle name="Separador de milhares 2 2 2 2 2 6" xfId="11712" xr:uid="{00000000-0005-0000-0000-0000404F0000}"/>
    <cellStyle name="Separador de milhares 2 2 2 2 2 6 2" xfId="30895" xr:uid="{00000000-0005-0000-0000-0000414F0000}"/>
    <cellStyle name="Separador de milhares 2 2 2 2 2 6 3" xfId="41075" xr:uid="{00000000-0005-0000-0000-0000424F0000}"/>
    <cellStyle name="Separador de milhares 2 2 2 2 2 6 4" xfId="20716" xr:uid="{00000000-0005-0000-0000-0000434F0000}"/>
    <cellStyle name="Separador de milhares 2 2 2 2 2 7" xfId="12588" xr:uid="{00000000-0005-0000-0000-0000444F0000}"/>
    <cellStyle name="Separador de milhares 2 2 2 2 2 7 2" xfId="31771" xr:uid="{00000000-0005-0000-0000-0000454F0000}"/>
    <cellStyle name="Separador de milhares 2 2 2 2 2 7 3" xfId="41951" xr:uid="{00000000-0005-0000-0000-0000464F0000}"/>
    <cellStyle name="Separador de milhares 2 2 2 2 2 7 4" xfId="21592" xr:uid="{00000000-0005-0000-0000-0000474F0000}"/>
    <cellStyle name="Separador de milhares 2 2 2 2 2 8" xfId="22468" xr:uid="{00000000-0005-0000-0000-0000484F0000}"/>
    <cellStyle name="Separador de milhares 2 2 2 2 2 8 2" xfId="32648" xr:uid="{00000000-0005-0000-0000-0000494F0000}"/>
    <cellStyle name="Separador de milhares 2 2 2 2 2 8 3" xfId="42828" xr:uid="{00000000-0005-0000-0000-00004A4F0000}"/>
    <cellStyle name="Separador de milhares 2 2 2 2 2 9" xfId="23647" xr:uid="{00000000-0005-0000-0000-00004B4F0000}"/>
    <cellStyle name="Separador de milhares 2 2 2 2 3" xfId="1231" xr:uid="{00000000-0005-0000-0000-00004C4F0000}"/>
    <cellStyle name="Separador de milhares 2 2 2 2 3 2" xfId="2581" xr:uid="{00000000-0005-0000-0000-00004D4F0000}"/>
    <cellStyle name="Separador de milhares 2 2 2 2 3 2 2" xfId="25837" xr:uid="{00000000-0005-0000-0000-00004E4F0000}"/>
    <cellStyle name="Separador de milhares 2 2 2 2 3 2 3" xfId="36017" xr:uid="{00000000-0005-0000-0000-00004F4F0000}"/>
    <cellStyle name="Separador de milhares 2 2 2 2 3 2 4" xfId="15657" xr:uid="{00000000-0005-0000-0000-0000504F0000}"/>
    <cellStyle name="Separador de milhares 2 2 2 2 3 2 5" xfId="6651" xr:uid="{00000000-0005-0000-0000-0000514F0000}"/>
    <cellStyle name="Separador de milhares 2 2 2 2 3 3" xfId="8404" xr:uid="{00000000-0005-0000-0000-0000524F0000}"/>
    <cellStyle name="Separador de milhares 2 2 2 2 3 3 2" xfId="27590" xr:uid="{00000000-0005-0000-0000-0000534F0000}"/>
    <cellStyle name="Separador de milhares 2 2 2 2 3 3 3" xfId="37770" xr:uid="{00000000-0005-0000-0000-0000544F0000}"/>
    <cellStyle name="Separador de milhares 2 2 2 2 3 3 4" xfId="17410" xr:uid="{00000000-0005-0000-0000-0000554F0000}"/>
    <cellStyle name="Separador de milhares 2 2 2 2 3 4" xfId="10397" xr:uid="{00000000-0005-0000-0000-0000564F0000}"/>
    <cellStyle name="Separador de milhares 2 2 2 2 3 4 2" xfId="29580" xr:uid="{00000000-0005-0000-0000-0000574F0000}"/>
    <cellStyle name="Separador de milhares 2 2 2 2 3 4 3" xfId="39760" xr:uid="{00000000-0005-0000-0000-0000584F0000}"/>
    <cellStyle name="Separador de milhares 2 2 2 2 3 4 4" xfId="19401" xr:uid="{00000000-0005-0000-0000-0000594F0000}"/>
    <cellStyle name="Separador de milhares 2 2 2 2 3 5" xfId="24085" xr:uid="{00000000-0005-0000-0000-00005A4F0000}"/>
    <cellStyle name="Separador de milhares 2 2 2 2 3 6" xfId="34265" xr:uid="{00000000-0005-0000-0000-00005B4F0000}"/>
    <cellStyle name="Separador de milhares 2 2 2 2 3 7" xfId="13905" xr:uid="{00000000-0005-0000-0000-00005C4F0000}"/>
    <cellStyle name="Separador de milhares 2 2 2 2 3 8" xfId="4899" xr:uid="{00000000-0005-0000-0000-00005D4F0000}"/>
    <cellStyle name="Separador de milhares 2 2 2 2 4" xfId="1907" xr:uid="{00000000-0005-0000-0000-00005E4F0000}"/>
    <cellStyle name="Separador de milhares 2 2 2 2 4 2" xfId="24961" xr:uid="{00000000-0005-0000-0000-00005F4F0000}"/>
    <cellStyle name="Separador de milhares 2 2 2 2 4 3" xfId="35141" xr:uid="{00000000-0005-0000-0000-0000604F0000}"/>
    <cellStyle name="Separador de milhares 2 2 2 2 4 4" xfId="14781" xr:uid="{00000000-0005-0000-0000-0000614F0000}"/>
    <cellStyle name="Separador de milhares 2 2 2 2 4 5" xfId="5775" xr:uid="{00000000-0005-0000-0000-0000624F0000}"/>
    <cellStyle name="Separador de milhares 2 2 2 2 5" xfId="3255" xr:uid="{00000000-0005-0000-0000-0000634F0000}"/>
    <cellStyle name="Separador de milhares 2 2 2 2 5 2" xfId="26714" xr:uid="{00000000-0005-0000-0000-0000644F0000}"/>
    <cellStyle name="Separador de milhares 2 2 2 2 5 3" xfId="36894" xr:uid="{00000000-0005-0000-0000-0000654F0000}"/>
    <cellStyle name="Separador de milhares 2 2 2 2 5 4" xfId="16534" xr:uid="{00000000-0005-0000-0000-0000664F0000}"/>
    <cellStyle name="Separador de milhares 2 2 2 2 5 5" xfId="7528" xr:uid="{00000000-0005-0000-0000-0000674F0000}"/>
    <cellStyle name="Separador de milhares 2 2 2 2 6" xfId="9521" xr:uid="{00000000-0005-0000-0000-0000684F0000}"/>
    <cellStyle name="Separador de milhares 2 2 2 2 6 2" xfId="28704" xr:uid="{00000000-0005-0000-0000-0000694F0000}"/>
    <cellStyle name="Separador de milhares 2 2 2 2 6 3" xfId="38884" xr:uid="{00000000-0005-0000-0000-00006A4F0000}"/>
    <cellStyle name="Separador de milhares 2 2 2 2 6 4" xfId="18525" xr:uid="{00000000-0005-0000-0000-00006B4F0000}"/>
    <cellStyle name="Separador de milhares 2 2 2 2 7" xfId="11274" xr:uid="{00000000-0005-0000-0000-00006C4F0000}"/>
    <cellStyle name="Separador de milhares 2 2 2 2 7 2" xfId="30457" xr:uid="{00000000-0005-0000-0000-00006D4F0000}"/>
    <cellStyle name="Separador de milhares 2 2 2 2 7 3" xfId="40637" xr:uid="{00000000-0005-0000-0000-00006E4F0000}"/>
    <cellStyle name="Separador de milhares 2 2 2 2 7 4" xfId="20278" xr:uid="{00000000-0005-0000-0000-00006F4F0000}"/>
    <cellStyle name="Separador de milhares 2 2 2 2 8" xfId="12150" xr:uid="{00000000-0005-0000-0000-0000704F0000}"/>
    <cellStyle name="Separador de milhares 2 2 2 2 8 2" xfId="31333" xr:uid="{00000000-0005-0000-0000-0000714F0000}"/>
    <cellStyle name="Separador de milhares 2 2 2 2 8 3" xfId="41513" xr:uid="{00000000-0005-0000-0000-0000724F0000}"/>
    <cellStyle name="Separador de milhares 2 2 2 2 8 4" xfId="21154" xr:uid="{00000000-0005-0000-0000-0000734F0000}"/>
    <cellStyle name="Separador de milhares 2 2 2 2 9" xfId="22030" xr:uid="{00000000-0005-0000-0000-0000744F0000}"/>
    <cellStyle name="Separador de milhares 2 2 2 2 9 2" xfId="32210" xr:uid="{00000000-0005-0000-0000-0000754F0000}"/>
    <cellStyle name="Separador de milhares 2 2 2 2 9 3" xfId="42390" xr:uid="{00000000-0005-0000-0000-0000764F0000}"/>
    <cellStyle name="Separador de milhares 2 2 2 3" xfId="727" xr:uid="{00000000-0005-0000-0000-0000774F0000}"/>
    <cellStyle name="Separador de milhares 2 2 2 3 10" xfId="33608" xr:uid="{00000000-0005-0000-0000-0000784F0000}"/>
    <cellStyle name="Separador de milhares 2 2 2 3 11" xfId="13248" xr:uid="{00000000-0005-0000-0000-0000794F0000}"/>
    <cellStyle name="Separador de milhares 2 2 2 3 12" xfId="4241" xr:uid="{00000000-0005-0000-0000-00007A4F0000}"/>
    <cellStyle name="Separador de milhares 2 2 2 3 2" xfId="1400" xr:uid="{00000000-0005-0000-0000-00007B4F0000}"/>
    <cellStyle name="Separador de milhares 2 2 2 3 2 2" xfId="2750" xr:uid="{00000000-0005-0000-0000-00007C4F0000}"/>
    <cellStyle name="Separador de milhares 2 2 2 3 2 2 2" xfId="26056" xr:uid="{00000000-0005-0000-0000-00007D4F0000}"/>
    <cellStyle name="Separador de milhares 2 2 2 3 2 2 3" xfId="36236" xr:uid="{00000000-0005-0000-0000-00007E4F0000}"/>
    <cellStyle name="Separador de milhares 2 2 2 3 2 2 4" xfId="15876" xr:uid="{00000000-0005-0000-0000-00007F4F0000}"/>
    <cellStyle name="Separador de milhares 2 2 2 3 2 2 5" xfId="6870" xr:uid="{00000000-0005-0000-0000-0000804F0000}"/>
    <cellStyle name="Separador de milhares 2 2 2 3 2 3" xfId="8623" xr:uid="{00000000-0005-0000-0000-0000814F0000}"/>
    <cellStyle name="Separador de milhares 2 2 2 3 2 3 2" xfId="27809" xr:uid="{00000000-0005-0000-0000-0000824F0000}"/>
    <cellStyle name="Separador de milhares 2 2 2 3 2 3 3" xfId="37989" xr:uid="{00000000-0005-0000-0000-0000834F0000}"/>
    <cellStyle name="Separador de milhares 2 2 2 3 2 3 4" xfId="17629" xr:uid="{00000000-0005-0000-0000-0000844F0000}"/>
    <cellStyle name="Separador de milhares 2 2 2 3 2 4" xfId="10616" xr:uid="{00000000-0005-0000-0000-0000854F0000}"/>
    <cellStyle name="Separador de milhares 2 2 2 3 2 4 2" xfId="29799" xr:uid="{00000000-0005-0000-0000-0000864F0000}"/>
    <cellStyle name="Separador de milhares 2 2 2 3 2 4 3" xfId="39979" xr:uid="{00000000-0005-0000-0000-0000874F0000}"/>
    <cellStyle name="Separador de milhares 2 2 2 3 2 4 4" xfId="19620" xr:uid="{00000000-0005-0000-0000-0000884F0000}"/>
    <cellStyle name="Separador de milhares 2 2 2 3 2 5" xfId="24304" xr:uid="{00000000-0005-0000-0000-0000894F0000}"/>
    <cellStyle name="Separador de milhares 2 2 2 3 2 6" xfId="34484" xr:uid="{00000000-0005-0000-0000-00008A4F0000}"/>
    <cellStyle name="Separador de milhares 2 2 2 3 2 7" xfId="14124" xr:uid="{00000000-0005-0000-0000-00008B4F0000}"/>
    <cellStyle name="Separador de milhares 2 2 2 3 2 8" xfId="5118" xr:uid="{00000000-0005-0000-0000-00008C4F0000}"/>
    <cellStyle name="Separador de milhares 2 2 2 3 3" xfId="2076" xr:uid="{00000000-0005-0000-0000-00008D4F0000}"/>
    <cellStyle name="Separador de milhares 2 2 2 3 3 2" xfId="25180" xr:uid="{00000000-0005-0000-0000-00008E4F0000}"/>
    <cellStyle name="Separador de milhares 2 2 2 3 3 3" xfId="35360" xr:uid="{00000000-0005-0000-0000-00008F4F0000}"/>
    <cellStyle name="Separador de milhares 2 2 2 3 3 4" xfId="15000" xr:uid="{00000000-0005-0000-0000-0000904F0000}"/>
    <cellStyle name="Separador de milhares 2 2 2 3 3 5" xfId="5994" xr:uid="{00000000-0005-0000-0000-0000914F0000}"/>
    <cellStyle name="Separador de milhares 2 2 2 3 4" xfId="3424" xr:uid="{00000000-0005-0000-0000-0000924F0000}"/>
    <cellStyle name="Separador de milhares 2 2 2 3 4 2" xfId="26933" xr:uid="{00000000-0005-0000-0000-0000934F0000}"/>
    <cellStyle name="Separador de milhares 2 2 2 3 4 3" xfId="37113" xr:uid="{00000000-0005-0000-0000-0000944F0000}"/>
    <cellStyle name="Separador de milhares 2 2 2 3 4 4" xfId="16753" xr:uid="{00000000-0005-0000-0000-0000954F0000}"/>
    <cellStyle name="Separador de milhares 2 2 2 3 4 5" xfId="7747" xr:uid="{00000000-0005-0000-0000-0000964F0000}"/>
    <cellStyle name="Separador de milhares 2 2 2 3 5" xfId="9740" xr:uid="{00000000-0005-0000-0000-0000974F0000}"/>
    <cellStyle name="Separador de milhares 2 2 2 3 5 2" xfId="28923" xr:uid="{00000000-0005-0000-0000-0000984F0000}"/>
    <cellStyle name="Separador de milhares 2 2 2 3 5 3" xfId="39103" xr:uid="{00000000-0005-0000-0000-0000994F0000}"/>
    <cellStyle name="Separador de milhares 2 2 2 3 5 4" xfId="18744" xr:uid="{00000000-0005-0000-0000-00009A4F0000}"/>
    <cellStyle name="Separador de milhares 2 2 2 3 6" xfId="11493" xr:uid="{00000000-0005-0000-0000-00009B4F0000}"/>
    <cellStyle name="Separador de milhares 2 2 2 3 6 2" xfId="30676" xr:uid="{00000000-0005-0000-0000-00009C4F0000}"/>
    <cellStyle name="Separador de milhares 2 2 2 3 6 3" xfId="40856" xr:uid="{00000000-0005-0000-0000-00009D4F0000}"/>
    <cellStyle name="Separador de milhares 2 2 2 3 6 4" xfId="20497" xr:uid="{00000000-0005-0000-0000-00009E4F0000}"/>
    <cellStyle name="Separador de milhares 2 2 2 3 7" xfId="12369" xr:uid="{00000000-0005-0000-0000-00009F4F0000}"/>
    <cellStyle name="Separador de milhares 2 2 2 3 7 2" xfId="31552" xr:uid="{00000000-0005-0000-0000-0000A04F0000}"/>
    <cellStyle name="Separador de milhares 2 2 2 3 7 3" xfId="41732" xr:uid="{00000000-0005-0000-0000-0000A14F0000}"/>
    <cellStyle name="Separador de milhares 2 2 2 3 7 4" xfId="21373" xr:uid="{00000000-0005-0000-0000-0000A24F0000}"/>
    <cellStyle name="Separador de milhares 2 2 2 3 8" xfId="22249" xr:uid="{00000000-0005-0000-0000-0000A34F0000}"/>
    <cellStyle name="Separador de milhares 2 2 2 3 8 2" xfId="32429" xr:uid="{00000000-0005-0000-0000-0000A44F0000}"/>
    <cellStyle name="Separador de milhares 2 2 2 3 8 3" xfId="42609" xr:uid="{00000000-0005-0000-0000-0000A54F0000}"/>
    <cellStyle name="Separador de milhares 2 2 2 3 9" xfId="23428" xr:uid="{00000000-0005-0000-0000-0000A64F0000}"/>
    <cellStyle name="Separador de milhares 2 2 2 4" xfId="1065" xr:uid="{00000000-0005-0000-0000-0000A74F0000}"/>
    <cellStyle name="Separador de milhares 2 2 2 4 2" xfId="2415" xr:uid="{00000000-0005-0000-0000-0000A84F0000}"/>
    <cellStyle name="Separador de milhares 2 2 2 4 2 2" xfId="25618" xr:uid="{00000000-0005-0000-0000-0000A94F0000}"/>
    <cellStyle name="Separador de milhares 2 2 2 4 2 3" xfId="35798" xr:uid="{00000000-0005-0000-0000-0000AA4F0000}"/>
    <cellStyle name="Separador de milhares 2 2 2 4 2 4" xfId="15438" xr:uid="{00000000-0005-0000-0000-0000AB4F0000}"/>
    <cellStyle name="Separador de milhares 2 2 2 4 2 5" xfId="6432" xr:uid="{00000000-0005-0000-0000-0000AC4F0000}"/>
    <cellStyle name="Separador de milhares 2 2 2 4 3" xfId="8185" xr:uid="{00000000-0005-0000-0000-0000AD4F0000}"/>
    <cellStyle name="Separador de milhares 2 2 2 4 3 2" xfId="27371" xr:uid="{00000000-0005-0000-0000-0000AE4F0000}"/>
    <cellStyle name="Separador de milhares 2 2 2 4 3 3" xfId="37551" xr:uid="{00000000-0005-0000-0000-0000AF4F0000}"/>
    <cellStyle name="Separador de milhares 2 2 2 4 3 4" xfId="17191" xr:uid="{00000000-0005-0000-0000-0000B04F0000}"/>
    <cellStyle name="Separador de milhares 2 2 2 4 4" xfId="10178" xr:uid="{00000000-0005-0000-0000-0000B14F0000}"/>
    <cellStyle name="Separador de milhares 2 2 2 4 4 2" xfId="29361" xr:uid="{00000000-0005-0000-0000-0000B24F0000}"/>
    <cellStyle name="Separador de milhares 2 2 2 4 4 3" xfId="39541" xr:uid="{00000000-0005-0000-0000-0000B34F0000}"/>
    <cellStyle name="Separador de milhares 2 2 2 4 4 4" xfId="19182" xr:uid="{00000000-0005-0000-0000-0000B44F0000}"/>
    <cellStyle name="Separador de milhares 2 2 2 4 5" xfId="23866" xr:uid="{00000000-0005-0000-0000-0000B54F0000}"/>
    <cellStyle name="Separador de milhares 2 2 2 4 6" xfId="34046" xr:uid="{00000000-0005-0000-0000-0000B64F0000}"/>
    <cellStyle name="Separador de milhares 2 2 2 4 7" xfId="13686" xr:uid="{00000000-0005-0000-0000-0000B74F0000}"/>
    <cellStyle name="Separador de milhares 2 2 2 4 8" xfId="4680" xr:uid="{00000000-0005-0000-0000-0000B84F0000}"/>
    <cellStyle name="Separador de milhares 2 2 2 5" xfId="1741" xr:uid="{00000000-0005-0000-0000-0000B94F0000}"/>
    <cellStyle name="Separador de milhares 2 2 2 5 2" xfId="9082" xr:uid="{00000000-0005-0000-0000-0000BA4F0000}"/>
    <cellStyle name="Separador de milhares 2 2 2 5 2 2" xfId="28265" xr:uid="{00000000-0005-0000-0000-0000BB4F0000}"/>
    <cellStyle name="Separador de milhares 2 2 2 5 2 3" xfId="38445" xr:uid="{00000000-0005-0000-0000-0000BC4F0000}"/>
    <cellStyle name="Separador de milhares 2 2 2 5 2 4" xfId="18086" xr:uid="{00000000-0005-0000-0000-0000BD4F0000}"/>
    <cellStyle name="Separador de milhares 2 2 2 5 3" xfId="24742" xr:uid="{00000000-0005-0000-0000-0000BE4F0000}"/>
    <cellStyle name="Separador de milhares 2 2 2 5 4" xfId="34922" xr:uid="{00000000-0005-0000-0000-0000BF4F0000}"/>
    <cellStyle name="Separador de milhares 2 2 2 5 5" xfId="14562" xr:uid="{00000000-0005-0000-0000-0000C04F0000}"/>
    <cellStyle name="Separador de milhares 2 2 2 5 6" xfId="5556" xr:uid="{00000000-0005-0000-0000-0000C14F0000}"/>
    <cellStyle name="Separador de milhares 2 2 2 6" xfId="3089" xr:uid="{00000000-0005-0000-0000-0000C24F0000}"/>
    <cellStyle name="Separador de milhares 2 2 2 6 2" xfId="26495" xr:uid="{00000000-0005-0000-0000-0000C34F0000}"/>
    <cellStyle name="Separador de milhares 2 2 2 6 3" xfId="36675" xr:uid="{00000000-0005-0000-0000-0000C44F0000}"/>
    <cellStyle name="Separador de milhares 2 2 2 6 4" xfId="16315" xr:uid="{00000000-0005-0000-0000-0000C54F0000}"/>
    <cellStyle name="Separador de milhares 2 2 2 6 5" xfId="7309" xr:uid="{00000000-0005-0000-0000-0000C64F0000}"/>
    <cellStyle name="Separador de milhares 2 2 2 7" xfId="9302" xr:uid="{00000000-0005-0000-0000-0000C74F0000}"/>
    <cellStyle name="Separador de milhares 2 2 2 7 2" xfId="28485" xr:uid="{00000000-0005-0000-0000-0000C84F0000}"/>
    <cellStyle name="Separador de milhares 2 2 2 7 3" xfId="38665" xr:uid="{00000000-0005-0000-0000-0000C94F0000}"/>
    <cellStyle name="Separador de milhares 2 2 2 7 4" xfId="18306" xr:uid="{00000000-0005-0000-0000-0000CA4F0000}"/>
    <cellStyle name="Separador de milhares 2 2 2 8" xfId="11055" xr:uid="{00000000-0005-0000-0000-0000CB4F0000}"/>
    <cellStyle name="Separador de milhares 2 2 2 8 2" xfId="30238" xr:uid="{00000000-0005-0000-0000-0000CC4F0000}"/>
    <cellStyle name="Separador de milhares 2 2 2 8 3" xfId="40418" xr:uid="{00000000-0005-0000-0000-0000CD4F0000}"/>
    <cellStyle name="Separador de milhares 2 2 2 8 4" xfId="20059" xr:uid="{00000000-0005-0000-0000-0000CE4F0000}"/>
    <cellStyle name="Separador de milhares 2 2 2 9" xfId="11931" xr:uid="{00000000-0005-0000-0000-0000CF4F0000}"/>
    <cellStyle name="Separador de milhares 2 2 2 9 2" xfId="31114" xr:uid="{00000000-0005-0000-0000-0000D04F0000}"/>
    <cellStyle name="Separador de milhares 2 2 2 9 3" xfId="41294" xr:uid="{00000000-0005-0000-0000-0000D14F0000}"/>
    <cellStyle name="Separador de milhares 2 2 2 9 4" xfId="20935" xr:uid="{00000000-0005-0000-0000-0000D24F0000}"/>
    <cellStyle name="Separador de milhares 2 2 3" xfId="8963" xr:uid="{00000000-0005-0000-0000-0000D34F0000}"/>
    <cellStyle name="Separador de milhares 2 2 3 2" xfId="28147" xr:uid="{00000000-0005-0000-0000-0000D44F0000}"/>
    <cellStyle name="Separador de milhares 2 2 3 3" xfId="38327" xr:uid="{00000000-0005-0000-0000-0000D54F0000}"/>
    <cellStyle name="Separador de milhares 2 2 3 4" xfId="17968" xr:uid="{00000000-0005-0000-0000-0000D64F0000}"/>
    <cellStyle name="Separador de milhares 2 2 4" xfId="22589" xr:uid="{00000000-0005-0000-0000-0000D74F0000}"/>
    <cellStyle name="Separador de milhares 2 2 4 2" xfId="32769" xr:uid="{00000000-0005-0000-0000-0000D84F0000}"/>
    <cellStyle name="Separador de milhares 2 2 4 3" xfId="42949" xr:uid="{00000000-0005-0000-0000-0000D94F0000}"/>
    <cellStyle name="Separador de milhares 2 2 5" xfId="22828" xr:uid="{00000000-0005-0000-0000-0000DA4F0000}"/>
    <cellStyle name="Separador de milhares 2 2 6" xfId="33008" xr:uid="{00000000-0005-0000-0000-0000DB4F0000}"/>
    <cellStyle name="Separador de milhares 2 2 7" xfId="43188" xr:uid="{00000000-0005-0000-0000-0000DC4F0000}"/>
    <cellStyle name="Separador de milhares 2 2 8" xfId="43427" xr:uid="{00000000-0005-0000-0000-0000DD4F0000}"/>
    <cellStyle name="Separador de milhares 2 2 9" xfId="3673" xr:uid="{00000000-0005-0000-0000-0000DE4F0000}"/>
    <cellStyle name="Separador de milhares 2 3" xfId="350" xr:uid="{00000000-0005-0000-0000-0000DF4F0000}"/>
    <cellStyle name="Separador de milhares 2 3 2" xfId="516" xr:uid="{00000000-0005-0000-0000-0000E04F0000}"/>
    <cellStyle name="Separador de milhares 2 3 2 10" xfId="21866" xr:uid="{00000000-0005-0000-0000-0000E14F0000}"/>
    <cellStyle name="Separador de milhares 2 3 2 10 2" xfId="32046" xr:uid="{00000000-0005-0000-0000-0000E24F0000}"/>
    <cellStyle name="Separador de milhares 2 3 2 10 3" xfId="42226" xr:uid="{00000000-0005-0000-0000-0000E34F0000}"/>
    <cellStyle name="Separador de milhares 2 3 2 11" xfId="22762" xr:uid="{00000000-0005-0000-0000-0000E44F0000}"/>
    <cellStyle name="Separador de milhares 2 3 2 11 2" xfId="32942" xr:uid="{00000000-0005-0000-0000-0000E54F0000}"/>
    <cellStyle name="Separador de milhares 2 3 2 11 3" xfId="43122" xr:uid="{00000000-0005-0000-0000-0000E64F0000}"/>
    <cellStyle name="Separador de milhares 2 3 2 12" xfId="23001" xr:uid="{00000000-0005-0000-0000-0000E74F0000}"/>
    <cellStyle name="Separador de milhares 2 3 2 13" xfId="33181" xr:uid="{00000000-0005-0000-0000-0000E84F0000}"/>
    <cellStyle name="Separador de milhares 2 3 2 14" xfId="43361" xr:uid="{00000000-0005-0000-0000-0000E94F0000}"/>
    <cellStyle name="Separador de milhares 2 3 2 15" xfId="43600" xr:uid="{00000000-0005-0000-0000-0000EA4F0000}"/>
    <cellStyle name="Separador de milhares 2 3 2 16" xfId="12865" xr:uid="{00000000-0005-0000-0000-0000EB4F0000}"/>
    <cellStyle name="Separador de milhares 2 3 2 17" xfId="3857" xr:uid="{00000000-0005-0000-0000-0000EC4F0000}"/>
    <cellStyle name="Separador de milhares 2 3 2 2" xfId="851" xr:uid="{00000000-0005-0000-0000-0000ED4F0000}"/>
    <cellStyle name="Separador de milhares 2 3 2 2 10" xfId="23264" xr:uid="{00000000-0005-0000-0000-0000EE4F0000}"/>
    <cellStyle name="Separador de milhares 2 3 2 2 11" xfId="33444" xr:uid="{00000000-0005-0000-0000-0000EF4F0000}"/>
    <cellStyle name="Separador de milhares 2 3 2 2 12" xfId="13084" xr:uid="{00000000-0005-0000-0000-0000F04F0000}"/>
    <cellStyle name="Separador de milhares 2 3 2 2 13" xfId="4077" xr:uid="{00000000-0005-0000-0000-0000F14F0000}"/>
    <cellStyle name="Separador de milhares 2 3 2 2 2" xfId="1524" xr:uid="{00000000-0005-0000-0000-0000F24F0000}"/>
    <cellStyle name="Separador de milhares 2 3 2 2 2 10" xfId="33882" xr:uid="{00000000-0005-0000-0000-0000F34F0000}"/>
    <cellStyle name="Separador de milhares 2 3 2 2 2 11" xfId="13522" xr:uid="{00000000-0005-0000-0000-0000F44F0000}"/>
    <cellStyle name="Separador de milhares 2 3 2 2 2 12" xfId="4515" xr:uid="{00000000-0005-0000-0000-0000F54F0000}"/>
    <cellStyle name="Separador de milhares 2 3 2 2 2 2" xfId="2874" xr:uid="{00000000-0005-0000-0000-0000F64F0000}"/>
    <cellStyle name="Separador de milhares 2 3 2 2 2 2 2" xfId="7144" xr:uid="{00000000-0005-0000-0000-0000F74F0000}"/>
    <cellStyle name="Separador de milhares 2 3 2 2 2 2 2 2" xfId="26330" xr:uid="{00000000-0005-0000-0000-0000F84F0000}"/>
    <cellStyle name="Separador de milhares 2 3 2 2 2 2 2 3" xfId="36510" xr:uid="{00000000-0005-0000-0000-0000F94F0000}"/>
    <cellStyle name="Separador de milhares 2 3 2 2 2 2 2 4" xfId="16150" xr:uid="{00000000-0005-0000-0000-0000FA4F0000}"/>
    <cellStyle name="Separador de milhares 2 3 2 2 2 2 3" xfId="8897" xr:uid="{00000000-0005-0000-0000-0000FB4F0000}"/>
    <cellStyle name="Separador de milhares 2 3 2 2 2 2 3 2" xfId="28083" xr:uid="{00000000-0005-0000-0000-0000FC4F0000}"/>
    <cellStyle name="Separador de milhares 2 3 2 2 2 2 3 3" xfId="38263" xr:uid="{00000000-0005-0000-0000-0000FD4F0000}"/>
    <cellStyle name="Separador de milhares 2 3 2 2 2 2 3 4" xfId="17903" xr:uid="{00000000-0005-0000-0000-0000FE4F0000}"/>
    <cellStyle name="Separador de milhares 2 3 2 2 2 2 4" xfId="10890" xr:uid="{00000000-0005-0000-0000-0000FF4F0000}"/>
    <cellStyle name="Separador de milhares 2 3 2 2 2 2 4 2" xfId="30073" xr:uid="{00000000-0005-0000-0000-000000500000}"/>
    <cellStyle name="Separador de milhares 2 3 2 2 2 2 4 3" xfId="40253" xr:uid="{00000000-0005-0000-0000-000001500000}"/>
    <cellStyle name="Separador de milhares 2 3 2 2 2 2 4 4" xfId="19894" xr:uid="{00000000-0005-0000-0000-000002500000}"/>
    <cellStyle name="Separador de milhares 2 3 2 2 2 2 5" xfId="24578" xr:uid="{00000000-0005-0000-0000-000003500000}"/>
    <cellStyle name="Separador de milhares 2 3 2 2 2 2 6" xfId="34758" xr:uid="{00000000-0005-0000-0000-000004500000}"/>
    <cellStyle name="Separador de milhares 2 3 2 2 2 2 7" xfId="14398" xr:uid="{00000000-0005-0000-0000-000005500000}"/>
    <cellStyle name="Separador de milhares 2 3 2 2 2 2 8" xfId="5392" xr:uid="{00000000-0005-0000-0000-000006500000}"/>
    <cellStyle name="Separador de milhares 2 3 2 2 2 3" xfId="6268" xr:uid="{00000000-0005-0000-0000-000007500000}"/>
    <cellStyle name="Separador de milhares 2 3 2 2 2 3 2" xfId="25454" xr:uid="{00000000-0005-0000-0000-000008500000}"/>
    <cellStyle name="Separador de milhares 2 3 2 2 2 3 3" xfId="35634" xr:uid="{00000000-0005-0000-0000-000009500000}"/>
    <cellStyle name="Separador de milhares 2 3 2 2 2 3 4" xfId="15274" xr:uid="{00000000-0005-0000-0000-00000A500000}"/>
    <cellStyle name="Separador de milhares 2 3 2 2 2 4" xfId="8021" xr:uid="{00000000-0005-0000-0000-00000B500000}"/>
    <cellStyle name="Separador de milhares 2 3 2 2 2 4 2" xfId="27207" xr:uid="{00000000-0005-0000-0000-00000C500000}"/>
    <cellStyle name="Separador de milhares 2 3 2 2 2 4 3" xfId="37387" xr:uid="{00000000-0005-0000-0000-00000D500000}"/>
    <cellStyle name="Separador de milhares 2 3 2 2 2 4 4" xfId="17027" xr:uid="{00000000-0005-0000-0000-00000E500000}"/>
    <cellStyle name="Separador de milhares 2 3 2 2 2 5" xfId="10014" xr:uid="{00000000-0005-0000-0000-00000F500000}"/>
    <cellStyle name="Separador de milhares 2 3 2 2 2 5 2" xfId="29197" xr:uid="{00000000-0005-0000-0000-000010500000}"/>
    <cellStyle name="Separador de milhares 2 3 2 2 2 5 3" xfId="39377" xr:uid="{00000000-0005-0000-0000-000011500000}"/>
    <cellStyle name="Separador de milhares 2 3 2 2 2 5 4" xfId="19018" xr:uid="{00000000-0005-0000-0000-000012500000}"/>
    <cellStyle name="Separador de milhares 2 3 2 2 2 6" xfId="11767" xr:uid="{00000000-0005-0000-0000-000013500000}"/>
    <cellStyle name="Separador de milhares 2 3 2 2 2 6 2" xfId="30950" xr:uid="{00000000-0005-0000-0000-000014500000}"/>
    <cellStyle name="Separador de milhares 2 3 2 2 2 6 3" xfId="41130" xr:uid="{00000000-0005-0000-0000-000015500000}"/>
    <cellStyle name="Separador de milhares 2 3 2 2 2 6 4" xfId="20771" xr:uid="{00000000-0005-0000-0000-000016500000}"/>
    <cellStyle name="Separador de milhares 2 3 2 2 2 7" xfId="12643" xr:uid="{00000000-0005-0000-0000-000017500000}"/>
    <cellStyle name="Separador de milhares 2 3 2 2 2 7 2" xfId="31826" xr:uid="{00000000-0005-0000-0000-000018500000}"/>
    <cellStyle name="Separador de milhares 2 3 2 2 2 7 3" xfId="42006" xr:uid="{00000000-0005-0000-0000-000019500000}"/>
    <cellStyle name="Separador de milhares 2 3 2 2 2 7 4" xfId="21647" xr:uid="{00000000-0005-0000-0000-00001A500000}"/>
    <cellStyle name="Separador de milhares 2 3 2 2 2 8" xfId="22523" xr:uid="{00000000-0005-0000-0000-00001B500000}"/>
    <cellStyle name="Separador de milhares 2 3 2 2 2 8 2" xfId="32703" xr:uid="{00000000-0005-0000-0000-00001C500000}"/>
    <cellStyle name="Separador de milhares 2 3 2 2 2 8 3" xfId="42883" xr:uid="{00000000-0005-0000-0000-00001D500000}"/>
    <cellStyle name="Separador de milhares 2 3 2 2 2 9" xfId="23702" xr:uid="{00000000-0005-0000-0000-00001E500000}"/>
    <cellStyle name="Separador de milhares 2 3 2 2 3" xfId="2200" xr:uid="{00000000-0005-0000-0000-00001F500000}"/>
    <cellStyle name="Separador de milhares 2 3 2 2 3 2" xfId="6706" xr:uid="{00000000-0005-0000-0000-000020500000}"/>
    <cellStyle name="Separador de milhares 2 3 2 2 3 2 2" xfId="25892" xr:uid="{00000000-0005-0000-0000-000021500000}"/>
    <cellStyle name="Separador de milhares 2 3 2 2 3 2 3" xfId="36072" xr:uid="{00000000-0005-0000-0000-000022500000}"/>
    <cellStyle name="Separador de milhares 2 3 2 2 3 2 4" xfId="15712" xr:uid="{00000000-0005-0000-0000-000023500000}"/>
    <cellStyle name="Separador de milhares 2 3 2 2 3 3" xfId="8459" xr:uid="{00000000-0005-0000-0000-000024500000}"/>
    <cellStyle name="Separador de milhares 2 3 2 2 3 3 2" xfId="27645" xr:uid="{00000000-0005-0000-0000-000025500000}"/>
    <cellStyle name="Separador de milhares 2 3 2 2 3 3 3" xfId="37825" xr:uid="{00000000-0005-0000-0000-000026500000}"/>
    <cellStyle name="Separador de milhares 2 3 2 2 3 3 4" xfId="17465" xr:uid="{00000000-0005-0000-0000-000027500000}"/>
    <cellStyle name="Separador de milhares 2 3 2 2 3 4" xfId="10452" xr:uid="{00000000-0005-0000-0000-000028500000}"/>
    <cellStyle name="Separador de milhares 2 3 2 2 3 4 2" xfId="29635" xr:uid="{00000000-0005-0000-0000-000029500000}"/>
    <cellStyle name="Separador de milhares 2 3 2 2 3 4 3" xfId="39815" xr:uid="{00000000-0005-0000-0000-00002A500000}"/>
    <cellStyle name="Separador de milhares 2 3 2 2 3 4 4" xfId="19456" xr:uid="{00000000-0005-0000-0000-00002B500000}"/>
    <cellStyle name="Separador de milhares 2 3 2 2 3 5" xfId="24140" xr:uid="{00000000-0005-0000-0000-00002C500000}"/>
    <cellStyle name="Separador de milhares 2 3 2 2 3 6" xfId="34320" xr:uid="{00000000-0005-0000-0000-00002D500000}"/>
    <cellStyle name="Separador de milhares 2 3 2 2 3 7" xfId="13960" xr:uid="{00000000-0005-0000-0000-00002E500000}"/>
    <cellStyle name="Separador de milhares 2 3 2 2 3 8" xfId="4954" xr:uid="{00000000-0005-0000-0000-00002F500000}"/>
    <cellStyle name="Separador de milhares 2 3 2 2 4" xfId="3548" xr:uid="{00000000-0005-0000-0000-000030500000}"/>
    <cellStyle name="Separador de milhares 2 3 2 2 4 2" xfId="25016" xr:uid="{00000000-0005-0000-0000-000031500000}"/>
    <cellStyle name="Separador de milhares 2 3 2 2 4 3" xfId="35196" xr:uid="{00000000-0005-0000-0000-000032500000}"/>
    <cellStyle name="Separador de milhares 2 3 2 2 4 4" xfId="14836" xr:uid="{00000000-0005-0000-0000-000033500000}"/>
    <cellStyle name="Separador de milhares 2 3 2 2 4 5" xfId="5830" xr:uid="{00000000-0005-0000-0000-000034500000}"/>
    <cellStyle name="Separador de milhares 2 3 2 2 5" xfId="7583" xr:uid="{00000000-0005-0000-0000-000035500000}"/>
    <cellStyle name="Separador de milhares 2 3 2 2 5 2" xfId="26769" xr:uid="{00000000-0005-0000-0000-000036500000}"/>
    <cellStyle name="Separador de milhares 2 3 2 2 5 3" xfId="36949" xr:uid="{00000000-0005-0000-0000-000037500000}"/>
    <cellStyle name="Separador de milhares 2 3 2 2 5 4" xfId="16589" xr:uid="{00000000-0005-0000-0000-000038500000}"/>
    <cellStyle name="Separador de milhares 2 3 2 2 6" xfId="9576" xr:uid="{00000000-0005-0000-0000-000039500000}"/>
    <cellStyle name="Separador de milhares 2 3 2 2 6 2" xfId="28759" xr:uid="{00000000-0005-0000-0000-00003A500000}"/>
    <cellStyle name="Separador de milhares 2 3 2 2 6 3" xfId="38939" xr:uid="{00000000-0005-0000-0000-00003B500000}"/>
    <cellStyle name="Separador de milhares 2 3 2 2 6 4" xfId="18580" xr:uid="{00000000-0005-0000-0000-00003C500000}"/>
    <cellStyle name="Separador de milhares 2 3 2 2 7" xfId="11329" xr:uid="{00000000-0005-0000-0000-00003D500000}"/>
    <cellStyle name="Separador de milhares 2 3 2 2 7 2" xfId="30512" xr:uid="{00000000-0005-0000-0000-00003E500000}"/>
    <cellStyle name="Separador de milhares 2 3 2 2 7 3" xfId="40692" xr:uid="{00000000-0005-0000-0000-00003F500000}"/>
    <cellStyle name="Separador de milhares 2 3 2 2 7 4" xfId="20333" xr:uid="{00000000-0005-0000-0000-000040500000}"/>
    <cellStyle name="Separador de milhares 2 3 2 2 8" xfId="12205" xr:uid="{00000000-0005-0000-0000-000041500000}"/>
    <cellStyle name="Separador de milhares 2 3 2 2 8 2" xfId="31388" xr:uid="{00000000-0005-0000-0000-000042500000}"/>
    <cellStyle name="Separador de milhares 2 3 2 2 8 3" xfId="41568" xr:uid="{00000000-0005-0000-0000-000043500000}"/>
    <cellStyle name="Separador de milhares 2 3 2 2 8 4" xfId="21209" xr:uid="{00000000-0005-0000-0000-000044500000}"/>
    <cellStyle name="Separador de milhares 2 3 2 2 9" xfId="22085" xr:uid="{00000000-0005-0000-0000-000045500000}"/>
    <cellStyle name="Separador de milhares 2 3 2 2 9 2" xfId="32265" xr:uid="{00000000-0005-0000-0000-000046500000}"/>
    <cellStyle name="Separador de milhares 2 3 2 2 9 3" xfId="42445" xr:uid="{00000000-0005-0000-0000-000047500000}"/>
    <cellStyle name="Separador de milhares 2 3 2 3" xfId="1189" xr:uid="{00000000-0005-0000-0000-000048500000}"/>
    <cellStyle name="Separador de milhares 2 3 2 3 10" xfId="33663" xr:uid="{00000000-0005-0000-0000-000049500000}"/>
    <cellStyle name="Separador de milhares 2 3 2 3 11" xfId="13303" xr:uid="{00000000-0005-0000-0000-00004A500000}"/>
    <cellStyle name="Separador de milhares 2 3 2 3 12" xfId="4296" xr:uid="{00000000-0005-0000-0000-00004B500000}"/>
    <cellStyle name="Separador de milhares 2 3 2 3 2" xfId="2539" xr:uid="{00000000-0005-0000-0000-00004C500000}"/>
    <cellStyle name="Separador de milhares 2 3 2 3 2 2" xfId="6925" xr:uid="{00000000-0005-0000-0000-00004D500000}"/>
    <cellStyle name="Separador de milhares 2 3 2 3 2 2 2" xfId="26111" xr:uid="{00000000-0005-0000-0000-00004E500000}"/>
    <cellStyle name="Separador de milhares 2 3 2 3 2 2 3" xfId="36291" xr:uid="{00000000-0005-0000-0000-00004F500000}"/>
    <cellStyle name="Separador de milhares 2 3 2 3 2 2 4" xfId="15931" xr:uid="{00000000-0005-0000-0000-000050500000}"/>
    <cellStyle name="Separador de milhares 2 3 2 3 2 3" xfId="8678" xr:uid="{00000000-0005-0000-0000-000051500000}"/>
    <cellStyle name="Separador de milhares 2 3 2 3 2 3 2" xfId="27864" xr:uid="{00000000-0005-0000-0000-000052500000}"/>
    <cellStyle name="Separador de milhares 2 3 2 3 2 3 3" xfId="38044" xr:uid="{00000000-0005-0000-0000-000053500000}"/>
    <cellStyle name="Separador de milhares 2 3 2 3 2 3 4" xfId="17684" xr:uid="{00000000-0005-0000-0000-000054500000}"/>
    <cellStyle name="Separador de milhares 2 3 2 3 2 4" xfId="10671" xr:uid="{00000000-0005-0000-0000-000055500000}"/>
    <cellStyle name="Separador de milhares 2 3 2 3 2 4 2" xfId="29854" xr:uid="{00000000-0005-0000-0000-000056500000}"/>
    <cellStyle name="Separador de milhares 2 3 2 3 2 4 3" xfId="40034" xr:uid="{00000000-0005-0000-0000-000057500000}"/>
    <cellStyle name="Separador de milhares 2 3 2 3 2 4 4" xfId="19675" xr:uid="{00000000-0005-0000-0000-000058500000}"/>
    <cellStyle name="Separador de milhares 2 3 2 3 2 5" xfId="24359" xr:uid="{00000000-0005-0000-0000-000059500000}"/>
    <cellStyle name="Separador de milhares 2 3 2 3 2 6" xfId="34539" xr:uid="{00000000-0005-0000-0000-00005A500000}"/>
    <cellStyle name="Separador de milhares 2 3 2 3 2 7" xfId="14179" xr:uid="{00000000-0005-0000-0000-00005B500000}"/>
    <cellStyle name="Separador de milhares 2 3 2 3 2 8" xfId="5173" xr:uid="{00000000-0005-0000-0000-00005C500000}"/>
    <cellStyle name="Separador de milhares 2 3 2 3 3" xfId="6049" xr:uid="{00000000-0005-0000-0000-00005D500000}"/>
    <cellStyle name="Separador de milhares 2 3 2 3 3 2" xfId="25235" xr:uid="{00000000-0005-0000-0000-00005E500000}"/>
    <cellStyle name="Separador de milhares 2 3 2 3 3 3" xfId="35415" xr:uid="{00000000-0005-0000-0000-00005F500000}"/>
    <cellStyle name="Separador de milhares 2 3 2 3 3 4" xfId="15055" xr:uid="{00000000-0005-0000-0000-000060500000}"/>
    <cellStyle name="Separador de milhares 2 3 2 3 4" xfId="7802" xr:uid="{00000000-0005-0000-0000-000061500000}"/>
    <cellStyle name="Separador de milhares 2 3 2 3 4 2" xfId="26988" xr:uid="{00000000-0005-0000-0000-000062500000}"/>
    <cellStyle name="Separador de milhares 2 3 2 3 4 3" xfId="37168" xr:uid="{00000000-0005-0000-0000-000063500000}"/>
    <cellStyle name="Separador de milhares 2 3 2 3 4 4" xfId="16808" xr:uid="{00000000-0005-0000-0000-000064500000}"/>
    <cellStyle name="Separador de milhares 2 3 2 3 5" xfId="9795" xr:uid="{00000000-0005-0000-0000-000065500000}"/>
    <cellStyle name="Separador de milhares 2 3 2 3 5 2" xfId="28978" xr:uid="{00000000-0005-0000-0000-000066500000}"/>
    <cellStyle name="Separador de milhares 2 3 2 3 5 3" xfId="39158" xr:uid="{00000000-0005-0000-0000-000067500000}"/>
    <cellStyle name="Separador de milhares 2 3 2 3 5 4" xfId="18799" xr:uid="{00000000-0005-0000-0000-000068500000}"/>
    <cellStyle name="Separador de milhares 2 3 2 3 6" xfId="11548" xr:uid="{00000000-0005-0000-0000-000069500000}"/>
    <cellStyle name="Separador de milhares 2 3 2 3 6 2" xfId="30731" xr:uid="{00000000-0005-0000-0000-00006A500000}"/>
    <cellStyle name="Separador de milhares 2 3 2 3 6 3" xfId="40911" xr:uid="{00000000-0005-0000-0000-00006B500000}"/>
    <cellStyle name="Separador de milhares 2 3 2 3 6 4" xfId="20552" xr:uid="{00000000-0005-0000-0000-00006C500000}"/>
    <cellStyle name="Separador de milhares 2 3 2 3 7" xfId="12424" xr:uid="{00000000-0005-0000-0000-00006D500000}"/>
    <cellStyle name="Separador de milhares 2 3 2 3 7 2" xfId="31607" xr:uid="{00000000-0005-0000-0000-00006E500000}"/>
    <cellStyle name="Separador de milhares 2 3 2 3 7 3" xfId="41787" xr:uid="{00000000-0005-0000-0000-00006F500000}"/>
    <cellStyle name="Separador de milhares 2 3 2 3 7 4" xfId="21428" xr:uid="{00000000-0005-0000-0000-000070500000}"/>
    <cellStyle name="Separador de milhares 2 3 2 3 8" xfId="22304" xr:uid="{00000000-0005-0000-0000-000071500000}"/>
    <cellStyle name="Separador de milhares 2 3 2 3 8 2" xfId="32484" xr:uid="{00000000-0005-0000-0000-000072500000}"/>
    <cellStyle name="Separador de milhares 2 3 2 3 8 3" xfId="42664" xr:uid="{00000000-0005-0000-0000-000073500000}"/>
    <cellStyle name="Separador de milhares 2 3 2 3 9" xfId="23483" xr:uid="{00000000-0005-0000-0000-000074500000}"/>
    <cellStyle name="Separador de milhares 2 3 2 4" xfId="1865" xr:uid="{00000000-0005-0000-0000-000075500000}"/>
    <cellStyle name="Separador de milhares 2 3 2 4 2" xfId="6487" xr:uid="{00000000-0005-0000-0000-000076500000}"/>
    <cellStyle name="Separador de milhares 2 3 2 4 2 2" xfId="25673" xr:uid="{00000000-0005-0000-0000-000077500000}"/>
    <cellStyle name="Separador de milhares 2 3 2 4 2 3" xfId="35853" xr:uid="{00000000-0005-0000-0000-000078500000}"/>
    <cellStyle name="Separador de milhares 2 3 2 4 2 4" xfId="15493" xr:uid="{00000000-0005-0000-0000-000079500000}"/>
    <cellStyle name="Separador de milhares 2 3 2 4 3" xfId="8240" xr:uid="{00000000-0005-0000-0000-00007A500000}"/>
    <cellStyle name="Separador de milhares 2 3 2 4 3 2" xfId="27426" xr:uid="{00000000-0005-0000-0000-00007B500000}"/>
    <cellStyle name="Separador de milhares 2 3 2 4 3 3" xfId="37606" xr:uid="{00000000-0005-0000-0000-00007C500000}"/>
    <cellStyle name="Separador de milhares 2 3 2 4 3 4" xfId="17246" xr:uid="{00000000-0005-0000-0000-00007D500000}"/>
    <cellStyle name="Separador de milhares 2 3 2 4 4" xfId="10233" xr:uid="{00000000-0005-0000-0000-00007E500000}"/>
    <cellStyle name="Separador de milhares 2 3 2 4 4 2" xfId="29416" xr:uid="{00000000-0005-0000-0000-00007F500000}"/>
    <cellStyle name="Separador de milhares 2 3 2 4 4 3" xfId="39596" xr:uid="{00000000-0005-0000-0000-000080500000}"/>
    <cellStyle name="Separador de milhares 2 3 2 4 4 4" xfId="19237" xr:uid="{00000000-0005-0000-0000-000081500000}"/>
    <cellStyle name="Separador de milhares 2 3 2 4 5" xfId="23921" xr:uid="{00000000-0005-0000-0000-000082500000}"/>
    <cellStyle name="Separador de milhares 2 3 2 4 6" xfId="34101" xr:uid="{00000000-0005-0000-0000-000083500000}"/>
    <cellStyle name="Separador de milhares 2 3 2 4 7" xfId="13741" xr:uid="{00000000-0005-0000-0000-000084500000}"/>
    <cellStyle name="Separador de milhares 2 3 2 4 8" xfId="4735" xr:uid="{00000000-0005-0000-0000-000085500000}"/>
    <cellStyle name="Separador de milhares 2 3 2 5" xfId="3213" xr:uid="{00000000-0005-0000-0000-000086500000}"/>
    <cellStyle name="Separador de milhares 2 3 2 5 2" xfId="9137" xr:uid="{00000000-0005-0000-0000-000087500000}"/>
    <cellStyle name="Separador de milhares 2 3 2 5 2 2" xfId="28320" xr:uid="{00000000-0005-0000-0000-000088500000}"/>
    <cellStyle name="Separador de milhares 2 3 2 5 2 3" xfId="38500" xr:uid="{00000000-0005-0000-0000-000089500000}"/>
    <cellStyle name="Separador de milhares 2 3 2 5 2 4" xfId="18141" xr:uid="{00000000-0005-0000-0000-00008A500000}"/>
    <cellStyle name="Separador de milhares 2 3 2 5 3" xfId="24797" xr:uid="{00000000-0005-0000-0000-00008B500000}"/>
    <cellStyle name="Separador de milhares 2 3 2 5 4" xfId="34977" xr:uid="{00000000-0005-0000-0000-00008C500000}"/>
    <cellStyle name="Separador de milhares 2 3 2 5 5" xfId="14617" xr:uid="{00000000-0005-0000-0000-00008D500000}"/>
    <cellStyle name="Separador de milhares 2 3 2 5 6" xfId="5611" xr:uid="{00000000-0005-0000-0000-00008E500000}"/>
    <cellStyle name="Separador de milhares 2 3 2 6" xfId="7364" xr:uid="{00000000-0005-0000-0000-00008F500000}"/>
    <cellStyle name="Separador de milhares 2 3 2 6 2" xfId="26550" xr:uid="{00000000-0005-0000-0000-000090500000}"/>
    <cellStyle name="Separador de milhares 2 3 2 6 3" xfId="36730" xr:uid="{00000000-0005-0000-0000-000091500000}"/>
    <cellStyle name="Separador de milhares 2 3 2 6 4" xfId="16370" xr:uid="{00000000-0005-0000-0000-000092500000}"/>
    <cellStyle name="Separador de milhares 2 3 2 7" xfId="9357" xr:uid="{00000000-0005-0000-0000-000093500000}"/>
    <cellStyle name="Separador de milhares 2 3 2 7 2" xfId="28540" xr:uid="{00000000-0005-0000-0000-000094500000}"/>
    <cellStyle name="Separador de milhares 2 3 2 7 3" xfId="38720" xr:uid="{00000000-0005-0000-0000-000095500000}"/>
    <cellStyle name="Separador de milhares 2 3 2 7 4" xfId="18361" xr:uid="{00000000-0005-0000-0000-000096500000}"/>
    <cellStyle name="Separador de milhares 2 3 2 8" xfId="11110" xr:uid="{00000000-0005-0000-0000-000097500000}"/>
    <cellStyle name="Separador de milhares 2 3 2 8 2" xfId="30293" xr:uid="{00000000-0005-0000-0000-000098500000}"/>
    <cellStyle name="Separador de milhares 2 3 2 8 3" xfId="40473" xr:uid="{00000000-0005-0000-0000-000099500000}"/>
    <cellStyle name="Separador de milhares 2 3 2 8 4" xfId="20114" xr:uid="{00000000-0005-0000-0000-00009A500000}"/>
    <cellStyle name="Separador de milhares 2 3 2 9" xfId="11986" xr:uid="{00000000-0005-0000-0000-00009B500000}"/>
    <cellStyle name="Separador de milhares 2 3 2 9 2" xfId="31169" xr:uid="{00000000-0005-0000-0000-00009C500000}"/>
    <cellStyle name="Separador de milhares 2 3 2 9 3" xfId="41349" xr:uid="{00000000-0005-0000-0000-00009D500000}"/>
    <cellStyle name="Separador de milhares 2 3 2 9 4" xfId="20990" xr:uid="{00000000-0005-0000-0000-00009E500000}"/>
    <cellStyle name="Separador de milhares 2 3 3" xfId="685" xr:uid="{00000000-0005-0000-0000-00009F500000}"/>
    <cellStyle name="Separador de milhares 2 3 3 2" xfId="1358" xr:uid="{00000000-0005-0000-0000-0000A0500000}"/>
    <cellStyle name="Separador de milhares 2 3 3 2 2" xfId="2708" xr:uid="{00000000-0005-0000-0000-0000A1500000}"/>
    <cellStyle name="Separador de milhares 2 3 3 2 3" xfId="28202" xr:uid="{00000000-0005-0000-0000-0000A2500000}"/>
    <cellStyle name="Separador de milhares 2 3 3 3" xfId="2034" xr:uid="{00000000-0005-0000-0000-0000A3500000}"/>
    <cellStyle name="Separador de milhares 2 3 3 3 2" xfId="38382" xr:uid="{00000000-0005-0000-0000-0000A4500000}"/>
    <cellStyle name="Separador de milhares 2 3 3 4" xfId="3382" xr:uid="{00000000-0005-0000-0000-0000A5500000}"/>
    <cellStyle name="Separador de milhares 2 3 3 4 2" xfId="18023" xr:uid="{00000000-0005-0000-0000-0000A6500000}"/>
    <cellStyle name="Separador de milhares 2 3 3 5" xfId="9019" xr:uid="{00000000-0005-0000-0000-0000A7500000}"/>
    <cellStyle name="Separador de milhares 2 3 4" xfId="1023" xr:uid="{00000000-0005-0000-0000-0000A8500000}"/>
    <cellStyle name="Separador de milhares 2 3 4 2" xfId="2373" xr:uid="{00000000-0005-0000-0000-0000A9500000}"/>
    <cellStyle name="Separador de milhares 2 3 4 2 2" xfId="32824" xr:uid="{00000000-0005-0000-0000-0000AA500000}"/>
    <cellStyle name="Separador de milhares 2 3 4 3" xfId="43004" xr:uid="{00000000-0005-0000-0000-0000AB500000}"/>
    <cellStyle name="Separador de milhares 2 3 4 4" xfId="22644" xr:uid="{00000000-0005-0000-0000-0000AC500000}"/>
    <cellStyle name="Separador de milhares 2 3 5" xfId="1699" xr:uid="{00000000-0005-0000-0000-0000AD500000}"/>
    <cellStyle name="Separador de milhares 2 3 5 2" xfId="22883" xr:uid="{00000000-0005-0000-0000-0000AE500000}"/>
    <cellStyle name="Separador de milhares 2 3 6" xfId="3047" xr:uid="{00000000-0005-0000-0000-0000AF500000}"/>
    <cellStyle name="Separador de milhares 2 3 6 2" xfId="33063" xr:uid="{00000000-0005-0000-0000-0000B0500000}"/>
    <cellStyle name="Separador de milhares 2 3 7" xfId="43243" xr:uid="{00000000-0005-0000-0000-0000B1500000}"/>
    <cellStyle name="Separador de milhares 2 3 8" xfId="43482" xr:uid="{00000000-0005-0000-0000-0000B2500000}"/>
    <cellStyle name="Separador de milhares 2 3 9" xfId="3736" xr:uid="{00000000-0005-0000-0000-0000B3500000}"/>
    <cellStyle name="Separador de milhares 2 4" xfId="444" xr:uid="{00000000-0005-0000-0000-0000B4500000}"/>
    <cellStyle name="Separador de milhares 2 4 2" xfId="779" xr:uid="{00000000-0005-0000-0000-0000B5500000}"/>
    <cellStyle name="Separador de milhares 2 4 2 10" xfId="21867" xr:uid="{00000000-0005-0000-0000-0000B6500000}"/>
    <cellStyle name="Separador de milhares 2 4 2 10 2" xfId="32047" xr:uid="{00000000-0005-0000-0000-0000B7500000}"/>
    <cellStyle name="Separador de milhares 2 4 2 10 3" xfId="42227" xr:uid="{00000000-0005-0000-0000-0000B8500000}"/>
    <cellStyle name="Separador de milhares 2 4 2 11" xfId="22763" xr:uid="{00000000-0005-0000-0000-0000B9500000}"/>
    <cellStyle name="Separador de milhares 2 4 2 11 2" xfId="32943" xr:uid="{00000000-0005-0000-0000-0000BA500000}"/>
    <cellStyle name="Separador de milhares 2 4 2 11 3" xfId="43123" xr:uid="{00000000-0005-0000-0000-0000BB500000}"/>
    <cellStyle name="Separador de milhares 2 4 2 12" xfId="23002" xr:uid="{00000000-0005-0000-0000-0000BC500000}"/>
    <cellStyle name="Separador de milhares 2 4 2 13" xfId="33182" xr:uid="{00000000-0005-0000-0000-0000BD500000}"/>
    <cellStyle name="Separador de milhares 2 4 2 14" xfId="43362" xr:uid="{00000000-0005-0000-0000-0000BE500000}"/>
    <cellStyle name="Separador de milhares 2 4 2 15" xfId="43601" xr:uid="{00000000-0005-0000-0000-0000BF500000}"/>
    <cellStyle name="Separador de milhares 2 4 2 16" xfId="12866" xr:uid="{00000000-0005-0000-0000-0000C0500000}"/>
    <cellStyle name="Separador de milhares 2 4 2 17" xfId="3858" xr:uid="{00000000-0005-0000-0000-0000C1500000}"/>
    <cellStyle name="Separador de milhares 2 4 2 2" xfId="1452" xr:uid="{00000000-0005-0000-0000-0000C2500000}"/>
    <cellStyle name="Separador de milhares 2 4 2 2 10" xfId="23265" xr:uid="{00000000-0005-0000-0000-0000C3500000}"/>
    <cellStyle name="Separador de milhares 2 4 2 2 11" xfId="33445" xr:uid="{00000000-0005-0000-0000-0000C4500000}"/>
    <cellStyle name="Separador de milhares 2 4 2 2 12" xfId="13085" xr:uid="{00000000-0005-0000-0000-0000C5500000}"/>
    <cellStyle name="Separador de milhares 2 4 2 2 13" xfId="4078" xr:uid="{00000000-0005-0000-0000-0000C6500000}"/>
    <cellStyle name="Separador de milhares 2 4 2 2 2" xfId="2802" xr:uid="{00000000-0005-0000-0000-0000C7500000}"/>
    <cellStyle name="Separador de milhares 2 4 2 2 2 10" xfId="33883" xr:uid="{00000000-0005-0000-0000-0000C8500000}"/>
    <cellStyle name="Separador de milhares 2 4 2 2 2 11" xfId="13523" xr:uid="{00000000-0005-0000-0000-0000C9500000}"/>
    <cellStyle name="Separador de milhares 2 4 2 2 2 12" xfId="4516" xr:uid="{00000000-0005-0000-0000-0000CA500000}"/>
    <cellStyle name="Separador de milhares 2 4 2 2 2 2" xfId="5393" xr:uid="{00000000-0005-0000-0000-0000CB500000}"/>
    <cellStyle name="Separador de milhares 2 4 2 2 2 2 2" xfId="7145" xr:uid="{00000000-0005-0000-0000-0000CC500000}"/>
    <cellStyle name="Separador de milhares 2 4 2 2 2 2 2 2" xfId="26331" xr:uid="{00000000-0005-0000-0000-0000CD500000}"/>
    <cellStyle name="Separador de milhares 2 4 2 2 2 2 2 3" xfId="36511" xr:uid="{00000000-0005-0000-0000-0000CE500000}"/>
    <cellStyle name="Separador de milhares 2 4 2 2 2 2 2 4" xfId="16151" xr:uid="{00000000-0005-0000-0000-0000CF500000}"/>
    <cellStyle name="Separador de milhares 2 4 2 2 2 2 3" xfId="8898" xr:uid="{00000000-0005-0000-0000-0000D0500000}"/>
    <cellStyle name="Separador de milhares 2 4 2 2 2 2 3 2" xfId="28084" xr:uid="{00000000-0005-0000-0000-0000D1500000}"/>
    <cellStyle name="Separador de milhares 2 4 2 2 2 2 3 3" xfId="38264" xr:uid="{00000000-0005-0000-0000-0000D2500000}"/>
    <cellStyle name="Separador de milhares 2 4 2 2 2 2 3 4" xfId="17904" xr:uid="{00000000-0005-0000-0000-0000D3500000}"/>
    <cellStyle name="Separador de milhares 2 4 2 2 2 2 4" xfId="10891" xr:uid="{00000000-0005-0000-0000-0000D4500000}"/>
    <cellStyle name="Separador de milhares 2 4 2 2 2 2 4 2" xfId="30074" xr:uid="{00000000-0005-0000-0000-0000D5500000}"/>
    <cellStyle name="Separador de milhares 2 4 2 2 2 2 4 3" xfId="40254" xr:uid="{00000000-0005-0000-0000-0000D6500000}"/>
    <cellStyle name="Separador de milhares 2 4 2 2 2 2 4 4" xfId="19895" xr:uid="{00000000-0005-0000-0000-0000D7500000}"/>
    <cellStyle name="Separador de milhares 2 4 2 2 2 2 5" xfId="24579" xr:uid="{00000000-0005-0000-0000-0000D8500000}"/>
    <cellStyle name="Separador de milhares 2 4 2 2 2 2 6" xfId="34759" xr:uid="{00000000-0005-0000-0000-0000D9500000}"/>
    <cellStyle name="Separador de milhares 2 4 2 2 2 2 7" xfId="14399" xr:uid="{00000000-0005-0000-0000-0000DA500000}"/>
    <cellStyle name="Separador de milhares 2 4 2 2 2 3" xfId="6269" xr:uid="{00000000-0005-0000-0000-0000DB500000}"/>
    <cellStyle name="Separador de milhares 2 4 2 2 2 3 2" xfId="25455" xr:uid="{00000000-0005-0000-0000-0000DC500000}"/>
    <cellStyle name="Separador de milhares 2 4 2 2 2 3 3" xfId="35635" xr:uid="{00000000-0005-0000-0000-0000DD500000}"/>
    <cellStyle name="Separador de milhares 2 4 2 2 2 3 4" xfId="15275" xr:uid="{00000000-0005-0000-0000-0000DE500000}"/>
    <cellStyle name="Separador de milhares 2 4 2 2 2 4" xfId="8022" xr:uid="{00000000-0005-0000-0000-0000DF500000}"/>
    <cellStyle name="Separador de milhares 2 4 2 2 2 4 2" xfId="27208" xr:uid="{00000000-0005-0000-0000-0000E0500000}"/>
    <cellStyle name="Separador de milhares 2 4 2 2 2 4 3" xfId="37388" xr:uid="{00000000-0005-0000-0000-0000E1500000}"/>
    <cellStyle name="Separador de milhares 2 4 2 2 2 4 4" xfId="17028" xr:uid="{00000000-0005-0000-0000-0000E2500000}"/>
    <cellStyle name="Separador de milhares 2 4 2 2 2 5" xfId="10015" xr:uid="{00000000-0005-0000-0000-0000E3500000}"/>
    <cellStyle name="Separador de milhares 2 4 2 2 2 5 2" xfId="29198" xr:uid="{00000000-0005-0000-0000-0000E4500000}"/>
    <cellStyle name="Separador de milhares 2 4 2 2 2 5 3" xfId="39378" xr:uid="{00000000-0005-0000-0000-0000E5500000}"/>
    <cellStyle name="Separador de milhares 2 4 2 2 2 5 4" xfId="19019" xr:uid="{00000000-0005-0000-0000-0000E6500000}"/>
    <cellStyle name="Separador de milhares 2 4 2 2 2 6" xfId="11768" xr:uid="{00000000-0005-0000-0000-0000E7500000}"/>
    <cellStyle name="Separador de milhares 2 4 2 2 2 6 2" xfId="30951" xr:uid="{00000000-0005-0000-0000-0000E8500000}"/>
    <cellStyle name="Separador de milhares 2 4 2 2 2 6 3" xfId="41131" xr:uid="{00000000-0005-0000-0000-0000E9500000}"/>
    <cellStyle name="Separador de milhares 2 4 2 2 2 6 4" xfId="20772" xr:uid="{00000000-0005-0000-0000-0000EA500000}"/>
    <cellStyle name="Separador de milhares 2 4 2 2 2 7" xfId="12644" xr:uid="{00000000-0005-0000-0000-0000EB500000}"/>
    <cellStyle name="Separador de milhares 2 4 2 2 2 7 2" xfId="31827" xr:uid="{00000000-0005-0000-0000-0000EC500000}"/>
    <cellStyle name="Separador de milhares 2 4 2 2 2 7 3" xfId="42007" xr:uid="{00000000-0005-0000-0000-0000ED500000}"/>
    <cellStyle name="Separador de milhares 2 4 2 2 2 7 4" xfId="21648" xr:uid="{00000000-0005-0000-0000-0000EE500000}"/>
    <cellStyle name="Separador de milhares 2 4 2 2 2 8" xfId="22524" xr:uid="{00000000-0005-0000-0000-0000EF500000}"/>
    <cellStyle name="Separador de milhares 2 4 2 2 2 8 2" xfId="32704" xr:uid="{00000000-0005-0000-0000-0000F0500000}"/>
    <cellStyle name="Separador de milhares 2 4 2 2 2 8 3" xfId="42884" xr:uid="{00000000-0005-0000-0000-0000F1500000}"/>
    <cellStyle name="Separador de milhares 2 4 2 2 2 9" xfId="23703" xr:uid="{00000000-0005-0000-0000-0000F2500000}"/>
    <cellStyle name="Separador de milhares 2 4 2 2 3" xfId="4955" xr:uid="{00000000-0005-0000-0000-0000F3500000}"/>
    <cellStyle name="Separador de milhares 2 4 2 2 3 2" xfId="6707" xr:uid="{00000000-0005-0000-0000-0000F4500000}"/>
    <cellStyle name="Separador de milhares 2 4 2 2 3 2 2" xfId="25893" xr:uid="{00000000-0005-0000-0000-0000F5500000}"/>
    <cellStyle name="Separador de milhares 2 4 2 2 3 2 3" xfId="36073" xr:uid="{00000000-0005-0000-0000-0000F6500000}"/>
    <cellStyle name="Separador de milhares 2 4 2 2 3 2 4" xfId="15713" xr:uid="{00000000-0005-0000-0000-0000F7500000}"/>
    <cellStyle name="Separador de milhares 2 4 2 2 3 3" xfId="8460" xr:uid="{00000000-0005-0000-0000-0000F8500000}"/>
    <cellStyle name="Separador de milhares 2 4 2 2 3 3 2" xfId="27646" xr:uid="{00000000-0005-0000-0000-0000F9500000}"/>
    <cellStyle name="Separador de milhares 2 4 2 2 3 3 3" xfId="37826" xr:uid="{00000000-0005-0000-0000-0000FA500000}"/>
    <cellStyle name="Separador de milhares 2 4 2 2 3 3 4" xfId="17466" xr:uid="{00000000-0005-0000-0000-0000FB500000}"/>
    <cellStyle name="Separador de milhares 2 4 2 2 3 4" xfId="10453" xr:uid="{00000000-0005-0000-0000-0000FC500000}"/>
    <cellStyle name="Separador de milhares 2 4 2 2 3 4 2" xfId="29636" xr:uid="{00000000-0005-0000-0000-0000FD500000}"/>
    <cellStyle name="Separador de milhares 2 4 2 2 3 4 3" xfId="39816" xr:uid="{00000000-0005-0000-0000-0000FE500000}"/>
    <cellStyle name="Separador de milhares 2 4 2 2 3 4 4" xfId="19457" xr:uid="{00000000-0005-0000-0000-0000FF500000}"/>
    <cellStyle name="Separador de milhares 2 4 2 2 3 5" xfId="24141" xr:uid="{00000000-0005-0000-0000-000000510000}"/>
    <cellStyle name="Separador de milhares 2 4 2 2 3 6" xfId="34321" xr:uid="{00000000-0005-0000-0000-000001510000}"/>
    <cellStyle name="Separador de milhares 2 4 2 2 3 7" xfId="13961" xr:uid="{00000000-0005-0000-0000-000002510000}"/>
    <cellStyle name="Separador de milhares 2 4 2 2 4" xfId="5831" xr:uid="{00000000-0005-0000-0000-000003510000}"/>
    <cellStyle name="Separador de milhares 2 4 2 2 4 2" xfId="25017" xr:uid="{00000000-0005-0000-0000-000004510000}"/>
    <cellStyle name="Separador de milhares 2 4 2 2 4 3" xfId="35197" xr:uid="{00000000-0005-0000-0000-000005510000}"/>
    <cellStyle name="Separador de milhares 2 4 2 2 4 4" xfId="14837" xr:uid="{00000000-0005-0000-0000-000006510000}"/>
    <cellStyle name="Separador de milhares 2 4 2 2 5" xfId="7584" xr:uid="{00000000-0005-0000-0000-000007510000}"/>
    <cellStyle name="Separador de milhares 2 4 2 2 5 2" xfId="26770" xr:uid="{00000000-0005-0000-0000-000008510000}"/>
    <cellStyle name="Separador de milhares 2 4 2 2 5 3" xfId="36950" xr:uid="{00000000-0005-0000-0000-000009510000}"/>
    <cellStyle name="Separador de milhares 2 4 2 2 5 4" xfId="16590" xr:uid="{00000000-0005-0000-0000-00000A510000}"/>
    <cellStyle name="Separador de milhares 2 4 2 2 6" xfId="9577" xr:uid="{00000000-0005-0000-0000-00000B510000}"/>
    <cellStyle name="Separador de milhares 2 4 2 2 6 2" xfId="28760" xr:uid="{00000000-0005-0000-0000-00000C510000}"/>
    <cellStyle name="Separador de milhares 2 4 2 2 6 3" xfId="38940" xr:uid="{00000000-0005-0000-0000-00000D510000}"/>
    <cellStyle name="Separador de milhares 2 4 2 2 6 4" xfId="18581" xr:uid="{00000000-0005-0000-0000-00000E510000}"/>
    <cellStyle name="Separador de milhares 2 4 2 2 7" xfId="11330" xr:uid="{00000000-0005-0000-0000-00000F510000}"/>
    <cellStyle name="Separador de milhares 2 4 2 2 7 2" xfId="30513" xr:uid="{00000000-0005-0000-0000-000010510000}"/>
    <cellStyle name="Separador de milhares 2 4 2 2 7 3" xfId="40693" xr:uid="{00000000-0005-0000-0000-000011510000}"/>
    <cellStyle name="Separador de milhares 2 4 2 2 7 4" xfId="20334" xr:uid="{00000000-0005-0000-0000-000012510000}"/>
    <cellStyle name="Separador de milhares 2 4 2 2 8" xfId="12206" xr:uid="{00000000-0005-0000-0000-000013510000}"/>
    <cellStyle name="Separador de milhares 2 4 2 2 8 2" xfId="31389" xr:uid="{00000000-0005-0000-0000-000014510000}"/>
    <cellStyle name="Separador de milhares 2 4 2 2 8 3" xfId="41569" xr:uid="{00000000-0005-0000-0000-000015510000}"/>
    <cellStyle name="Separador de milhares 2 4 2 2 8 4" xfId="21210" xr:uid="{00000000-0005-0000-0000-000016510000}"/>
    <cellStyle name="Separador de milhares 2 4 2 2 9" xfId="22086" xr:uid="{00000000-0005-0000-0000-000017510000}"/>
    <cellStyle name="Separador de milhares 2 4 2 2 9 2" xfId="32266" xr:uid="{00000000-0005-0000-0000-000018510000}"/>
    <cellStyle name="Separador de milhares 2 4 2 2 9 3" xfId="42446" xr:uid="{00000000-0005-0000-0000-000019510000}"/>
    <cellStyle name="Separador de milhares 2 4 2 3" xfId="2128" xr:uid="{00000000-0005-0000-0000-00001A510000}"/>
    <cellStyle name="Separador de milhares 2 4 2 3 10" xfId="33664" xr:uid="{00000000-0005-0000-0000-00001B510000}"/>
    <cellStyle name="Separador de milhares 2 4 2 3 11" xfId="13304" xr:uid="{00000000-0005-0000-0000-00001C510000}"/>
    <cellStyle name="Separador de milhares 2 4 2 3 12" xfId="4297" xr:uid="{00000000-0005-0000-0000-00001D510000}"/>
    <cellStyle name="Separador de milhares 2 4 2 3 2" xfId="5174" xr:uid="{00000000-0005-0000-0000-00001E510000}"/>
    <cellStyle name="Separador de milhares 2 4 2 3 2 2" xfId="6926" xr:uid="{00000000-0005-0000-0000-00001F510000}"/>
    <cellStyle name="Separador de milhares 2 4 2 3 2 2 2" xfId="26112" xr:uid="{00000000-0005-0000-0000-000020510000}"/>
    <cellStyle name="Separador de milhares 2 4 2 3 2 2 3" xfId="36292" xr:uid="{00000000-0005-0000-0000-000021510000}"/>
    <cellStyle name="Separador de milhares 2 4 2 3 2 2 4" xfId="15932" xr:uid="{00000000-0005-0000-0000-000022510000}"/>
    <cellStyle name="Separador de milhares 2 4 2 3 2 3" xfId="8679" xr:uid="{00000000-0005-0000-0000-000023510000}"/>
    <cellStyle name="Separador de milhares 2 4 2 3 2 3 2" xfId="27865" xr:uid="{00000000-0005-0000-0000-000024510000}"/>
    <cellStyle name="Separador de milhares 2 4 2 3 2 3 3" xfId="38045" xr:uid="{00000000-0005-0000-0000-000025510000}"/>
    <cellStyle name="Separador de milhares 2 4 2 3 2 3 4" xfId="17685" xr:uid="{00000000-0005-0000-0000-000026510000}"/>
    <cellStyle name="Separador de milhares 2 4 2 3 2 4" xfId="10672" xr:uid="{00000000-0005-0000-0000-000027510000}"/>
    <cellStyle name="Separador de milhares 2 4 2 3 2 4 2" xfId="29855" xr:uid="{00000000-0005-0000-0000-000028510000}"/>
    <cellStyle name="Separador de milhares 2 4 2 3 2 4 3" xfId="40035" xr:uid="{00000000-0005-0000-0000-000029510000}"/>
    <cellStyle name="Separador de milhares 2 4 2 3 2 4 4" xfId="19676" xr:uid="{00000000-0005-0000-0000-00002A510000}"/>
    <cellStyle name="Separador de milhares 2 4 2 3 2 5" xfId="24360" xr:uid="{00000000-0005-0000-0000-00002B510000}"/>
    <cellStyle name="Separador de milhares 2 4 2 3 2 6" xfId="34540" xr:uid="{00000000-0005-0000-0000-00002C510000}"/>
    <cellStyle name="Separador de milhares 2 4 2 3 2 7" xfId="14180" xr:uid="{00000000-0005-0000-0000-00002D510000}"/>
    <cellStyle name="Separador de milhares 2 4 2 3 3" xfId="6050" xr:uid="{00000000-0005-0000-0000-00002E510000}"/>
    <cellStyle name="Separador de milhares 2 4 2 3 3 2" xfId="25236" xr:uid="{00000000-0005-0000-0000-00002F510000}"/>
    <cellStyle name="Separador de milhares 2 4 2 3 3 3" xfId="35416" xr:uid="{00000000-0005-0000-0000-000030510000}"/>
    <cellStyle name="Separador de milhares 2 4 2 3 3 4" xfId="15056" xr:uid="{00000000-0005-0000-0000-000031510000}"/>
    <cellStyle name="Separador de milhares 2 4 2 3 4" xfId="7803" xr:uid="{00000000-0005-0000-0000-000032510000}"/>
    <cellStyle name="Separador de milhares 2 4 2 3 4 2" xfId="26989" xr:uid="{00000000-0005-0000-0000-000033510000}"/>
    <cellStyle name="Separador de milhares 2 4 2 3 4 3" xfId="37169" xr:uid="{00000000-0005-0000-0000-000034510000}"/>
    <cellStyle name="Separador de milhares 2 4 2 3 4 4" xfId="16809" xr:uid="{00000000-0005-0000-0000-000035510000}"/>
    <cellStyle name="Separador de milhares 2 4 2 3 5" xfId="9796" xr:uid="{00000000-0005-0000-0000-000036510000}"/>
    <cellStyle name="Separador de milhares 2 4 2 3 5 2" xfId="28979" xr:uid="{00000000-0005-0000-0000-000037510000}"/>
    <cellStyle name="Separador de milhares 2 4 2 3 5 3" xfId="39159" xr:uid="{00000000-0005-0000-0000-000038510000}"/>
    <cellStyle name="Separador de milhares 2 4 2 3 5 4" xfId="18800" xr:uid="{00000000-0005-0000-0000-000039510000}"/>
    <cellStyle name="Separador de milhares 2 4 2 3 6" xfId="11549" xr:uid="{00000000-0005-0000-0000-00003A510000}"/>
    <cellStyle name="Separador de milhares 2 4 2 3 6 2" xfId="30732" xr:uid="{00000000-0005-0000-0000-00003B510000}"/>
    <cellStyle name="Separador de milhares 2 4 2 3 6 3" xfId="40912" xr:uid="{00000000-0005-0000-0000-00003C510000}"/>
    <cellStyle name="Separador de milhares 2 4 2 3 6 4" xfId="20553" xr:uid="{00000000-0005-0000-0000-00003D510000}"/>
    <cellStyle name="Separador de milhares 2 4 2 3 7" xfId="12425" xr:uid="{00000000-0005-0000-0000-00003E510000}"/>
    <cellStyle name="Separador de milhares 2 4 2 3 7 2" xfId="31608" xr:uid="{00000000-0005-0000-0000-00003F510000}"/>
    <cellStyle name="Separador de milhares 2 4 2 3 7 3" xfId="41788" xr:uid="{00000000-0005-0000-0000-000040510000}"/>
    <cellStyle name="Separador de milhares 2 4 2 3 7 4" xfId="21429" xr:uid="{00000000-0005-0000-0000-000041510000}"/>
    <cellStyle name="Separador de milhares 2 4 2 3 8" xfId="22305" xr:uid="{00000000-0005-0000-0000-000042510000}"/>
    <cellStyle name="Separador de milhares 2 4 2 3 8 2" xfId="32485" xr:uid="{00000000-0005-0000-0000-000043510000}"/>
    <cellStyle name="Separador de milhares 2 4 2 3 8 3" xfId="42665" xr:uid="{00000000-0005-0000-0000-000044510000}"/>
    <cellStyle name="Separador de milhares 2 4 2 3 9" xfId="23484" xr:uid="{00000000-0005-0000-0000-000045510000}"/>
    <cellStyle name="Separador de milhares 2 4 2 4" xfId="3476" xr:uid="{00000000-0005-0000-0000-000046510000}"/>
    <cellStyle name="Separador de milhares 2 4 2 4 2" xfId="6488" xr:uid="{00000000-0005-0000-0000-000047510000}"/>
    <cellStyle name="Separador de milhares 2 4 2 4 2 2" xfId="25674" xr:uid="{00000000-0005-0000-0000-000048510000}"/>
    <cellStyle name="Separador de milhares 2 4 2 4 2 3" xfId="35854" xr:uid="{00000000-0005-0000-0000-000049510000}"/>
    <cellStyle name="Separador de milhares 2 4 2 4 2 4" xfId="15494" xr:uid="{00000000-0005-0000-0000-00004A510000}"/>
    <cellStyle name="Separador de milhares 2 4 2 4 3" xfId="8241" xr:uid="{00000000-0005-0000-0000-00004B510000}"/>
    <cellStyle name="Separador de milhares 2 4 2 4 3 2" xfId="27427" xr:uid="{00000000-0005-0000-0000-00004C510000}"/>
    <cellStyle name="Separador de milhares 2 4 2 4 3 3" xfId="37607" xr:uid="{00000000-0005-0000-0000-00004D510000}"/>
    <cellStyle name="Separador de milhares 2 4 2 4 3 4" xfId="17247" xr:uid="{00000000-0005-0000-0000-00004E510000}"/>
    <cellStyle name="Separador de milhares 2 4 2 4 4" xfId="10234" xr:uid="{00000000-0005-0000-0000-00004F510000}"/>
    <cellStyle name="Separador de milhares 2 4 2 4 4 2" xfId="29417" xr:uid="{00000000-0005-0000-0000-000050510000}"/>
    <cellStyle name="Separador de milhares 2 4 2 4 4 3" xfId="39597" xr:uid="{00000000-0005-0000-0000-000051510000}"/>
    <cellStyle name="Separador de milhares 2 4 2 4 4 4" xfId="19238" xr:uid="{00000000-0005-0000-0000-000052510000}"/>
    <cellStyle name="Separador de milhares 2 4 2 4 5" xfId="23922" xr:uid="{00000000-0005-0000-0000-000053510000}"/>
    <cellStyle name="Separador de milhares 2 4 2 4 6" xfId="34102" xr:uid="{00000000-0005-0000-0000-000054510000}"/>
    <cellStyle name="Separador de milhares 2 4 2 4 7" xfId="13742" xr:uid="{00000000-0005-0000-0000-000055510000}"/>
    <cellStyle name="Separador de milhares 2 4 2 4 8" xfId="4736" xr:uid="{00000000-0005-0000-0000-000056510000}"/>
    <cellStyle name="Separador de milhares 2 4 2 5" xfId="5612" xr:uid="{00000000-0005-0000-0000-000057510000}"/>
    <cellStyle name="Separador de milhares 2 4 2 5 2" xfId="9138" xr:uid="{00000000-0005-0000-0000-000058510000}"/>
    <cellStyle name="Separador de milhares 2 4 2 5 2 2" xfId="28321" xr:uid="{00000000-0005-0000-0000-000059510000}"/>
    <cellStyle name="Separador de milhares 2 4 2 5 2 3" xfId="38501" xr:uid="{00000000-0005-0000-0000-00005A510000}"/>
    <cellStyle name="Separador de milhares 2 4 2 5 2 4" xfId="18142" xr:uid="{00000000-0005-0000-0000-00005B510000}"/>
    <cellStyle name="Separador de milhares 2 4 2 5 3" xfId="24798" xr:uid="{00000000-0005-0000-0000-00005C510000}"/>
    <cellStyle name="Separador de milhares 2 4 2 5 4" xfId="34978" xr:uid="{00000000-0005-0000-0000-00005D510000}"/>
    <cellStyle name="Separador de milhares 2 4 2 5 5" xfId="14618" xr:uid="{00000000-0005-0000-0000-00005E510000}"/>
    <cellStyle name="Separador de milhares 2 4 2 6" xfId="7365" xr:uid="{00000000-0005-0000-0000-00005F510000}"/>
    <cellStyle name="Separador de milhares 2 4 2 6 2" xfId="26551" xr:uid="{00000000-0005-0000-0000-000060510000}"/>
    <cellStyle name="Separador de milhares 2 4 2 6 3" xfId="36731" xr:uid="{00000000-0005-0000-0000-000061510000}"/>
    <cellStyle name="Separador de milhares 2 4 2 6 4" xfId="16371" xr:uid="{00000000-0005-0000-0000-000062510000}"/>
    <cellStyle name="Separador de milhares 2 4 2 7" xfId="9358" xr:uid="{00000000-0005-0000-0000-000063510000}"/>
    <cellStyle name="Separador de milhares 2 4 2 7 2" xfId="28541" xr:uid="{00000000-0005-0000-0000-000064510000}"/>
    <cellStyle name="Separador de milhares 2 4 2 7 3" xfId="38721" xr:uid="{00000000-0005-0000-0000-000065510000}"/>
    <cellStyle name="Separador de milhares 2 4 2 7 4" xfId="18362" xr:uid="{00000000-0005-0000-0000-000066510000}"/>
    <cellStyle name="Separador de milhares 2 4 2 8" xfId="11111" xr:uid="{00000000-0005-0000-0000-000067510000}"/>
    <cellStyle name="Separador de milhares 2 4 2 8 2" xfId="30294" xr:uid="{00000000-0005-0000-0000-000068510000}"/>
    <cellStyle name="Separador de milhares 2 4 2 8 3" xfId="40474" xr:uid="{00000000-0005-0000-0000-000069510000}"/>
    <cellStyle name="Separador de milhares 2 4 2 8 4" xfId="20115" xr:uid="{00000000-0005-0000-0000-00006A510000}"/>
    <cellStyle name="Separador de milhares 2 4 2 9" xfId="11987" xr:uid="{00000000-0005-0000-0000-00006B510000}"/>
    <cellStyle name="Separador de milhares 2 4 2 9 2" xfId="31170" xr:uid="{00000000-0005-0000-0000-00006C510000}"/>
    <cellStyle name="Separador de milhares 2 4 2 9 3" xfId="41350" xr:uid="{00000000-0005-0000-0000-00006D510000}"/>
    <cellStyle name="Separador de milhares 2 4 2 9 4" xfId="20991" xr:uid="{00000000-0005-0000-0000-00006E510000}"/>
    <cellStyle name="Separador de milhares 2 4 3" xfId="1117" xr:uid="{00000000-0005-0000-0000-00006F510000}"/>
    <cellStyle name="Separador de milhares 2 4 3 2" xfId="2467" xr:uid="{00000000-0005-0000-0000-000070510000}"/>
    <cellStyle name="Separador de milhares 2 4 3 2 2" xfId="28203" xr:uid="{00000000-0005-0000-0000-000071510000}"/>
    <cellStyle name="Separador de milhares 2 4 3 3" xfId="38383" xr:uid="{00000000-0005-0000-0000-000072510000}"/>
    <cellStyle name="Separador de milhares 2 4 3 4" xfId="18024" xr:uid="{00000000-0005-0000-0000-000073510000}"/>
    <cellStyle name="Separador de milhares 2 4 3 5" xfId="9020" xr:uid="{00000000-0005-0000-0000-000074510000}"/>
    <cellStyle name="Separador de milhares 2 4 4" xfId="1793" xr:uid="{00000000-0005-0000-0000-000075510000}"/>
    <cellStyle name="Separador de milhares 2 4 4 2" xfId="32825" xr:uid="{00000000-0005-0000-0000-000076510000}"/>
    <cellStyle name="Separador de milhares 2 4 4 3" xfId="43005" xr:uid="{00000000-0005-0000-0000-000077510000}"/>
    <cellStyle name="Separador de milhares 2 4 4 4" xfId="22645" xr:uid="{00000000-0005-0000-0000-000078510000}"/>
    <cellStyle name="Separador de milhares 2 4 5" xfId="3141" xr:uid="{00000000-0005-0000-0000-000079510000}"/>
    <cellStyle name="Separador de milhares 2 4 5 2" xfId="22884" xr:uid="{00000000-0005-0000-0000-00007A510000}"/>
    <cellStyle name="Separador de milhares 2 4 6" xfId="33064" xr:uid="{00000000-0005-0000-0000-00007B510000}"/>
    <cellStyle name="Separador de milhares 2 4 7" xfId="43244" xr:uid="{00000000-0005-0000-0000-00007C510000}"/>
    <cellStyle name="Separador de milhares 2 4 8" xfId="43483" xr:uid="{00000000-0005-0000-0000-00007D510000}"/>
    <cellStyle name="Separador de milhares 2 4 9" xfId="3737" xr:uid="{00000000-0005-0000-0000-00007E510000}"/>
    <cellStyle name="Separador de milhares 2 5" xfId="613" xr:uid="{00000000-0005-0000-0000-00007F510000}"/>
    <cellStyle name="Separador de milhares 2 5 10" xfId="21801" xr:uid="{00000000-0005-0000-0000-000080510000}"/>
    <cellStyle name="Separador de milhares 2 5 10 2" xfId="31981" xr:uid="{00000000-0005-0000-0000-000081510000}"/>
    <cellStyle name="Separador de milhares 2 5 10 3" xfId="42161" xr:uid="{00000000-0005-0000-0000-000082510000}"/>
    <cellStyle name="Separador de milhares 2 5 11" xfId="22697" xr:uid="{00000000-0005-0000-0000-000083510000}"/>
    <cellStyle name="Separador de milhares 2 5 11 2" xfId="32877" xr:uid="{00000000-0005-0000-0000-000084510000}"/>
    <cellStyle name="Separador de milhares 2 5 11 3" xfId="43057" xr:uid="{00000000-0005-0000-0000-000085510000}"/>
    <cellStyle name="Separador de milhares 2 5 12" xfId="22936" xr:uid="{00000000-0005-0000-0000-000086510000}"/>
    <cellStyle name="Separador de milhares 2 5 13" xfId="33116" xr:uid="{00000000-0005-0000-0000-000087510000}"/>
    <cellStyle name="Separador de milhares 2 5 14" xfId="43296" xr:uid="{00000000-0005-0000-0000-000088510000}"/>
    <cellStyle name="Separador de milhares 2 5 15" xfId="43535" xr:uid="{00000000-0005-0000-0000-000089510000}"/>
    <cellStyle name="Separador de milhares 2 5 16" xfId="12800" xr:uid="{00000000-0005-0000-0000-00008A510000}"/>
    <cellStyle name="Separador de milhares 2 5 17" xfId="3792" xr:uid="{00000000-0005-0000-0000-00008B510000}"/>
    <cellStyle name="Separador de milhares 2 5 2" xfId="1286" xr:uid="{00000000-0005-0000-0000-00008C510000}"/>
    <cellStyle name="Separador de milhares 2 5 2 10" xfId="23199" xr:uid="{00000000-0005-0000-0000-00008D510000}"/>
    <cellStyle name="Separador de milhares 2 5 2 11" xfId="33379" xr:uid="{00000000-0005-0000-0000-00008E510000}"/>
    <cellStyle name="Separador de milhares 2 5 2 12" xfId="13019" xr:uid="{00000000-0005-0000-0000-00008F510000}"/>
    <cellStyle name="Separador de milhares 2 5 2 13" xfId="4012" xr:uid="{00000000-0005-0000-0000-000090510000}"/>
    <cellStyle name="Separador de milhares 2 5 2 2" xfId="2636" xr:uid="{00000000-0005-0000-0000-000091510000}"/>
    <cellStyle name="Separador de milhares 2 5 2 2 10" xfId="33817" xr:uid="{00000000-0005-0000-0000-000092510000}"/>
    <cellStyle name="Separador de milhares 2 5 2 2 11" xfId="13457" xr:uid="{00000000-0005-0000-0000-000093510000}"/>
    <cellStyle name="Separador de milhares 2 5 2 2 12" xfId="4450" xr:uid="{00000000-0005-0000-0000-000094510000}"/>
    <cellStyle name="Separador de milhares 2 5 2 2 2" xfId="5327" xr:uid="{00000000-0005-0000-0000-000095510000}"/>
    <cellStyle name="Separador de milhares 2 5 2 2 2 2" xfId="7079" xr:uid="{00000000-0005-0000-0000-000096510000}"/>
    <cellStyle name="Separador de milhares 2 5 2 2 2 2 2" xfId="26265" xr:uid="{00000000-0005-0000-0000-000097510000}"/>
    <cellStyle name="Separador de milhares 2 5 2 2 2 2 3" xfId="36445" xr:uid="{00000000-0005-0000-0000-000098510000}"/>
    <cellStyle name="Separador de milhares 2 5 2 2 2 2 4" xfId="16085" xr:uid="{00000000-0005-0000-0000-000099510000}"/>
    <cellStyle name="Separador de milhares 2 5 2 2 2 3" xfId="8832" xr:uid="{00000000-0005-0000-0000-00009A510000}"/>
    <cellStyle name="Separador de milhares 2 5 2 2 2 3 2" xfId="28018" xr:uid="{00000000-0005-0000-0000-00009B510000}"/>
    <cellStyle name="Separador de milhares 2 5 2 2 2 3 3" xfId="38198" xr:uid="{00000000-0005-0000-0000-00009C510000}"/>
    <cellStyle name="Separador de milhares 2 5 2 2 2 3 4" xfId="17838" xr:uid="{00000000-0005-0000-0000-00009D510000}"/>
    <cellStyle name="Separador de milhares 2 5 2 2 2 4" xfId="10825" xr:uid="{00000000-0005-0000-0000-00009E510000}"/>
    <cellStyle name="Separador de milhares 2 5 2 2 2 4 2" xfId="30008" xr:uid="{00000000-0005-0000-0000-00009F510000}"/>
    <cellStyle name="Separador de milhares 2 5 2 2 2 4 3" xfId="40188" xr:uid="{00000000-0005-0000-0000-0000A0510000}"/>
    <cellStyle name="Separador de milhares 2 5 2 2 2 4 4" xfId="19829" xr:uid="{00000000-0005-0000-0000-0000A1510000}"/>
    <cellStyle name="Separador de milhares 2 5 2 2 2 5" xfId="24513" xr:uid="{00000000-0005-0000-0000-0000A2510000}"/>
    <cellStyle name="Separador de milhares 2 5 2 2 2 6" xfId="34693" xr:uid="{00000000-0005-0000-0000-0000A3510000}"/>
    <cellStyle name="Separador de milhares 2 5 2 2 2 7" xfId="14333" xr:uid="{00000000-0005-0000-0000-0000A4510000}"/>
    <cellStyle name="Separador de milhares 2 5 2 2 3" xfId="6203" xr:uid="{00000000-0005-0000-0000-0000A5510000}"/>
    <cellStyle name="Separador de milhares 2 5 2 2 3 2" xfId="25389" xr:uid="{00000000-0005-0000-0000-0000A6510000}"/>
    <cellStyle name="Separador de milhares 2 5 2 2 3 3" xfId="35569" xr:uid="{00000000-0005-0000-0000-0000A7510000}"/>
    <cellStyle name="Separador de milhares 2 5 2 2 3 4" xfId="15209" xr:uid="{00000000-0005-0000-0000-0000A8510000}"/>
    <cellStyle name="Separador de milhares 2 5 2 2 4" xfId="7956" xr:uid="{00000000-0005-0000-0000-0000A9510000}"/>
    <cellStyle name="Separador de milhares 2 5 2 2 4 2" xfId="27142" xr:uid="{00000000-0005-0000-0000-0000AA510000}"/>
    <cellStyle name="Separador de milhares 2 5 2 2 4 3" xfId="37322" xr:uid="{00000000-0005-0000-0000-0000AB510000}"/>
    <cellStyle name="Separador de milhares 2 5 2 2 4 4" xfId="16962" xr:uid="{00000000-0005-0000-0000-0000AC510000}"/>
    <cellStyle name="Separador de milhares 2 5 2 2 5" xfId="9949" xr:uid="{00000000-0005-0000-0000-0000AD510000}"/>
    <cellStyle name="Separador de milhares 2 5 2 2 5 2" xfId="29132" xr:uid="{00000000-0005-0000-0000-0000AE510000}"/>
    <cellStyle name="Separador de milhares 2 5 2 2 5 3" xfId="39312" xr:uid="{00000000-0005-0000-0000-0000AF510000}"/>
    <cellStyle name="Separador de milhares 2 5 2 2 5 4" xfId="18953" xr:uid="{00000000-0005-0000-0000-0000B0510000}"/>
    <cellStyle name="Separador de milhares 2 5 2 2 6" xfId="11702" xr:uid="{00000000-0005-0000-0000-0000B1510000}"/>
    <cellStyle name="Separador de milhares 2 5 2 2 6 2" xfId="30885" xr:uid="{00000000-0005-0000-0000-0000B2510000}"/>
    <cellStyle name="Separador de milhares 2 5 2 2 6 3" xfId="41065" xr:uid="{00000000-0005-0000-0000-0000B3510000}"/>
    <cellStyle name="Separador de milhares 2 5 2 2 6 4" xfId="20706" xr:uid="{00000000-0005-0000-0000-0000B4510000}"/>
    <cellStyle name="Separador de milhares 2 5 2 2 7" xfId="12578" xr:uid="{00000000-0005-0000-0000-0000B5510000}"/>
    <cellStyle name="Separador de milhares 2 5 2 2 7 2" xfId="31761" xr:uid="{00000000-0005-0000-0000-0000B6510000}"/>
    <cellStyle name="Separador de milhares 2 5 2 2 7 3" xfId="41941" xr:uid="{00000000-0005-0000-0000-0000B7510000}"/>
    <cellStyle name="Separador de milhares 2 5 2 2 7 4" xfId="21582" xr:uid="{00000000-0005-0000-0000-0000B8510000}"/>
    <cellStyle name="Separador de milhares 2 5 2 2 8" xfId="22458" xr:uid="{00000000-0005-0000-0000-0000B9510000}"/>
    <cellStyle name="Separador de milhares 2 5 2 2 8 2" xfId="32638" xr:uid="{00000000-0005-0000-0000-0000BA510000}"/>
    <cellStyle name="Separador de milhares 2 5 2 2 8 3" xfId="42818" xr:uid="{00000000-0005-0000-0000-0000BB510000}"/>
    <cellStyle name="Separador de milhares 2 5 2 2 9" xfId="23637" xr:uid="{00000000-0005-0000-0000-0000BC510000}"/>
    <cellStyle name="Separador de milhares 2 5 2 3" xfId="4889" xr:uid="{00000000-0005-0000-0000-0000BD510000}"/>
    <cellStyle name="Separador de milhares 2 5 2 3 2" xfId="6641" xr:uid="{00000000-0005-0000-0000-0000BE510000}"/>
    <cellStyle name="Separador de milhares 2 5 2 3 2 2" xfId="25827" xr:uid="{00000000-0005-0000-0000-0000BF510000}"/>
    <cellStyle name="Separador de milhares 2 5 2 3 2 3" xfId="36007" xr:uid="{00000000-0005-0000-0000-0000C0510000}"/>
    <cellStyle name="Separador de milhares 2 5 2 3 2 4" xfId="15647" xr:uid="{00000000-0005-0000-0000-0000C1510000}"/>
    <cellStyle name="Separador de milhares 2 5 2 3 3" xfId="8394" xr:uid="{00000000-0005-0000-0000-0000C2510000}"/>
    <cellStyle name="Separador de milhares 2 5 2 3 3 2" xfId="27580" xr:uid="{00000000-0005-0000-0000-0000C3510000}"/>
    <cellStyle name="Separador de milhares 2 5 2 3 3 3" xfId="37760" xr:uid="{00000000-0005-0000-0000-0000C4510000}"/>
    <cellStyle name="Separador de milhares 2 5 2 3 3 4" xfId="17400" xr:uid="{00000000-0005-0000-0000-0000C5510000}"/>
    <cellStyle name="Separador de milhares 2 5 2 3 4" xfId="10387" xr:uid="{00000000-0005-0000-0000-0000C6510000}"/>
    <cellStyle name="Separador de milhares 2 5 2 3 4 2" xfId="29570" xr:uid="{00000000-0005-0000-0000-0000C7510000}"/>
    <cellStyle name="Separador de milhares 2 5 2 3 4 3" xfId="39750" xr:uid="{00000000-0005-0000-0000-0000C8510000}"/>
    <cellStyle name="Separador de milhares 2 5 2 3 4 4" xfId="19391" xr:uid="{00000000-0005-0000-0000-0000C9510000}"/>
    <cellStyle name="Separador de milhares 2 5 2 3 5" xfId="24075" xr:uid="{00000000-0005-0000-0000-0000CA510000}"/>
    <cellStyle name="Separador de milhares 2 5 2 3 6" xfId="34255" xr:uid="{00000000-0005-0000-0000-0000CB510000}"/>
    <cellStyle name="Separador de milhares 2 5 2 3 7" xfId="13895" xr:uid="{00000000-0005-0000-0000-0000CC510000}"/>
    <cellStyle name="Separador de milhares 2 5 2 4" xfId="5765" xr:uid="{00000000-0005-0000-0000-0000CD510000}"/>
    <cellStyle name="Separador de milhares 2 5 2 4 2" xfId="24951" xr:uid="{00000000-0005-0000-0000-0000CE510000}"/>
    <cellStyle name="Separador de milhares 2 5 2 4 3" xfId="35131" xr:uid="{00000000-0005-0000-0000-0000CF510000}"/>
    <cellStyle name="Separador de milhares 2 5 2 4 4" xfId="14771" xr:uid="{00000000-0005-0000-0000-0000D0510000}"/>
    <cellStyle name="Separador de milhares 2 5 2 5" xfId="7518" xr:uid="{00000000-0005-0000-0000-0000D1510000}"/>
    <cellStyle name="Separador de milhares 2 5 2 5 2" xfId="26704" xr:uid="{00000000-0005-0000-0000-0000D2510000}"/>
    <cellStyle name="Separador de milhares 2 5 2 5 3" xfId="36884" xr:uid="{00000000-0005-0000-0000-0000D3510000}"/>
    <cellStyle name="Separador de milhares 2 5 2 5 4" xfId="16524" xr:uid="{00000000-0005-0000-0000-0000D4510000}"/>
    <cellStyle name="Separador de milhares 2 5 2 6" xfId="9511" xr:uid="{00000000-0005-0000-0000-0000D5510000}"/>
    <cellStyle name="Separador de milhares 2 5 2 6 2" xfId="28694" xr:uid="{00000000-0005-0000-0000-0000D6510000}"/>
    <cellStyle name="Separador de milhares 2 5 2 6 3" xfId="38874" xr:uid="{00000000-0005-0000-0000-0000D7510000}"/>
    <cellStyle name="Separador de milhares 2 5 2 6 4" xfId="18515" xr:uid="{00000000-0005-0000-0000-0000D8510000}"/>
    <cellStyle name="Separador de milhares 2 5 2 7" xfId="11264" xr:uid="{00000000-0005-0000-0000-0000D9510000}"/>
    <cellStyle name="Separador de milhares 2 5 2 7 2" xfId="30447" xr:uid="{00000000-0005-0000-0000-0000DA510000}"/>
    <cellStyle name="Separador de milhares 2 5 2 7 3" xfId="40627" xr:uid="{00000000-0005-0000-0000-0000DB510000}"/>
    <cellStyle name="Separador de milhares 2 5 2 7 4" xfId="20268" xr:uid="{00000000-0005-0000-0000-0000DC510000}"/>
    <cellStyle name="Separador de milhares 2 5 2 8" xfId="12140" xr:uid="{00000000-0005-0000-0000-0000DD510000}"/>
    <cellStyle name="Separador de milhares 2 5 2 8 2" xfId="31323" xr:uid="{00000000-0005-0000-0000-0000DE510000}"/>
    <cellStyle name="Separador de milhares 2 5 2 8 3" xfId="41503" xr:uid="{00000000-0005-0000-0000-0000DF510000}"/>
    <cellStyle name="Separador de milhares 2 5 2 8 4" xfId="21144" xr:uid="{00000000-0005-0000-0000-0000E0510000}"/>
    <cellStyle name="Separador de milhares 2 5 2 9" xfId="22020" xr:uid="{00000000-0005-0000-0000-0000E1510000}"/>
    <cellStyle name="Separador de milhares 2 5 2 9 2" xfId="32200" xr:uid="{00000000-0005-0000-0000-0000E2510000}"/>
    <cellStyle name="Separador de milhares 2 5 2 9 3" xfId="42380" xr:uid="{00000000-0005-0000-0000-0000E3510000}"/>
    <cellStyle name="Separador de milhares 2 5 3" xfId="1962" xr:uid="{00000000-0005-0000-0000-0000E4510000}"/>
    <cellStyle name="Separador de milhares 2 5 3 10" xfId="33598" xr:uid="{00000000-0005-0000-0000-0000E5510000}"/>
    <cellStyle name="Separador de milhares 2 5 3 11" xfId="13238" xr:uid="{00000000-0005-0000-0000-0000E6510000}"/>
    <cellStyle name="Separador de milhares 2 5 3 12" xfId="4231" xr:uid="{00000000-0005-0000-0000-0000E7510000}"/>
    <cellStyle name="Separador de milhares 2 5 3 2" xfId="5108" xr:uid="{00000000-0005-0000-0000-0000E8510000}"/>
    <cellStyle name="Separador de milhares 2 5 3 2 2" xfId="6860" xr:uid="{00000000-0005-0000-0000-0000E9510000}"/>
    <cellStyle name="Separador de milhares 2 5 3 2 2 2" xfId="26046" xr:uid="{00000000-0005-0000-0000-0000EA510000}"/>
    <cellStyle name="Separador de milhares 2 5 3 2 2 3" xfId="36226" xr:uid="{00000000-0005-0000-0000-0000EB510000}"/>
    <cellStyle name="Separador de milhares 2 5 3 2 2 4" xfId="15866" xr:uid="{00000000-0005-0000-0000-0000EC510000}"/>
    <cellStyle name="Separador de milhares 2 5 3 2 3" xfId="8613" xr:uid="{00000000-0005-0000-0000-0000ED510000}"/>
    <cellStyle name="Separador de milhares 2 5 3 2 3 2" xfId="27799" xr:uid="{00000000-0005-0000-0000-0000EE510000}"/>
    <cellStyle name="Separador de milhares 2 5 3 2 3 3" xfId="37979" xr:uid="{00000000-0005-0000-0000-0000EF510000}"/>
    <cellStyle name="Separador de milhares 2 5 3 2 3 4" xfId="17619" xr:uid="{00000000-0005-0000-0000-0000F0510000}"/>
    <cellStyle name="Separador de milhares 2 5 3 2 4" xfId="10606" xr:uid="{00000000-0005-0000-0000-0000F1510000}"/>
    <cellStyle name="Separador de milhares 2 5 3 2 4 2" xfId="29789" xr:uid="{00000000-0005-0000-0000-0000F2510000}"/>
    <cellStyle name="Separador de milhares 2 5 3 2 4 3" xfId="39969" xr:uid="{00000000-0005-0000-0000-0000F3510000}"/>
    <cellStyle name="Separador de milhares 2 5 3 2 4 4" xfId="19610" xr:uid="{00000000-0005-0000-0000-0000F4510000}"/>
    <cellStyle name="Separador de milhares 2 5 3 2 5" xfId="24294" xr:uid="{00000000-0005-0000-0000-0000F5510000}"/>
    <cellStyle name="Separador de milhares 2 5 3 2 6" xfId="34474" xr:uid="{00000000-0005-0000-0000-0000F6510000}"/>
    <cellStyle name="Separador de milhares 2 5 3 2 7" xfId="14114" xr:uid="{00000000-0005-0000-0000-0000F7510000}"/>
    <cellStyle name="Separador de milhares 2 5 3 3" xfId="5984" xr:uid="{00000000-0005-0000-0000-0000F8510000}"/>
    <cellStyle name="Separador de milhares 2 5 3 3 2" xfId="25170" xr:uid="{00000000-0005-0000-0000-0000F9510000}"/>
    <cellStyle name="Separador de milhares 2 5 3 3 3" xfId="35350" xr:uid="{00000000-0005-0000-0000-0000FA510000}"/>
    <cellStyle name="Separador de milhares 2 5 3 3 4" xfId="14990" xr:uid="{00000000-0005-0000-0000-0000FB510000}"/>
    <cellStyle name="Separador de milhares 2 5 3 4" xfId="7737" xr:uid="{00000000-0005-0000-0000-0000FC510000}"/>
    <cellStyle name="Separador de milhares 2 5 3 4 2" xfId="26923" xr:uid="{00000000-0005-0000-0000-0000FD510000}"/>
    <cellStyle name="Separador de milhares 2 5 3 4 3" xfId="37103" xr:uid="{00000000-0005-0000-0000-0000FE510000}"/>
    <cellStyle name="Separador de milhares 2 5 3 4 4" xfId="16743" xr:uid="{00000000-0005-0000-0000-0000FF510000}"/>
    <cellStyle name="Separador de milhares 2 5 3 5" xfId="9730" xr:uid="{00000000-0005-0000-0000-000000520000}"/>
    <cellStyle name="Separador de milhares 2 5 3 5 2" xfId="28913" xr:uid="{00000000-0005-0000-0000-000001520000}"/>
    <cellStyle name="Separador de milhares 2 5 3 5 3" xfId="39093" xr:uid="{00000000-0005-0000-0000-000002520000}"/>
    <cellStyle name="Separador de milhares 2 5 3 5 4" xfId="18734" xr:uid="{00000000-0005-0000-0000-000003520000}"/>
    <cellStyle name="Separador de milhares 2 5 3 6" xfId="11483" xr:uid="{00000000-0005-0000-0000-000004520000}"/>
    <cellStyle name="Separador de milhares 2 5 3 6 2" xfId="30666" xr:uid="{00000000-0005-0000-0000-000005520000}"/>
    <cellStyle name="Separador de milhares 2 5 3 6 3" xfId="40846" xr:uid="{00000000-0005-0000-0000-000006520000}"/>
    <cellStyle name="Separador de milhares 2 5 3 6 4" xfId="20487" xr:uid="{00000000-0005-0000-0000-000007520000}"/>
    <cellStyle name="Separador de milhares 2 5 3 7" xfId="12359" xr:uid="{00000000-0005-0000-0000-000008520000}"/>
    <cellStyle name="Separador de milhares 2 5 3 7 2" xfId="31542" xr:uid="{00000000-0005-0000-0000-000009520000}"/>
    <cellStyle name="Separador de milhares 2 5 3 7 3" xfId="41722" xr:uid="{00000000-0005-0000-0000-00000A520000}"/>
    <cellStyle name="Separador de milhares 2 5 3 7 4" xfId="21363" xr:uid="{00000000-0005-0000-0000-00000B520000}"/>
    <cellStyle name="Separador de milhares 2 5 3 8" xfId="22239" xr:uid="{00000000-0005-0000-0000-00000C520000}"/>
    <cellStyle name="Separador de milhares 2 5 3 8 2" xfId="32419" xr:uid="{00000000-0005-0000-0000-00000D520000}"/>
    <cellStyle name="Separador de milhares 2 5 3 8 3" xfId="42599" xr:uid="{00000000-0005-0000-0000-00000E520000}"/>
    <cellStyle name="Separador de milhares 2 5 3 9" xfId="23418" xr:uid="{00000000-0005-0000-0000-00000F520000}"/>
    <cellStyle name="Separador de milhares 2 5 4" xfId="3310" xr:uid="{00000000-0005-0000-0000-000010520000}"/>
    <cellStyle name="Separador de milhares 2 5 4 2" xfId="6422" xr:uid="{00000000-0005-0000-0000-000011520000}"/>
    <cellStyle name="Separador de milhares 2 5 4 2 2" xfId="25608" xr:uid="{00000000-0005-0000-0000-000012520000}"/>
    <cellStyle name="Separador de milhares 2 5 4 2 3" xfId="35788" xr:uid="{00000000-0005-0000-0000-000013520000}"/>
    <cellStyle name="Separador de milhares 2 5 4 2 4" xfId="15428" xr:uid="{00000000-0005-0000-0000-000014520000}"/>
    <cellStyle name="Separador de milhares 2 5 4 3" xfId="8175" xr:uid="{00000000-0005-0000-0000-000015520000}"/>
    <cellStyle name="Separador de milhares 2 5 4 3 2" xfId="27361" xr:uid="{00000000-0005-0000-0000-000016520000}"/>
    <cellStyle name="Separador de milhares 2 5 4 3 3" xfId="37541" xr:uid="{00000000-0005-0000-0000-000017520000}"/>
    <cellStyle name="Separador de milhares 2 5 4 3 4" xfId="17181" xr:uid="{00000000-0005-0000-0000-000018520000}"/>
    <cellStyle name="Separador de milhares 2 5 4 4" xfId="10168" xr:uid="{00000000-0005-0000-0000-000019520000}"/>
    <cellStyle name="Separador de milhares 2 5 4 4 2" xfId="29351" xr:uid="{00000000-0005-0000-0000-00001A520000}"/>
    <cellStyle name="Separador de milhares 2 5 4 4 3" xfId="39531" xr:uid="{00000000-0005-0000-0000-00001B520000}"/>
    <cellStyle name="Separador de milhares 2 5 4 4 4" xfId="19172" xr:uid="{00000000-0005-0000-0000-00001C520000}"/>
    <cellStyle name="Separador de milhares 2 5 4 5" xfId="23856" xr:uid="{00000000-0005-0000-0000-00001D520000}"/>
    <cellStyle name="Separador de milhares 2 5 4 6" xfId="34036" xr:uid="{00000000-0005-0000-0000-00001E520000}"/>
    <cellStyle name="Separador de milhares 2 5 4 7" xfId="13676" xr:uid="{00000000-0005-0000-0000-00001F520000}"/>
    <cellStyle name="Separador de milhares 2 5 4 8" xfId="4670" xr:uid="{00000000-0005-0000-0000-000020520000}"/>
    <cellStyle name="Separador de milhares 2 5 5" xfId="5546" xr:uid="{00000000-0005-0000-0000-000021520000}"/>
    <cellStyle name="Separador de milhares 2 5 5 2" xfId="9072" xr:uid="{00000000-0005-0000-0000-000022520000}"/>
    <cellStyle name="Separador de milhares 2 5 5 2 2" xfId="28255" xr:uid="{00000000-0005-0000-0000-000023520000}"/>
    <cellStyle name="Separador de milhares 2 5 5 2 3" xfId="38435" xr:uid="{00000000-0005-0000-0000-000024520000}"/>
    <cellStyle name="Separador de milhares 2 5 5 2 4" xfId="18076" xr:uid="{00000000-0005-0000-0000-000025520000}"/>
    <cellStyle name="Separador de milhares 2 5 5 3" xfId="24732" xr:uid="{00000000-0005-0000-0000-000026520000}"/>
    <cellStyle name="Separador de milhares 2 5 5 4" xfId="34912" xr:uid="{00000000-0005-0000-0000-000027520000}"/>
    <cellStyle name="Separador de milhares 2 5 5 5" xfId="14552" xr:uid="{00000000-0005-0000-0000-000028520000}"/>
    <cellStyle name="Separador de milhares 2 5 6" xfId="7299" xr:uid="{00000000-0005-0000-0000-000029520000}"/>
    <cellStyle name="Separador de milhares 2 5 6 2" xfId="26485" xr:uid="{00000000-0005-0000-0000-00002A520000}"/>
    <cellStyle name="Separador de milhares 2 5 6 3" xfId="36665" xr:uid="{00000000-0005-0000-0000-00002B520000}"/>
    <cellStyle name="Separador de milhares 2 5 6 4" xfId="16305" xr:uid="{00000000-0005-0000-0000-00002C520000}"/>
    <cellStyle name="Separador de milhares 2 5 7" xfId="9292" xr:uid="{00000000-0005-0000-0000-00002D520000}"/>
    <cellStyle name="Separador de milhares 2 5 7 2" xfId="28475" xr:uid="{00000000-0005-0000-0000-00002E520000}"/>
    <cellStyle name="Separador de milhares 2 5 7 3" xfId="38655" xr:uid="{00000000-0005-0000-0000-00002F520000}"/>
    <cellStyle name="Separador de milhares 2 5 7 4" xfId="18296" xr:uid="{00000000-0005-0000-0000-000030520000}"/>
    <cellStyle name="Separador de milhares 2 5 8" xfId="11045" xr:uid="{00000000-0005-0000-0000-000031520000}"/>
    <cellStyle name="Separador de milhares 2 5 8 2" xfId="30228" xr:uid="{00000000-0005-0000-0000-000032520000}"/>
    <cellStyle name="Separador de milhares 2 5 8 3" xfId="40408" xr:uid="{00000000-0005-0000-0000-000033520000}"/>
    <cellStyle name="Separador de milhares 2 5 8 4" xfId="20049" xr:uid="{00000000-0005-0000-0000-000034520000}"/>
    <cellStyle name="Separador de milhares 2 5 9" xfId="11921" xr:uid="{00000000-0005-0000-0000-000035520000}"/>
    <cellStyle name="Separador de milhares 2 5 9 2" xfId="31104" xr:uid="{00000000-0005-0000-0000-000036520000}"/>
    <cellStyle name="Separador de milhares 2 5 9 3" xfId="41284" xr:uid="{00000000-0005-0000-0000-000037520000}"/>
    <cellStyle name="Separador de milhares 2 5 9 4" xfId="20925" xr:uid="{00000000-0005-0000-0000-000038520000}"/>
    <cellStyle name="Separador de milhares 2 6" xfId="951" xr:uid="{00000000-0005-0000-0000-000039520000}"/>
    <cellStyle name="Separador de milhares 2 6 2" xfId="2301" xr:uid="{00000000-0005-0000-0000-00003A520000}"/>
    <cellStyle name="Separador de milhares 2 6 2 2" xfId="28137" xr:uid="{00000000-0005-0000-0000-00003B520000}"/>
    <cellStyle name="Separador de milhares 2 6 3" xfId="38317" xr:uid="{00000000-0005-0000-0000-00003C520000}"/>
    <cellStyle name="Separador de milhares 2 6 4" xfId="17958" xr:uid="{00000000-0005-0000-0000-00003D520000}"/>
    <cellStyle name="Separador de milhares 2 6 5" xfId="8953" xr:uid="{00000000-0005-0000-0000-00003E520000}"/>
    <cellStyle name="Separador de milhares 2 7" xfId="1627" xr:uid="{00000000-0005-0000-0000-00003F520000}"/>
    <cellStyle name="Separador de milhares 2 7 2" xfId="32759" xr:uid="{00000000-0005-0000-0000-000040520000}"/>
    <cellStyle name="Separador de milhares 2 7 3" xfId="42939" xr:uid="{00000000-0005-0000-0000-000041520000}"/>
    <cellStyle name="Separador de milhares 2 7 4" xfId="22579" xr:uid="{00000000-0005-0000-0000-000042520000}"/>
    <cellStyle name="Separador de milhares 2 8" xfId="2975" xr:uid="{00000000-0005-0000-0000-000043520000}"/>
    <cellStyle name="Separador de milhares 2 8 2" xfId="22818" xr:uid="{00000000-0005-0000-0000-000044520000}"/>
    <cellStyle name="Separador de milhares 2 9" xfId="32998" xr:uid="{00000000-0005-0000-0000-000045520000}"/>
    <cellStyle name="Separador de milhares 26" xfId="268" xr:uid="{00000000-0005-0000-0000-000046520000}"/>
    <cellStyle name="Separador de milhares 26 2" xfId="269" xr:uid="{00000000-0005-0000-0000-000047520000}"/>
    <cellStyle name="Separador de milhares 26 2 2" xfId="394" xr:uid="{00000000-0005-0000-0000-000048520000}"/>
    <cellStyle name="Separador de milhares 26 2 2 2" xfId="560" xr:uid="{00000000-0005-0000-0000-000049520000}"/>
    <cellStyle name="Separador de milhares 26 2 2 2 2" xfId="895" xr:uid="{00000000-0005-0000-0000-00004A520000}"/>
    <cellStyle name="Separador de milhares 26 2 2 2 2 2" xfId="1568" xr:uid="{00000000-0005-0000-0000-00004B520000}"/>
    <cellStyle name="Separador de milhares 26 2 2 2 2 2 2" xfId="2918" xr:uid="{00000000-0005-0000-0000-00004C520000}"/>
    <cellStyle name="Separador de milhares 26 2 2 2 2 3" xfId="2244" xr:uid="{00000000-0005-0000-0000-00004D520000}"/>
    <cellStyle name="Separador de milhares 26 2 2 2 2 4" xfId="3592" xr:uid="{00000000-0005-0000-0000-00004E520000}"/>
    <cellStyle name="Separador de milhares 26 2 2 2 3" xfId="1233" xr:uid="{00000000-0005-0000-0000-00004F520000}"/>
    <cellStyle name="Separador de milhares 26 2 2 2 3 2" xfId="2583" xr:uid="{00000000-0005-0000-0000-000050520000}"/>
    <cellStyle name="Separador de milhares 26 2 2 2 4" xfId="1909" xr:uid="{00000000-0005-0000-0000-000051520000}"/>
    <cellStyle name="Separador de milhares 26 2 2 2 5" xfId="3257" xr:uid="{00000000-0005-0000-0000-000052520000}"/>
    <cellStyle name="Separador de milhares 26 2 2 3" xfId="729" xr:uid="{00000000-0005-0000-0000-000053520000}"/>
    <cellStyle name="Separador de milhares 26 2 2 3 2" xfId="1402" xr:uid="{00000000-0005-0000-0000-000054520000}"/>
    <cellStyle name="Separador de milhares 26 2 2 3 2 2" xfId="2752" xr:uid="{00000000-0005-0000-0000-000055520000}"/>
    <cellStyle name="Separador de milhares 26 2 2 3 3" xfId="2078" xr:uid="{00000000-0005-0000-0000-000056520000}"/>
    <cellStyle name="Separador de milhares 26 2 2 3 4" xfId="3426" xr:uid="{00000000-0005-0000-0000-000057520000}"/>
    <cellStyle name="Separador de milhares 26 2 2 4" xfId="1067" xr:uid="{00000000-0005-0000-0000-000058520000}"/>
    <cellStyle name="Separador de milhares 26 2 2 4 2" xfId="2417" xr:uid="{00000000-0005-0000-0000-000059520000}"/>
    <cellStyle name="Separador de milhares 26 2 2 5" xfId="1743" xr:uid="{00000000-0005-0000-0000-00005A520000}"/>
    <cellStyle name="Separador de milhares 26 2 2 6" xfId="3091" xr:uid="{00000000-0005-0000-0000-00005B520000}"/>
    <cellStyle name="Separador de milhares 26 2 3" xfId="483" xr:uid="{00000000-0005-0000-0000-00005C520000}"/>
    <cellStyle name="Separador de milhares 26 2 3 2" xfId="818" xr:uid="{00000000-0005-0000-0000-00005D520000}"/>
    <cellStyle name="Separador de milhares 26 2 3 2 2" xfId="1491" xr:uid="{00000000-0005-0000-0000-00005E520000}"/>
    <cellStyle name="Separador de milhares 26 2 3 2 2 2" xfId="2841" xr:uid="{00000000-0005-0000-0000-00005F520000}"/>
    <cellStyle name="Separador de milhares 26 2 3 2 3" xfId="2167" xr:uid="{00000000-0005-0000-0000-000060520000}"/>
    <cellStyle name="Separador de milhares 26 2 3 2 4" xfId="3515" xr:uid="{00000000-0005-0000-0000-000061520000}"/>
    <cellStyle name="Separador de milhares 26 2 3 3" xfId="1156" xr:uid="{00000000-0005-0000-0000-000062520000}"/>
    <cellStyle name="Separador de milhares 26 2 3 3 2" xfId="2506" xr:uid="{00000000-0005-0000-0000-000063520000}"/>
    <cellStyle name="Separador de milhares 26 2 3 4" xfId="1832" xr:uid="{00000000-0005-0000-0000-000064520000}"/>
    <cellStyle name="Separador de milhares 26 2 3 5" xfId="3180" xr:uid="{00000000-0005-0000-0000-000065520000}"/>
    <cellStyle name="Separador de milhares 26 2 4" xfId="652" xr:uid="{00000000-0005-0000-0000-000066520000}"/>
    <cellStyle name="Separador de milhares 26 2 4 2" xfId="1325" xr:uid="{00000000-0005-0000-0000-000067520000}"/>
    <cellStyle name="Separador de milhares 26 2 4 2 2" xfId="2675" xr:uid="{00000000-0005-0000-0000-000068520000}"/>
    <cellStyle name="Separador de milhares 26 2 4 3" xfId="2001" xr:uid="{00000000-0005-0000-0000-000069520000}"/>
    <cellStyle name="Separador de milhares 26 2 4 4" xfId="3349" xr:uid="{00000000-0005-0000-0000-00006A520000}"/>
    <cellStyle name="Separador de milhares 26 2 5" xfId="990" xr:uid="{00000000-0005-0000-0000-00006B520000}"/>
    <cellStyle name="Separador de milhares 26 2 5 2" xfId="2340" xr:uid="{00000000-0005-0000-0000-00006C520000}"/>
    <cellStyle name="Separador de milhares 26 2 6" xfId="1666" xr:uid="{00000000-0005-0000-0000-00006D520000}"/>
    <cellStyle name="Separador de milhares 26 2 7" xfId="3014" xr:uid="{00000000-0005-0000-0000-00006E520000}"/>
    <cellStyle name="Separador de milhares 26 3" xfId="393" xr:uid="{00000000-0005-0000-0000-00006F520000}"/>
    <cellStyle name="Separador de milhares 26 3 2" xfId="559" xr:uid="{00000000-0005-0000-0000-000070520000}"/>
    <cellStyle name="Separador de milhares 26 3 2 2" xfId="894" xr:uid="{00000000-0005-0000-0000-000071520000}"/>
    <cellStyle name="Separador de milhares 26 3 2 2 2" xfId="1567" xr:uid="{00000000-0005-0000-0000-000072520000}"/>
    <cellStyle name="Separador de milhares 26 3 2 2 2 2" xfId="2917" xr:uid="{00000000-0005-0000-0000-000073520000}"/>
    <cellStyle name="Separador de milhares 26 3 2 2 3" xfId="2243" xr:uid="{00000000-0005-0000-0000-000074520000}"/>
    <cellStyle name="Separador de milhares 26 3 2 2 4" xfId="3591" xr:uid="{00000000-0005-0000-0000-000075520000}"/>
    <cellStyle name="Separador de milhares 26 3 2 3" xfId="1232" xr:uid="{00000000-0005-0000-0000-000076520000}"/>
    <cellStyle name="Separador de milhares 26 3 2 3 2" xfId="2582" xr:uid="{00000000-0005-0000-0000-000077520000}"/>
    <cellStyle name="Separador de milhares 26 3 2 4" xfId="1908" xr:uid="{00000000-0005-0000-0000-000078520000}"/>
    <cellStyle name="Separador de milhares 26 3 2 5" xfId="3256" xr:uid="{00000000-0005-0000-0000-000079520000}"/>
    <cellStyle name="Separador de milhares 26 3 3" xfId="728" xr:uid="{00000000-0005-0000-0000-00007A520000}"/>
    <cellStyle name="Separador de milhares 26 3 3 2" xfId="1401" xr:uid="{00000000-0005-0000-0000-00007B520000}"/>
    <cellStyle name="Separador de milhares 26 3 3 2 2" xfId="2751" xr:uid="{00000000-0005-0000-0000-00007C520000}"/>
    <cellStyle name="Separador de milhares 26 3 3 3" xfId="2077" xr:uid="{00000000-0005-0000-0000-00007D520000}"/>
    <cellStyle name="Separador de milhares 26 3 3 4" xfId="3425" xr:uid="{00000000-0005-0000-0000-00007E520000}"/>
    <cellStyle name="Separador de milhares 26 3 4" xfId="1066" xr:uid="{00000000-0005-0000-0000-00007F520000}"/>
    <cellStyle name="Separador de milhares 26 3 4 2" xfId="2416" xr:uid="{00000000-0005-0000-0000-000080520000}"/>
    <cellStyle name="Separador de milhares 26 3 5" xfId="1742" xr:uid="{00000000-0005-0000-0000-000081520000}"/>
    <cellStyle name="Separador de milhares 26 3 6" xfId="3090" xr:uid="{00000000-0005-0000-0000-000082520000}"/>
    <cellStyle name="Separador de milhares 26 4" xfId="482" xr:uid="{00000000-0005-0000-0000-000083520000}"/>
    <cellStyle name="Separador de milhares 26 4 2" xfId="817" xr:uid="{00000000-0005-0000-0000-000084520000}"/>
    <cellStyle name="Separador de milhares 26 4 2 2" xfId="1490" xr:uid="{00000000-0005-0000-0000-000085520000}"/>
    <cellStyle name="Separador de milhares 26 4 2 2 2" xfId="2840" xr:uid="{00000000-0005-0000-0000-000086520000}"/>
    <cellStyle name="Separador de milhares 26 4 2 3" xfId="2166" xr:uid="{00000000-0005-0000-0000-000087520000}"/>
    <cellStyle name="Separador de milhares 26 4 2 4" xfId="3514" xr:uid="{00000000-0005-0000-0000-000088520000}"/>
    <cellStyle name="Separador de milhares 26 4 3" xfId="1155" xr:uid="{00000000-0005-0000-0000-000089520000}"/>
    <cellStyle name="Separador de milhares 26 4 3 2" xfId="2505" xr:uid="{00000000-0005-0000-0000-00008A520000}"/>
    <cellStyle name="Separador de milhares 26 4 4" xfId="1831" xr:uid="{00000000-0005-0000-0000-00008B520000}"/>
    <cellStyle name="Separador de milhares 26 4 5" xfId="3179" xr:uid="{00000000-0005-0000-0000-00008C520000}"/>
    <cellStyle name="Separador de milhares 26 5" xfId="651" xr:uid="{00000000-0005-0000-0000-00008D520000}"/>
    <cellStyle name="Separador de milhares 26 5 2" xfId="1324" xr:uid="{00000000-0005-0000-0000-00008E520000}"/>
    <cellStyle name="Separador de milhares 26 5 2 2" xfId="2674" xr:uid="{00000000-0005-0000-0000-00008F520000}"/>
    <cellStyle name="Separador de milhares 26 5 3" xfId="2000" xr:uid="{00000000-0005-0000-0000-000090520000}"/>
    <cellStyle name="Separador de milhares 26 5 4" xfId="3348" xr:uid="{00000000-0005-0000-0000-000091520000}"/>
    <cellStyle name="Separador de milhares 26 6" xfId="989" xr:uid="{00000000-0005-0000-0000-000092520000}"/>
    <cellStyle name="Separador de milhares 26 6 2" xfId="2339" xr:uid="{00000000-0005-0000-0000-000093520000}"/>
    <cellStyle name="Separador de milhares 26 7" xfId="1665" xr:uid="{00000000-0005-0000-0000-000094520000}"/>
    <cellStyle name="Separador de milhares 26 8" xfId="3013" xr:uid="{00000000-0005-0000-0000-000095520000}"/>
    <cellStyle name="Separador de milhares 3" xfId="270" xr:uid="{00000000-0005-0000-0000-000096520000}"/>
    <cellStyle name="Separador de milhares 3 10" xfId="33000" xr:uid="{00000000-0005-0000-0000-000097520000}"/>
    <cellStyle name="Separador de milhares 3 11" xfId="43180" xr:uid="{00000000-0005-0000-0000-000098520000}"/>
    <cellStyle name="Separador de milhares 3 12" xfId="43419" xr:uid="{00000000-0005-0000-0000-000099520000}"/>
    <cellStyle name="Separador de milhares 3 13" xfId="3664" xr:uid="{00000000-0005-0000-0000-00009A520000}"/>
    <cellStyle name="Separador de milhares 3 2" xfId="395" xr:uid="{00000000-0005-0000-0000-00009B520000}"/>
    <cellStyle name="Separador de milhares 3 2 10" xfId="43190" xr:uid="{00000000-0005-0000-0000-00009C520000}"/>
    <cellStyle name="Separador de milhares 3 2 11" xfId="43429" xr:uid="{00000000-0005-0000-0000-00009D520000}"/>
    <cellStyle name="Separador de milhares 3 2 12" xfId="3675" xr:uid="{00000000-0005-0000-0000-00009E520000}"/>
    <cellStyle name="Separador de milhares 3 2 2" xfId="561" xr:uid="{00000000-0005-0000-0000-00009F520000}"/>
    <cellStyle name="Separador de milhares 3 2 2 10" xfId="11872" xr:uid="{00000000-0005-0000-0000-0000A0520000}"/>
    <cellStyle name="Separador de milhares 3 2 2 10 2" xfId="31055" xr:uid="{00000000-0005-0000-0000-0000A1520000}"/>
    <cellStyle name="Separador de milhares 3 2 2 10 3" xfId="41235" xr:uid="{00000000-0005-0000-0000-0000A2520000}"/>
    <cellStyle name="Separador de milhares 3 2 2 10 4" xfId="20876" xr:uid="{00000000-0005-0000-0000-0000A3520000}"/>
    <cellStyle name="Separador de milhares 3 2 2 11" xfId="21753" xr:uid="{00000000-0005-0000-0000-0000A4520000}"/>
    <cellStyle name="Separador de milhares 3 2 2 11 2" xfId="31932" xr:uid="{00000000-0005-0000-0000-0000A5520000}"/>
    <cellStyle name="Separador de milhares 3 2 2 11 3" xfId="42112" xr:uid="{00000000-0005-0000-0000-0000A6520000}"/>
    <cellStyle name="Separador de milhares 3 2 2 12" xfId="22648" xr:uid="{00000000-0005-0000-0000-0000A7520000}"/>
    <cellStyle name="Separador de milhares 3 2 2 12 2" xfId="32828" xr:uid="{00000000-0005-0000-0000-0000A8520000}"/>
    <cellStyle name="Separador de milhares 3 2 2 12 3" xfId="43008" xr:uid="{00000000-0005-0000-0000-0000A9520000}"/>
    <cellStyle name="Separador de milhares 3 2 2 13" xfId="22887" xr:uid="{00000000-0005-0000-0000-0000AA520000}"/>
    <cellStyle name="Separador de milhares 3 2 2 14" xfId="23056" xr:uid="{00000000-0005-0000-0000-0000AB520000}"/>
    <cellStyle name="Separador de milhares 3 2 2 15" xfId="33067" xr:uid="{00000000-0005-0000-0000-0000AC520000}"/>
    <cellStyle name="Separador de milhares 3 2 2 16" xfId="33236" xr:uid="{00000000-0005-0000-0000-0000AD520000}"/>
    <cellStyle name="Separador de milhares 3 2 2 17" xfId="43247" xr:uid="{00000000-0005-0000-0000-0000AE520000}"/>
    <cellStyle name="Separador de milhares 3 2 2 18" xfId="43486" xr:uid="{00000000-0005-0000-0000-0000AF520000}"/>
    <cellStyle name="Separador de milhares 3 2 2 19" xfId="12751" xr:uid="{00000000-0005-0000-0000-0000B0520000}"/>
    <cellStyle name="Separador de milhares 3 2 2 2" xfId="896" xr:uid="{00000000-0005-0000-0000-0000B1520000}"/>
    <cellStyle name="Separador de milhares 3 2 2 2 10" xfId="21870" xr:uid="{00000000-0005-0000-0000-0000B2520000}"/>
    <cellStyle name="Separador de milhares 3 2 2 2 10 2" xfId="32050" xr:uid="{00000000-0005-0000-0000-0000B3520000}"/>
    <cellStyle name="Separador de milhares 3 2 2 2 10 3" xfId="42230" xr:uid="{00000000-0005-0000-0000-0000B4520000}"/>
    <cellStyle name="Separador de milhares 3 2 2 2 11" xfId="22766" xr:uid="{00000000-0005-0000-0000-0000B5520000}"/>
    <cellStyle name="Separador de milhares 3 2 2 2 11 2" xfId="32946" xr:uid="{00000000-0005-0000-0000-0000B6520000}"/>
    <cellStyle name="Separador de milhares 3 2 2 2 11 3" xfId="43126" xr:uid="{00000000-0005-0000-0000-0000B7520000}"/>
    <cellStyle name="Separador de milhares 3 2 2 2 12" xfId="23005" xr:uid="{00000000-0005-0000-0000-0000B8520000}"/>
    <cellStyle name="Separador de milhares 3 2 2 2 13" xfId="33185" xr:uid="{00000000-0005-0000-0000-0000B9520000}"/>
    <cellStyle name="Separador de milhares 3 2 2 2 14" xfId="43365" xr:uid="{00000000-0005-0000-0000-0000BA520000}"/>
    <cellStyle name="Separador de milhares 3 2 2 2 15" xfId="43604" xr:uid="{00000000-0005-0000-0000-0000BB520000}"/>
    <cellStyle name="Separador de milhares 3 2 2 2 16" xfId="12869" xr:uid="{00000000-0005-0000-0000-0000BC520000}"/>
    <cellStyle name="Separador de milhares 3 2 2 2 17" xfId="3861" xr:uid="{00000000-0005-0000-0000-0000BD520000}"/>
    <cellStyle name="Separador de milhares 3 2 2 2 2" xfId="1569" xr:uid="{00000000-0005-0000-0000-0000BE520000}"/>
    <cellStyle name="Separador de milhares 3 2 2 2 2 10" xfId="23268" xr:uid="{00000000-0005-0000-0000-0000BF520000}"/>
    <cellStyle name="Separador de milhares 3 2 2 2 2 11" xfId="33448" xr:uid="{00000000-0005-0000-0000-0000C0520000}"/>
    <cellStyle name="Separador de milhares 3 2 2 2 2 12" xfId="13088" xr:uid="{00000000-0005-0000-0000-0000C1520000}"/>
    <cellStyle name="Separador de milhares 3 2 2 2 2 13" xfId="4081" xr:uid="{00000000-0005-0000-0000-0000C2520000}"/>
    <cellStyle name="Separador de milhares 3 2 2 2 2 2" xfId="2919" xr:uid="{00000000-0005-0000-0000-0000C3520000}"/>
    <cellStyle name="Separador de milhares 3 2 2 2 2 2 10" xfId="33886" xr:uid="{00000000-0005-0000-0000-0000C4520000}"/>
    <cellStyle name="Separador de milhares 3 2 2 2 2 2 11" xfId="13526" xr:uid="{00000000-0005-0000-0000-0000C5520000}"/>
    <cellStyle name="Separador de milhares 3 2 2 2 2 2 12" xfId="4519" xr:uid="{00000000-0005-0000-0000-0000C6520000}"/>
    <cellStyle name="Separador de milhares 3 2 2 2 2 2 2" xfId="5396" xr:uid="{00000000-0005-0000-0000-0000C7520000}"/>
    <cellStyle name="Separador de milhares 3 2 2 2 2 2 2 2" xfId="7148" xr:uid="{00000000-0005-0000-0000-0000C8520000}"/>
    <cellStyle name="Separador de milhares 3 2 2 2 2 2 2 2 2" xfId="26334" xr:uid="{00000000-0005-0000-0000-0000C9520000}"/>
    <cellStyle name="Separador de milhares 3 2 2 2 2 2 2 2 3" xfId="36514" xr:uid="{00000000-0005-0000-0000-0000CA520000}"/>
    <cellStyle name="Separador de milhares 3 2 2 2 2 2 2 2 4" xfId="16154" xr:uid="{00000000-0005-0000-0000-0000CB520000}"/>
    <cellStyle name="Separador de milhares 3 2 2 2 2 2 2 3" xfId="8901" xr:uid="{00000000-0005-0000-0000-0000CC520000}"/>
    <cellStyle name="Separador de milhares 3 2 2 2 2 2 2 3 2" xfId="28087" xr:uid="{00000000-0005-0000-0000-0000CD520000}"/>
    <cellStyle name="Separador de milhares 3 2 2 2 2 2 2 3 3" xfId="38267" xr:uid="{00000000-0005-0000-0000-0000CE520000}"/>
    <cellStyle name="Separador de milhares 3 2 2 2 2 2 2 3 4" xfId="17907" xr:uid="{00000000-0005-0000-0000-0000CF520000}"/>
    <cellStyle name="Separador de milhares 3 2 2 2 2 2 2 4" xfId="10894" xr:uid="{00000000-0005-0000-0000-0000D0520000}"/>
    <cellStyle name="Separador de milhares 3 2 2 2 2 2 2 4 2" xfId="30077" xr:uid="{00000000-0005-0000-0000-0000D1520000}"/>
    <cellStyle name="Separador de milhares 3 2 2 2 2 2 2 4 3" xfId="40257" xr:uid="{00000000-0005-0000-0000-0000D2520000}"/>
    <cellStyle name="Separador de milhares 3 2 2 2 2 2 2 4 4" xfId="19898" xr:uid="{00000000-0005-0000-0000-0000D3520000}"/>
    <cellStyle name="Separador de milhares 3 2 2 2 2 2 2 5" xfId="24582" xr:uid="{00000000-0005-0000-0000-0000D4520000}"/>
    <cellStyle name="Separador de milhares 3 2 2 2 2 2 2 6" xfId="34762" xr:uid="{00000000-0005-0000-0000-0000D5520000}"/>
    <cellStyle name="Separador de milhares 3 2 2 2 2 2 2 7" xfId="14402" xr:uid="{00000000-0005-0000-0000-0000D6520000}"/>
    <cellStyle name="Separador de milhares 3 2 2 2 2 2 3" xfId="6272" xr:uid="{00000000-0005-0000-0000-0000D7520000}"/>
    <cellStyle name="Separador de milhares 3 2 2 2 2 2 3 2" xfId="25458" xr:uid="{00000000-0005-0000-0000-0000D8520000}"/>
    <cellStyle name="Separador de milhares 3 2 2 2 2 2 3 3" xfId="35638" xr:uid="{00000000-0005-0000-0000-0000D9520000}"/>
    <cellStyle name="Separador de milhares 3 2 2 2 2 2 3 4" xfId="15278" xr:uid="{00000000-0005-0000-0000-0000DA520000}"/>
    <cellStyle name="Separador de milhares 3 2 2 2 2 2 4" xfId="8025" xr:uid="{00000000-0005-0000-0000-0000DB520000}"/>
    <cellStyle name="Separador de milhares 3 2 2 2 2 2 4 2" xfId="27211" xr:uid="{00000000-0005-0000-0000-0000DC520000}"/>
    <cellStyle name="Separador de milhares 3 2 2 2 2 2 4 3" xfId="37391" xr:uid="{00000000-0005-0000-0000-0000DD520000}"/>
    <cellStyle name="Separador de milhares 3 2 2 2 2 2 4 4" xfId="17031" xr:uid="{00000000-0005-0000-0000-0000DE520000}"/>
    <cellStyle name="Separador de milhares 3 2 2 2 2 2 5" xfId="10018" xr:uid="{00000000-0005-0000-0000-0000DF520000}"/>
    <cellStyle name="Separador de milhares 3 2 2 2 2 2 5 2" xfId="29201" xr:uid="{00000000-0005-0000-0000-0000E0520000}"/>
    <cellStyle name="Separador de milhares 3 2 2 2 2 2 5 3" xfId="39381" xr:uid="{00000000-0005-0000-0000-0000E1520000}"/>
    <cellStyle name="Separador de milhares 3 2 2 2 2 2 5 4" xfId="19022" xr:uid="{00000000-0005-0000-0000-0000E2520000}"/>
    <cellStyle name="Separador de milhares 3 2 2 2 2 2 6" xfId="11771" xr:uid="{00000000-0005-0000-0000-0000E3520000}"/>
    <cellStyle name="Separador de milhares 3 2 2 2 2 2 6 2" xfId="30954" xr:uid="{00000000-0005-0000-0000-0000E4520000}"/>
    <cellStyle name="Separador de milhares 3 2 2 2 2 2 6 3" xfId="41134" xr:uid="{00000000-0005-0000-0000-0000E5520000}"/>
    <cellStyle name="Separador de milhares 3 2 2 2 2 2 6 4" xfId="20775" xr:uid="{00000000-0005-0000-0000-0000E6520000}"/>
    <cellStyle name="Separador de milhares 3 2 2 2 2 2 7" xfId="12647" xr:uid="{00000000-0005-0000-0000-0000E7520000}"/>
    <cellStyle name="Separador de milhares 3 2 2 2 2 2 7 2" xfId="31830" xr:uid="{00000000-0005-0000-0000-0000E8520000}"/>
    <cellStyle name="Separador de milhares 3 2 2 2 2 2 7 3" xfId="42010" xr:uid="{00000000-0005-0000-0000-0000E9520000}"/>
    <cellStyle name="Separador de milhares 3 2 2 2 2 2 7 4" xfId="21651" xr:uid="{00000000-0005-0000-0000-0000EA520000}"/>
    <cellStyle name="Separador de milhares 3 2 2 2 2 2 8" xfId="22527" xr:uid="{00000000-0005-0000-0000-0000EB520000}"/>
    <cellStyle name="Separador de milhares 3 2 2 2 2 2 8 2" xfId="32707" xr:uid="{00000000-0005-0000-0000-0000EC520000}"/>
    <cellStyle name="Separador de milhares 3 2 2 2 2 2 8 3" xfId="42887" xr:uid="{00000000-0005-0000-0000-0000ED520000}"/>
    <cellStyle name="Separador de milhares 3 2 2 2 2 2 9" xfId="23706" xr:uid="{00000000-0005-0000-0000-0000EE520000}"/>
    <cellStyle name="Separador de milhares 3 2 2 2 2 3" xfId="4958" xr:uid="{00000000-0005-0000-0000-0000EF520000}"/>
    <cellStyle name="Separador de milhares 3 2 2 2 2 3 2" xfId="6710" xr:uid="{00000000-0005-0000-0000-0000F0520000}"/>
    <cellStyle name="Separador de milhares 3 2 2 2 2 3 2 2" xfId="25896" xr:uid="{00000000-0005-0000-0000-0000F1520000}"/>
    <cellStyle name="Separador de milhares 3 2 2 2 2 3 2 3" xfId="36076" xr:uid="{00000000-0005-0000-0000-0000F2520000}"/>
    <cellStyle name="Separador de milhares 3 2 2 2 2 3 2 4" xfId="15716" xr:uid="{00000000-0005-0000-0000-0000F3520000}"/>
    <cellStyle name="Separador de milhares 3 2 2 2 2 3 3" xfId="8463" xr:uid="{00000000-0005-0000-0000-0000F4520000}"/>
    <cellStyle name="Separador de milhares 3 2 2 2 2 3 3 2" xfId="27649" xr:uid="{00000000-0005-0000-0000-0000F5520000}"/>
    <cellStyle name="Separador de milhares 3 2 2 2 2 3 3 3" xfId="37829" xr:uid="{00000000-0005-0000-0000-0000F6520000}"/>
    <cellStyle name="Separador de milhares 3 2 2 2 2 3 3 4" xfId="17469" xr:uid="{00000000-0005-0000-0000-0000F7520000}"/>
    <cellStyle name="Separador de milhares 3 2 2 2 2 3 4" xfId="10456" xr:uid="{00000000-0005-0000-0000-0000F8520000}"/>
    <cellStyle name="Separador de milhares 3 2 2 2 2 3 4 2" xfId="29639" xr:uid="{00000000-0005-0000-0000-0000F9520000}"/>
    <cellStyle name="Separador de milhares 3 2 2 2 2 3 4 3" xfId="39819" xr:uid="{00000000-0005-0000-0000-0000FA520000}"/>
    <cellStyle name="Separador de milhares 3 2 2 2 2 3 4 4" xfId="19460" xr:uid="{00000000-0005-0000-0000-0000FB520000}"/>
    <cellStyle name="Separador de milhares 3 2 2 2 2 3 5" xfId="24144" xr:uid="{00000000-0005-0000-0000-0000FC520000}"/>
    <cellStyle name="Separador de milhares 3 2 2 2 2 3 6" xfId="34324" xr:uid="{00000000-0005-0000-0000-0000FD520000}"/>
    <cellStyle name="Separador de milhares 3 2 2 2 2 3 7" xfId="13964" xr:uid="{00000000-0005-0000-0000-0000FE520000}"/>
    <cellStyle name="Separador de milhares 3 2 2 2 2 4" xfId="5834" xr:uid="{00000000-0005-0000-0000-0000FF520000}"/>
    <cellStyle name="Separador de milhares 3 2 2 2 2 4 2" xfId="25020" xr:uid="{00000000-0005-0000-0000-000000530000}"/>
    <cellStyle name="Separador de milhares 3 2 2 2 2 4 3" xfId="35200" xr:uid="{00000000-0005-0000-0000-000001530000}"/>
    <cellStyle name="Separador de milhares 3 2 2 2 2 4 4" xfId="14840" xr:uid="{00000000-0005-0000-0000-000002530000}"/>
    <cellStyle name="Separador de milhares 3 2 2 2 2 5" xfId="7587" xr:uid="{00000000-0005-0000-0000-000003530000}"/>
    <cellStyle name="Separador de milhares 3 2 2 2 2 5 2" xfId="26773" xr:uid="{00000000-0005-0000-0000-000004530000}"/>
    <cellStyle name="Separador de milhares 3 2 2 2 2 5 3" xfId="36953" xr:uid="{00000000-0005-0000-0000-000005530000}"/>
    <cellStyle name="Separador de milhares 3 2 2 2 2 5 4" xfId="16593" xr:uid="{00000000-0005-0000-0000-000006530000}"/>
    <cellStyle name="Separador de milhares 3 2 2 2 2 6" xfId="9580" xr:uid="{00000000-0005-0000-0000-000007530000}"/>
    <cellStyle name="Separador de milhares 3 2 2 2 2 6 2" xfId="28763" xr:uid="{00000000-0005-0000-0000-000008530000}"/>
    <cellStyle name="Separador de milhares 3 2 2 2 2 6 3" xfId="38943" xr:uid="{00000000-0005-0000-0000-000009530000}"/>
    <cellStyle name="Separador de milhares 3 2 2 2 2 6 4" xfId="18584" xr:uid="{00000000-0005-0000-0000-00000A530000}"/>
    <cellStyle name="Separador de milhares 3 2 2 2 2 7" xfId="11333" xr:uid="{00000000-0005-0000-0000-00000B530000}"/>
    <cellStyle name="Separador de milhares 3 2 2 2 2 7 2" xfId="30516" xr:uid="{00000000-0005-0000-0000-00000C530000}"/>
    <cellStyle name="Separador de milhares 3 2 2 2 2 7 3" xfId="40696" xr:uid="{00000000-0005-0000-0000-00000D530000}"/>
    <cellStyle name="Separador de milhares 3 2 2 2 2 7 4" xfId="20337" xr:uid="{00000000-0005-0000-0000-00000E530000}"/>
    <cellStyle name="Separador de milhares 3 2 2 2 2 8" xfId="12209" xr:uid="{00000000-0005-0000-0000-00000F530000}"/>
    <cellStyle name="Separador de milhares 3 2 2 2 2 8 2" xfId="31392" xr:uid="{00000000-0005-0000-0000-000010530000}"/>
    <cellStyle name="Separador de milhares 3 2 2 2 2 8 3" xfId="41572" xr:uid="{00000000-0005-0000-0000-000011530000}"/>
    <cellStyle name="Separador de milhares 3 2 2 2 2 8 4" xfId="21213" xr:uid="{00000000-0005-0000-0000-000012530000}"/>
    <cellStyle name="Separador de milhares 3 2 2 2 2 9" xfId="22089" xr:uid="{00000000-0005-0000-0000-000013530000}"/>
    <cellStyle name="Separador de milhares 3 2 2 2 2 9 2" xfId="32269" xr:uid="{00000000-0005-0000-0000-000014530000}"/>
    <cellStyle name="Separador de milhares 3 2 2 2 2 9 3" xfId="42449" xr:uid="{00000000-0005-0000-0000-000015530000}"/>
    <cellStyle name="Separador de milhares 3 2 2 2 3" xfId="2245" xr:uid="{00000000-0005-0000-0000-000016530000}"/>
    <cellStyle name="Separador de milhares 3 2 2 2 3 10" xfId="33667" xr:uid="{00000000-0005-0000-0000-000017530000}"/>
    <cellStyle name="Separador de milhares 3 2 2 2 3 11" xfId="13307" xr:uid="{00000000-0005-0000-0000-000018530000}"/>
    <cellStyle name="Separador de milhares 3 2 2 2 3 12" xfId="4300" xr:uid="{00000000-0005-0000-0000-000019530000}"/>
    <cellStyle name="Separador de milhares 3 2 2 2 3 2" xfId="5177" xr:uid="{00000000-0005-0000-0000-00001A530000}"/>
    <cellStyle name="Separador de milhares 3 2 2 2 3 2 2" xfId="6929" xr:uid="{00000000-0005-0000-0000-00001B530000}"/>
    <cellStyle name="Separador de milhares 3 2 2 2 3 2 2 2" xfId="26115" xr:uid="{00000000-0005-0000-0000-00001C530000}"/>
    <cellStyle name="Separador de milhares 3 2 2 2 3 2 2 3" xfId="36295" xr:uid="{00000000-0005-0000-0000-00001D530000}"/>
    <cellStyle name="Separador de milhares 3 2 2 2 3 2 2 4" xfId="15935" xr:uid="{00000000-0005-0000-0000-00001E530000}"/>
    <cellStyle name="Separador de milhares 3 2 2 2 3 2 3" xfId="8682" xr:uid="{00000000-0005-0000-0000-00001F530000}"/>
    <cellStyle name="Separador de milhares 3 2 2 2 3 2 3 2" xfId="27868" xr:uid="{00000000-0005-0000-0000-000020530000}"/>
    <cellStyle name="Separador de milhares 3 2 2 2 3 2 3 3" xfId="38048" xr:uid="{00000000-0005-0000-0000-000021530000}"/>
    <cellStyle name="Separador de milhares 3 2 2 2 3 2 3 4" xfId="17688" xr:uid="{00000000-0005-0000-0000-000022530000}"/>
    <cellStyle name="Separador de milhares 3 2 2 2 3 2 4" xfId="10675" xr:uid="{00000000-0005-0000-0000-000023530000}"/>
    <cellStyle name="Separador de milhares 3 2 2 2 3 2 4 2" xfId="29858" xr:uid="{00000000-0005-0000-0000-000024530000}"/>
    <cellStyle name="Separador de milhares 3 2 2 2 3 2 4 3" xfId="40038" xr:uid="{00000000-0005-0000-0000-000025530000}"/>
    <cellStyle name="Separador de milhares 3 2 2 2 3 2 4 4" xfId="19679" xr:uid="{00000000-0005-0000-0000-000026530000}"/>
    <cellStyle name="Separador de milhares 3 2 2 2 3 2 5" xfId="24363" xr:uid="{00000000-0005-0000-0000-000027530000}"/>
    <cellStyle name="Separador de milhares 3 2 2 2 3 2 6" xfId="34543" xr:uid="{00000000-0005-0000-0000-000028530000}"/>
    <cellStyle name="Separador de milhares 3 2 2 2 3 2 7" xfId="14183" xr:uid="{00000000-0005-0000-0000-000029530000}"/>
    <cellStyle name="Separador de milhares 3 2 2 2 3 3" xfId="6053" xr:uid="{00000000-0005-0000-0000-00002A530000}"/>
    <cellStyle name="Separador de milhares 3 2 2 2 3 3 2" xfId="25239" xr:uid="{00000000-0005-0000-0000-00002B530000}"/>
    <cellStyle name="Separador de milhares 3 2 2 2 3 3 3" xfId="35419" xr:uid="{00000000-0005-0000-0000-00002C530000}"/>
    <cellStyle name="Separador de milhares 3 2 2 2 3 3 4" xfId="15059" xr:uid="{00000000-0005-0000-0000-00002D530000}"/>
    <cellStyle name="Separador de milhares 3 2 2 2 3 4" xfId="7806" xr:uid="{00000000-0005-0000-0000-00002E530000}"/>
    <cellStyle name="Separador de milhares 3 2 2 2 3 4 2" xfId="26992" xr:uid="{00000000-0005-0000-0000-00002F530000}"/>
    <cellStyle name="Separador de milhares 3 2 2 2 3 4 3" xfId="37172" xr:uid="{00000000-0005-0000-0000-000030530000}"/>
    <cellStyle name="Separador de milhares 3 2 2 2 3 4 4" xfId="16812" xr:uid="{00000000-0005-0000-0000-000031530000}"/>
    <cellStyle name="Separador de milhares 3 2 2 2 3 5" xfId="9799" xr:uid="{00000000-0005-0000-0000-000032530000}"/>
    <cellStyle name="Separador de milhares 3 2 2 2 3 5 2" xfId="28982" xr:uid="{00000000-0005-0000-0000-000033530000}"/>
    <cellStyle name="Separador de milhares 3 2 2 2 3 5 3" xfId="39162" xr:uid="{00000000-0005-0000-0000-000034530000}"/>
    <cellStyle name="Separador de milhares 3 2 2 2 3 5 4" xfId="18803" xr:uid="{00000000-0005-0000-0000-000035530000}"/>
    <cellStyle name="Separador de milhares 3 2 2 2 3 6" xfId="11552" xr:uid="{00000000-0005-0000-0000-000036530000}"/>
    <cellStyle name="Separador de milhares 3 2 2 2 3 6 2" xfId="30735" xr:uid="{00000000-0005-0000-0000-000037530000}"/>
    <cellStyle name="Separador de milhares 3 2 2 2 3 6 3" xfId="40915" xr:uid="{00000000-0005-0000-0000-000038530000}"/>
    <cellStyle name="Separador de milhares 3 2 2 2 3 6 4" xfId="20556" xr:uid="{00000000-0005-0000-0000-000039530000}"/>
    <cellStyle name="Separador de milhares 3 2 2 2 3 7" xfId="12428" xr:uid="{00000000-0005-0000-0000-00003A530000}"/>
    <cellStyle name="Separador de milhares 3 2 2 2 3 7 2" xfId="31611" xr:uid="{00000000-0005-0000-0000-00003B530000}"/>
    <cellStyle name="Separador de milhares 3 2 2 2 3 7 3" xfId="41791" xr:uid="{00000000-0005-0000-0000-00003C530000}"/>
    <cellStyle name="Separador de milhares 3 2 2 2 3 7 4" xfId="21432" xr:uid="{00000000-0005-0000-0000-00003D530000}"/>
    <cellStyle name="Separador de milhares 3 2 2 2 3 8" xfId="22308" xr:uid="{00000000-0005-0000-0000-00003E530000}"/>
    <cellStyle name="Separador de milhares 3 2 2 2 3 8 2" xfId="32488" xr:uid="{00000000-0005-0000-0000-00003F530000}"/>
    <cellStyle name="Separador de milhares 3 2 2 2 3 8 3" xfId="42668" xr:uid="{00000000-0005-0000-0000-000040530000}"/>
    <cellStyle name="Separador de milhares 3 2 2 2 3 9" xfId="23487" xr:uid="{00000000-0005-0000-0000-000041530000}"/>
    <cellStyle name="Separador de milhares 3 2 2 2 4" xfId="3593" xr:uid="{00000000-0005-0000-0000-000042530000}"/>
    <cellStyle name="Separador de milhares 3 2 2 2 4 2" xfId="6491" xr:uid="{00000000-0005-0000-0000-000043530000}"/>
    <cellStyle name="Separador de milhares 3 2 2 2 4 2 2" xfId="25677" xr:uid="{00000000-0005-0000-0000-000044530000}"/>
    <cellStyle name="Separador de milhares 3 2 2 2 4 2 3" xfId="35857" xr:uid="{00000000-0005-0000-0000-000045530000}"/>
    <cellStyle name="Separador de milhares 3 2 2 2 4 2 4" xfId="15497" xr:uid="{00000000-0005-0000-0000-000046530000}"/>
    <cellStyle name="Separador de milhares 3 2 2 2 4 3" xfId="8244" xr:uid="{00000000-0005-0000-0000-000047530000}"/>
    <cellStyle name="Separador de milhares 3 2 2 2 4 3 2" xfId="27430" xr:uid="{00000000-0005-0000-0000-000048530000}"/>
    <cellStyle name="Separador de milhares 3 2 2 2 4 3 3" xfId="37610" xr:uid="{00000000-0005-0000-0000-000049530000}"/>
    <cellStyle name="Separador de milhares 3 2 2 2 4 3 4" xfId="17250" xr:uid="{00000000-0005-0000-0000-00004A530000}"/>
    <cellStyle name="Separador de milhares 3 2 2 2 4 4" xfId="10237" xr:uid="{00000000-0005-0000-0000-00004B530000}"/>
    <cellStyle name="Separador de milhares 3 2 2 2 4 4 2" xfId="29420" xr:uid="{00000000-0005-0000-0000-00004C530000}"/>
    <cellStyle name="Separador de milhares 3 2 2 2 4 4 3" xfId="39600" xr:uid="{00000000-0005-0000-0000-00004D530000}"/>
    <cellStyle name="Separador de milhares 3 2 2 2 4 4 4" xfId="19241" xr:uid="{00000000-0005-0000-0000-00004E530000}"/>
    <cellStyle name="Separador de milhares 3 2 2 2 4 5" xfId="23925" xr:uid="{00000000-0005-0000-0000-00004F530000}"/>
    <cellStyle name="Separador de milhares 3 2 2 2 4 6" xfId="34105" xr:uid="{00000000-0005-0000-0000-000050530000}"/>
    <cellStyle name="Separador de milhares 3 2 2 2 4 7" xfId="13745" xr:uid="{00000000-0005-0000-0000-000051530000}"/>
    <cellStyle name="Separador de milhares 3 2 2 2 4 8" xfId="4739" xr:uid="{00000000-0005-0000-0000-000052530000}"/>
    <cellStyle name="Separador de milhares 3 2 2 2 5" xfId="5615" xr:uid="{00000000-0005-0000-0000-000053530000}"/>
    <cellStyle name="Separador de milhares 3 2 2 2 5 2" xfId="9141" xr:uid="{00000000-0005-0000-0000-000054530000}"/>
    <cellStyle name="Separador de milhares 3 2 2 2 5 2 2" xfId="28324" xr:uid="{00000000-0005-0000-0000-000055530000}"/>
    <cellStyle name="Separador de milhares 3 2 2 2 5 2 3" xfId="38504" xr:uid="{00000000-0005-0000-0000-000056530000}"/>
    <cellStyle name="Separador de milhares 3 2 2 2 5 2 4" xfId="18145" xr:uid="{00000000-0005-0000-0000-000057530000}"/>
    <cellStyle name="Separador de milhares 3 2 2 2 5 3" xfId="24801" xr:uid="{00000000-0005-0000-0000-000058530000}"/>
    <cellStyle name="Separador de milhares 3 2 2 2 5 4" xfId="34981" xr:uid="{00000000-0005-0000-0000-000059530000}"/>
    <cellStyle name="Separador de milhares 3 2 2 2 5 5" xfId="14621" xr:uid="{00000000-0005-0000-0000-00005A530000}"/>
    <cellStyle name="Separador de milhares 3 2 2 2 6" xfId="7368" xr:uid="{00000000-0005-0000-0000-00005B530000}"/>
    <cellStyle name="Separador de milhares 3 2 2 2 6 2" xfId="26554" xr:uid="{00000000-0005-0000-0000-00005C530000}"/>
    <cellStyle name="Separador de milhares 3 2 2 2 6 3" xfId="36734" xr:uid="{00000000-0005-0000-0000-00005D530000}"/>
    <cellStyle name="Separador de milhares 3 2 2 2 6 4" xfId="16374" xr:uid="{00000000-0005-0000-0000-00005E530000}"/>
    <cellStyle name="Separador de milhares 3 2 2 2 7" xfId="9361" xr:uid="{00000000-0005-0000-0000-00005F530000}"/>
    <cellStyle name="Separador de milhares 3 2 2 2 7 2" xfId="28544" xr:uid="{00000000-0005-0000-0000-000060530000}"/>
    <cellStyle name="Separador de milhares 3 2 2 2 7 3" xfId="38724" xr:uid="{00000000-0005-0000-0000-000061530000}"/>
    <cellStyle name="Separador de milhares 3 2 2 2 7 4" xfId="18365" xr:uid="{00000000-0005-0000-0000-000062530000}"/>
    <cellStyle name="Separador de milhares 3 2 2 2 8" xfId="11114" xr:uid="{00000000-0005-0000-0000-000063530000}"/>
    <cellStyle name="Separador de milhares 3 2 2 2 8 2" xfId="30297" xr:uid="{00000000-0005-0000-0000-000064530000}"/>
    <cellStyle name="Separador de milhares 3 2 2 2 8 3" xfId="40477" xr:uid="{00000000-0005-0000-0000-000065530000}"/>
    <cellStyle name="Separador de milhares 3 2 2 2 8 4" xfId="20118" xr:uid="{00000000-0005-0000-0000-000066530000}"/>
    <cellStyle name="Separador de milhares 3 2 2 2 9" xfId="11990" xr:uid="{00000000-0005-0000-0000-000067530000}"/>
    <cellStyle name="Separador de milhares 3 2 2 2 9 2" xfId="31173" xr:uid="{00000000-0005-0000-0000-000068530000}"/>
    <cellStyle name="Separador de milhares 3 2 2 2 9 3" xfId="41353" xr:uid="{00000000-0005-0000-0000-000069530000}"/>
    <cellStyle name="Separador de milhares 3 2 2 2 9 4" xfId="20994" xr:uid="{00000000-0005-0000-0000-00006A530000}"/>
    <cellStyle name="Separador de milhares 3 2 2 20" xfId="3740" xr:uid="{00000000-0005-0000-0000-00006B530000}"/>
    <cellStyle name="Separador de milhares 3 2 2 3" xfId="1234" xr:uid="{00000000-0005-0000-0000-00006C530000}"/>
    <cellStyle name="Separador de milhares 3 2 2 3 10" xfId="23150" xr:uid="{00000000-0005-0000-0000-00006D530000}"/>
    <cellStyle name="Separador de milhares 3 2 2 3 11" xfId="33330" xr:uid="{00000000-0005-0000-0000-00006E530000}"/>
    <cellStyle name="Separador de milhares 3 2 2 3 12" xfId="12970" xr:uid="{00000000-0005-0000-0000-00006F530000}"/>
    <cellStyle name="Separador de milhares 3 2 2 3 13" xfId="3963" xr:uid="{00000000-0005-0000-0000-000070530000}"/>
    <cellStyle name="Separador de milhares 3 2 2 3 2" xfId="2584" xr:uid="{00000000-0005-0000-0000-000071530000}"/>
    <cellStyle name="Separador de milhares 3 2 2 3 2 10" xfId="33768" xr:uid="{00000000-0005-0000-0000-000072530000}"/>
    <cellStyle name="Separador de milhares 3 2 2 3 2 11" xfId="13408" xr:uid="{00000000-0005-0000-0000-000073530000}"/>
    <cellStyle name="Separador de milhares 3 2 2 3 2 12" xfId="4401" xr:uid="{00000000-0005-0000-0000-000074530000}"/>
    <cellStyle name="Separador de milhares 3 2 2 3 2 2" xfId="5278" xr:uid="{00000000-0005-0000-0000-000075530000}"/>
    <cellStyle name="Separador de milhares 3 2 2 3 2 2 2" xfId="7030" xr:uid="{00000000-0005-0000-0000-000076530000}"/>
    <cellStyle name="Separador de milhares 3 2 2 3 2 2 2 2" xfId="26216" xr:uid="{00000000-0005-0000-0000-000077530000}"/>
    <cellStyle name="Separador de milhares 3 2 2 3 2 2 2 3" xfId="36396" xr:uid="{00000000-0005-0000-0000-000078530000}"/>
    <cellStyle name="Separador de milhares 3 2 2 3 2 2 2 4" xfId="16036" xr:uid="{00000000-0005-0000-0000-000079530000}"/>
    <cellStyle name="Separador de milhares 3 2 2 3 2 2 3" xfId="8783" xr:uid="{00000000-0005-0000-0000-00007A530000}"/>
    <cellStyle name="Separador de milhares 3 2 2 3 2 2 3 2" xfId="27969" xr:uid="{00000000-0005-0000-0000-00007B530000}"/>
    <cellStyle name="Separador de milhares 3 2 2 3 2 2 3 3" xfId="38149" xr:uid="{00000000-0005-0000-0000-00007C530000}"/>
    <cellStyle name="Separador de milhares 3 2 2 3 2 2 3 4" xfId="17789" xr:uid="{00000000-0005-0000-0000-00007D530000}"/>
    <cellStyle name="Separador de milhares 3 2 2 3 2 2 4" xfId="10776" xr:uid="{00000000-0005-0000-0000-00007E530000}"/>
    <cellStyle name="Separador de milhares 3 2 2 3 2 2 4 2" xfId="29959" xr:uid="{00000000-0005-0000-0000-00007F530000}"/>
    <cellStyle name="Separador de milhares 3 2 2 3 2 2 4 3" xfId="40139" xr:uid="{00000000-0005-0000-0000-000080530000}"/>
    <cellStyle name="Separador de milhares 3 2 2 3 2 2 4 4" xfId="19780" xr:uid="{00000000-0005-0000-0000-000081530000}"/>
    <cellStyle name="Separador de milhares 3 2 2 3 2 2 5" xfId="24464" xr:uid="{00000000-0005-0000-0000-000082530000}"/>
    <cellStyle name="Separador de milhares 3 2 2 3 2 2 6" xfId="34644" xr:uid="{00000000-0005-0000-0000-000083530000}"/>
    <cellStyle name="Separador de milhares 3 2 2 3 2 2 7" xfId="14284" xr:uid="{00000000-0005-0000-0000-000084530000}"/>
    <cellStyle name="Separador de milhares 3 2 2 3 2 3" xfId="6154" xr:uid="{00000000-0005-0000-0000-000085530000}"/>
    <cellStyle name="Separador de milhares 3 2 2 3 2 3 2" xfId="25340" xr:uid="{00000000-0005-0000-0000-000086530000}"/>
    <cellStyle name="Separador de milhares 3 2 2 3 2 3 3" xfId="35520" xr:uid="{00000000-0005-0000-0000-000087530000}"/>
    <cellStyle name="Separador de milhares 3 2 2 3 2 3 4" xfId="15160" xr:uid="{00000000-0005-0000-0000-000088530000}"/>
    <cellStyle name="Separador de milhares 3 2 2 3 2 4" xfId="7907" xr:uid="{00000000-0005-0000-0000-000089530000}"/>
    <cellStyle name="Separador de milhares 3 2 2 3 2 4 2" xfId="27093" xr:uid="{00000000-0005-0000-0000-00008A530000}"/>
    <cellStyle name="Separador de milhares 3 2 2 3 2 4 3" xfId="37273" xr:uid="{00000000-0005-0000-0000-00008B530000}"/>
    <cellStyle name="Separador de milhares 3 2 2 3 2 4 4" xfId="16913" xr:uid="{00000000-0005-0000-0000-00008C530000}"/>
    <cellStyle name="Separador de milhares 3 2 2 3 2 5" xfId="9900" xr:uid="{00000000-0005-0000-0000-00008D530000}"/>
    <cellStyle name="Separador de milhares 3 2 2 3 2 5 2" xfId="29083" xr:uid="{00000000-0005-0000-0000-00008E530000}"/>
    <cellStyle name="Separador de milhares 3 2 2 3 2 5 3" xfId="39263" xr:uid="{00000000-0005-0000-0000-00008F530000}"/>
    <cellStyle name="Separador de milhares 3 2 2 3 2 5 4" xfId="18904" xr:uid="{00000000-0005-0000-0000-000090530000}"/>
    <cellStyle name="Separador de milhares 3 2 2 3 2 6" xfId="11653" xr:uid="{00000000-0005-0000-0000-000091530000}"/>
    <cellStyle name="Separador de milhares 3 2 2 3 2 6 2" xfId="30836" xr:uid="{00000000-0005-0000-0000-000092530000}"/>
    <cellStyle name="Separador de milhares 3 2 2 3 2 6 3" xfId="41016" xr:uid="{00000000-0005-0000-0000-000093530000}"/>
    <cellStyle name="Separador de milhares 3 2 2 3 2 6 4" xfId="20657" xr:uid="{00000000-0005-0000-0000-000094530000}"/>
    <cellStyle name="Separador de milhares 3 2 2 3 2 7" xfId="12529" xr:uid="{00000000-0005-0000-0000-000095530000}"/>
    <cellStyle name="Separador de milhares 3 2 2 3 2 7 2" xfId="31712" xr:uid="{00000000-0005-0000-0000-000096530000}"/>
    <cellStyle name="Separador de milhares 3 2 2 3 2 7 3" xfId="41892" xr:uid="{00000000-0005-0000-0000-000097530000}"/>
    <cellStyle name="Separador de milhares 3 2 2 3 2 7 4" xfId="21533" xr:uid="{00000000-0005-0000-0000-000098530000}"/>
    <cellStyle name="Separador de milhares 3 2 2 3 2 8" xfId="22409" xr:uid="{00000000-0005-0000-0000-000099530000}"/>
    <cellStyle name="Separador de milhares 3 2 2 3 2 8 2" xfId="32589" xr:uid="{00000000-0005-0000-0000-00009A530000}"/>
    <cellStyle name="Separador de milhares 3 2 2 3 2 8 3" xfId="42769" xr:uid="{00000000-0005-0000-0000-00009B530000}"/>
    <cellStyle name="Separador de milhares 3 2 2 3 2 9" xfId="23588" xr:uid="{00000000-0005-0000-0000-00009C530000}"/>
    <cellStyle name="Separador de milhares 3 2 2 3 3" xfId="4840" xr:uid="{00000000-0005-0000-0000-00009D530000}"/>
    <cellStyle name="Separador de milhares 3 2 2 3 3 2" xfId="6592" xr:uid="{00000000-0005-0000-0000-00009E530000}"/>
    <cellStyle name="Separador de milhares 3 2 2 3 3 2 2" xfId="25778" xr:uid="{00000000-0005-0000-0000-00009F530000}"/>
    <cellStyle name="Separador de milhares 3 2 2 3 3 2 3" xfId="35958" xr:uid="{00000000-0005-0000-0000-0000A0530000}"/>
    <cellStyle name="Separador de milhares 3 2 2 3 3 2 4" xfId="15598" xr:uid="{00000000-0005-0000-0000-0000A1530000}"/>
    <cellStyle name="Separador de milhares 3 2 2 3 3 3" xfId="8345" xr:uid="{00000000-0005-0000-0000-0000A2530000}"/>
    <cellStyle name="Separador de milhares 3 2 2 3 3 3 2" xfId="27531" xr:uid="{00000000-0005-0000-0000-0000A3530000}"/>
    <cellStyle name="Separador de milhares 3 2 2 3 3 3 3" xfId="37711" xr:uid="{00000000-0005-0000-0000-0000A4530000}"/>
    <cellStyle name="Separador de milhares 3 2 2 3 3 3 4" xfId="17351" xr:uid="{00000000-0005-0000-0000-0000A5530000}"/>
    <cellStyle name="Separador de milhares 3 2 2 3 3 4" xfId="10338" xr:uid="{00000000-0005-0000-0000-0000A6530000}"/>
    <cellStyle name="Separador de milhares 3 2 2 3 3 4 2" xfId="29521" xr:uid="{00000000-0005-0000-0000-0000A7530000}"/>
    <cellStyle name="Separador de milhares 3 2 2 3 3 4 3" xfId="39701" xr:uid="{00000000-0005-0000-0000-0000A8530000}"/>
    <cellStyle name="Separador de milhares 3 2 2 3 3 4 4" xfId="19342" xr:uid="{00000000-0005-0000-0000-0000A9530000}"/>
    <cellStyle name="Separador de milhares 3 2 2 3 3 5" xfId="24026" xr:uid="{00000000-0005-0000-0000-0000AA530000}"/>
    <cellStyle name="Separador de milhares 3 2 2 3 3 6" xfId="34206" xr:uid="{00000000-0005-0000-0000-0000AB530000}"/>
    <cellStyle name="Separador de milhares 3 2 2 3 3 7" xfId="13846" xr:uid="{00000000-0005-0000-0000-0000AC530000}"/>
    <cellStyle name="Separador de milhares 3 2 2 3 4" xfId="5716" xr:uid="{00000000-0005-0000-0000-0000AD530000}"/>
    <cellStyle name="Separador de milhares 3 2 2 3 4 2" xfId="24902" xr:uid="{00000000-0005-0000-0000-0000AE530000}"/>
    <cellStyle name="Separador de milhares 3 2 2 3 4 3" xfId="35082" xr:uid="{00000000-0005-0000-0000-0000AF530000}"/>
    <cellStyle name="Separador de milhares 3 2 2 3 4 4" xfId="14722" xr:uid="{00000000-0005-0000-0000-0000B0530000}"/>
    <cellStyle name="Separador de milhares 3 2 2 3 5" xfId="7469" xr:uid="{00000000-0005-0000-0000-0000B1530000}"/>
    <cellStyle name="Separador de milhares 3 2 2 3 5 2" xfId="26655" xr:uid="{00000000-0005-0000-0000-0000B2530000}"/>
    <cellStyle name="Separador de milhares 3 2 2 3 5 3" xfId="36835" xr:uid="{00000000-0005-0000-0000-0000B3530000}"/>
    <cellStyle name="Separador de milhares 3 2 2 3 5 4" xfId="16475" xr:uid="{00000000-0005-0000-0000-0000B4530000}"/>
    <cellStyle name="Separador de milhares 3 2 2 3 6" xfId="9462" xr:uid="{00000000-0005-0000-0000-0000B5530000}"/>
    <cellStyle name="Separador de milhares 3 2 2 3 6 2" xfId="28645" xr:uid="{00000000-0005-0000-0000-0000B6530000}"/>
    <cellStyle name="Separador de milhares 3 2 2 3 6 3" xfId="38825" xr:uid="{00000000-0005-0000-0000-0000B7530000}"/>
    <cellStyle name="Separador de milhares 3 2 2 3 6 4" xfId="18466" xr:uid="{00000000-0005-0000-0000-0000B8530000}"/>
    <cellStyle name="Separador de milhares 3 2 2 3 7" xfId="11215" xr:uid="{00000000-0005-0000-0000-0000B9530000}"/>
    <cellStyle name="Separador de milhares 3 2 2 3 7 2" xfId="30398" xr:uid="{00000000-0005-0000-0000-0000BA530000}"/>
    <cellStyle name="Separador de milhares 3 2 2 3 7 3" xfId="40578" xr:uid="{00000000-0005-0000-0000-0000BB530000}"/>
    <cellStyle name="Separador de milhares 3 2 2 3 7 4" xfId="20219" xr:uid="{00000000-0005-0000-0000-0000BC530000}"/>
    <cellStyle name="Separador de milhares 3 2 2 3 8" xfId="12091" xr:uid="{00000000-0005-0000-0000-0000BD530000}"/>
    <cellStyle name="Separador de milhares 3 2 2 3 8 2" xfId="31274" xr:uid="{00000000-0005-0000-0000-0000BE530000}"/>
    <cellStyle name="Separador de milhares 3 2 2 3 8 3" xfId="41454" xr:uid="{00000000-0005-0000-0000-0000BF530000}"/>
    <cellStyle name="Separador de milhares 3 2 2 3 8 4" xfId="21095" xr:uid="{00000000-0005-0000-0000-0000C0530000}"/>
    <cellStyle name="Separador de milhares 3 2 2 3 9" xfId="21971" xr:uid="{00000000-0005-0000-0000-0000C1530000}"/>
    <cellStyle name="Separador de milhares 3 2 2 3 9 2" xfId="32151" xr:uid="{00000000-0005-0000-0000-0000C2530000}"/>
    <cellStyle name="Separador de milhares 3 2 2 3 9 3" xfId="42331" xr:uid="{00000000-0005-0000-0000-0000C3530000}"/>
    <cellStyle name="Separador de milhares 3 2 2 4" xfId="1910" xr:uid="{00000000-0005-0000-0000-0000C4530000}"/>
    <cellStyle name="Separador de milhares 3 2 2 4 10" xfId="33549" xr:uid="{00000000-0005-0000-0000-0000C5530000}"/>
    <cellStyle name="Separador de milhares 3 2 2 4 11" xfId="13189" xr:uid="{00000000-0005-0000-0000-0000C6530000}"/>
    <cellStyle name="Separador de milhares 3 2 2 4 12" xfId="4182" xr:uid="{00000000-0005-0000-0000-0000C7530000}"/>
    <cellStyle name="Separador de milhares 3 2 2 4 2" xfId="5059" xr:uid="{00000000-0005-0000-0000-0000C8530000}"/>
    <cellStyle name="Separador de milhares 3 2 2 4 2 2" xfId="6811" xr:uid="{00000000-0005-0000-0000-0000C9530000}"/>
    <cellStyle name="Separador de milhares 3 2 2 4 2 2 2" xfId="25997" xr:uid="{00000000-0005-0000-0000-0000CA530000}"/>
    <cellStyle name="Separador de milhares 3 2 2 4 2 2 3" xfId="36177" xr:uid="{00000000-0005-0000-0000-0000CB530000}"/>
    <cellStyle name="Separador de milhares 3 2 2 4 2 2 4" xfId="15817" xr:uid="{00000000-0005-0000-0000-0000CC530000}"/>
    <cellStyle name="Separador de milhares 3 2 2 4 2 3" xfId="8564" xr:uid="{00000000-0005-0000-0000-0000CD530000}"/>
    <cellStyle name="Separador de milhares 3 2 2 4 2 3 2" xfId="27750" xr:uid="{00000000-0005-0000-0000-0000CE530000}"/>
    <cellStyle name="Separador de milhares 3 2 2 4 2 3 3" xfId="37930" xr:uid="{00000000-0005-0000-0000-0000CF530000}"/>
    <cellStyle name="Separador de milhares 3 2 2 4 2 3 4" xfId="17570" xr:uid="{00000000-0005-0000-0000-0000D0530000}"/>
    <cellStyle name="Separador de milhares 3 2 2 4 2 4" xfId="10557" xr:uid="{00000000-0005-0000-0000-0000D1530000}"/>
    <cellStyle name="Separador de milhares 3 2 2 4 2 4 2" xfId="29740" xr:uid="{00000000-0005-0000-0000-0000D2530000}"/>
    <cellStyle name="Separador de milhares 3 2 2 4 2 4 3" xfId="39920" xr:uid="{00000000-0005-0000-0000-0000D3530000}"/>
    <cellStyle name="Separador de milhares 3 2 2 4 2 4 4" xfId="19561" xr:uid="{00000000-0005-0000-0000-0000D4530000}"/>
    <cellStyle name="Separador de milhares 3 2 2 4 2 5" xfId="24245" xr:uid="{00000000-0005-0000-0000-0000D5530000}"/>
    <cellStyle name="Separador de milhares 3 2 2 4 2 6" xfId="34425" xr:uid="{00000000-0005-0000-0000-0000D6530000}"/>
    <cellStyle name="Separador de milhares 3 2 2 4 2 7" xfId="14065" xr:uid="{00000000-0005-0000-0000-0000D7530000}"/>
    <cellStyle name="Separador de milhares 3 2 2 4 3" xfId="5935" xr:uid="{00000000-0005-0000-0000-0000D8530000}"/>
    <cellStyle name="Separador de milhares 3 2 2 4 3 2" xfId="25121" xr:uid="{00000000-0005-0000-0000-0000D9530000}"/>
    <cellStyle name="Separador de milhares 3 2 2 4 3 3" xfId="35301" xr:uid="{00000000-0005-0000-0000-0000DA530000}"/>
    <cellStyle name="Separador de milhares 3 2 2 4 3 4" xfId="14941" xr:uid="{00000000-0005-0000-0000-0000DB530000}"/>
    <cellStyle name="Separador de milhares 3 2 2 4 4" xfId="7688" xr:uid="{00000000-0005-0000-0000-0000DC530000}"/>
    <cellStyle name="Separador de milhares 3 2 2 4 4 2" xfId="26874" xr:uid="{00000000-0005-0000-0000-0000DD530000}"/>
    <cellStyle name="Separador de milhares 3 2 2 4 4 3" xfId="37054" xr:uid="{00000000-0005-0000-0000-0000DE530000}"/>
    <cellStyle name="Separador de milhares 3 2 2 4 4 4" xfId="16694" xr:uid="{00000000-0005-0000-0000-0000DF530000}"/>
    <cellStyle name="Separador de milhares 3 2 2 4 5" xfId="9681" xr:uid="{00000000-0005-0000-0000-0000E0530000}"/>
    <cellStyle name="Separador de milhares 3 2 2 4 5 2" xfId="28864" xr:uid="{00000000-0005-0000-0000-0000E1530000}"/>
    <cellStyle name="Separador de milhares 3 2 2 4 5 3" xfId="39044" xr:uid="{00000000-0005-0000-0000-0000E2530000}"/>
    <cellStyle name="Separador de milhares 3 2 2 4 5 4" xfId="18685" xr:uid="{00000000-0005-0000-0000-0000E3530000}"/>
    <cellStyle name="Separador de milhares 3 2 2 4 6" xfId="11434" xr:uid="{00000000-0005-0000-0000-0000E4530000}"/>
    <cellStyle name="Separador de milhares 3 2 2 4 6 2" xfId="30617" xr:uid="{00000000-0005-0000-0000-0000E5530000}"/>
    <cellStyle name="Separador de milhares 3 2 2 4 6 3" xfId="40797" xr:uid="{00000000-0005-0000-0000-0000E6530000}"/>
    <cellStyle name="Separador de milhares 3 2 2 4 6 4" xfId="20438" xr:uid="{00000000-0005-0000-0000-0000E7530000}"/>
    <cellStyle name="Separador de milhares 3 2 2 4 7" xfId="12310" xr:uid="{00000000-0005-0000-0000-0000E8530000}"/>
    <cellStyle name="Separador de milhares 3 2 2 4 7 2" xfId="31493" xr:uid="{00000000-0005-0000-0000-0000E9530000}"/>
    <cellStyle name="Separador de milhares 3 2 2 4 7 3" xfId="41673" xr:uid="{00000000-0005-0000-0000-0000EA530000}"/>
    <cellStyle name="Separador de milhares 3 2 2 4 7 4" xfId="21314" xr:uid="{00000000-0005-0000-0000-0000EB530000}"/>
    <cellStyle name="Separador de milhares 3 2 2 4 8" xfId="22190" xr:uid="{00000000-0005-0000-0000-0000EC530000}"/>
    <cellStyle name="Separador de milhares 3 2 2 4 8 2" xfId="32370" xr:uid="{00000000-0005-0000-0000-0000ED530000}"/>
    <cellStyle name="Separador de milhares 3 2 2 4 8 3" xfId="42550" xr:uid="{00000000-0005-0000-0000-0000EE530000}"/>
    <cellStyle name="Separador de milhares 3 2 2 4 9" xfId="23369" xr:uid="{00000000-0005-0000-0000-0000EF530000}"/>
    <cellStyle name="Separador de milhares 3 2 2 5" xfId="3258" xr:uid="{00000000-0005-0000-0000-0000F0530000}"/>
    <cellStyle name="Separador de milhares 3 2 2 5 2" xfId="6373" xr:uid="{00000000-0005-0000-0000-0000F1530000}"/>
    <cellStyle name="Separador de milhares 3 2 2 5 2 2" xfId="25559" xr:uid="{00000000-0005-0000-0000-0000F2530000}"/>
    <cellStyle name="Separador de milhares 3 2 2 5 2 3" xfId="35739" xr:uid="{00000000-0005-0000-0000-0000F3530000}"/>
    <cellStyle name="Separador de milhares 3 2 2 5 2 4" xfId="15379" xr:uid="{00000000-0005-0000-0000-0000F4530000}"/>
    <cellStyle name="Separador de milhares 3 2 2 5 3" xfId="8126" xr:uid="{00000000-0005-0000-0000-0000F5530000}"/>
    <cellStyle name="Separador de milhares 3 2 2 5 3 2" xfId="27312" xr:uid="{00000000-0005-0000-0000-0000F6530000}"/>
    <cellStyle name="Separador de milhares 3 2 2 5 3 3" xfId="37492" xr:uid="{00000000-0005-0000-0000-0000F7530000}"/>
    <cellStyle name="Separador de milhares 3 2 2 5 3 4" xfId="17132" xr:uid="{00000000-0005-0000-0000-0000F8530000}"/>
    <cellStyle name="Separador de milhares 3 2 2 5 4" xfId="10119" xr:uid="{00000000-0005-0000-0000-0000F9530000}"/>
    <cellStyle name="Separador de milhares 3 2 2 5 4 2" xfId="29302" xr:uid="{00000000-0005-0000-0000-0000FA530000}"/>
    <cellStyle name="Separador de milhares 3 2 2 5 4 3" xfId="39482" xr:uid="{00000000-0005-0000-0000-0000FB530000}"/>
    <cellStyle name="Separador de milhares 3 2 2 5 4 4" xfId="19123" xr:uid="{00000000-0005-0000-0000-0000FC530000}"/>
    <cellStyle name="Separador de milhares 3 2 2 5 5" xfId="23807" xr:uid="{00000000-0005-0000-0000-0000FD530000}"/>
    <cellStyle name="Separador de milhares 3 2 2 5 6" xfId="33987" xr:uid="{00000000-0005-0000-0000-0000FE530000}"/>
    <cellStyle name="Separador de milhares 3 2 2 5 7" xfId="13627" xr:uid="{00000000-0005-0000-0000-0000FF530000}"/>
    <cellStyle name="Separador de milhares 3 2 2 5 8" xfId="4621" xr:uid="{00000000-0005-0000-0000-000000540000}"/>
    <cellStyle name="Separador de milhares 3 2 2 6" xfId="5497" xr:uid="{00000000-0005-0000-0000-000001540000}"/>
    <cellStyle name="Separador de milhares 3 2 2 6 2" xfId="9023" xr:uid="{00000000-0005-0000-0000-000002540000}"/>
    <cellStyle name="Separador de milhares 3 2 2 6 2 2" xfId="28206" xr:uid="{00000000-0005-0000-0000-000003540000}"/>
    <cellStyle name="Separador de milhares 3 2 2 6 2 3" xfId="38386" xr:uid="{00000000-0005-0000-0000-000004540000}"/>
    <cellStyle name="Separador de milhares 3 2 2 6 2 4" xfId="18027" xr:uid="{00000000-0005-0000-0000-000005540000}"/>
    <cellStyle name="Separador de milhares 3 2 2 6 3" xfId="24683" xr:uid="{00000000-0005-0000-0000-000006540000}"/>
    <cellStyle name="Separador de milhares 3 2 2 6 4" xfId="34863" xr:uid="{00000000-0005-0000-0000-000007540000}"/>
    <cellStyle name="Separador de milhares 3 2 2 6 5" xfId="14503" xr:uid="{00000000-0005-0000-0000-000008540000}"/>
    <cellStyle name="Separador de milhares 3 2 2 7" xfId="7250" xr:uid="{00000000-0005-0000-0000-000009540000}"/>
    <cellStyle name="Separador de milhares 3 2 2 7 2" xfId="26436" xr:uid="{00000000-0005-0000-0000-00000A540000}"/>
    <cellStyle name="Separador de milhares 3 2 2 7 3" xfId="36616" xr:uid="{00000000-0005-0000-0000-00000B540000}"/>
    <cellStyle name="Separador de milhares 3 2 2 7 4" xfId="16256" xr:uid="{00000000-0005-0000-0000-00000C540000}"/>
    <cellStyle name="Separador de milhares 3 2 2 8" xfId="9243" xr:uid="{00000000-0005-0000-0000-00000D540000}"/>
    <cellStyle name="Separador de milhares 3 2 2 8 2" xfId="28426" xr:uid="{00000000-0005-0000-0000-00000E540000}"/>
    <cellStyle name="Separador de milhares 3 2 2 8 3" xfId="38606" xr:uid="{00000000-0005-0000-0000-00000F540000}"/>
    <cellStyle name="Separador de milhares 3 2 2 8 4" xfId="18247" xr:uid="{00000000-0005-0000-0000-000010540000}"/>
    <cellStyle name="Separador de milhares 3 2 2 9" xfId="10996" xr:uid="{00000000-0005-0000-0000-000011540000}"/>
    <cellStyle name="Separador de milhares 3 2 2 9 2" xfId="30179" xr:uid="{00000000-0005-0000-0000-000012540000}"/>
    <cellStyle name="Separador de milhares 3 2 2 9 3" xfId="40359" xr:uid="{00000000-0005-0000-0000-000013540000}"/>
    <cellStyle name="Separador de milhares 3 2 2 9 4" xfId="20000" xr:uid="{00000000-0005-0000-0000-000014540000}"/>
    <cellStyle name="Separador de milhares 3 2 3" xfId="730" xr:uid="{00000000-0005-0000-0000-000015540000}"/>
    <cellStyle name="Separador de milhares 3 2 3 10" xfId="11873" xr:uid="{00000000-0005-0000-0000-000016540000}"/>
    <cellStyle name="Separador de milhares 3 2 3 10 2" xfId="31056" xr:uid="{00000000-0005-0000-0000-000017540000}"/>
    <cellStyle name="Separador de milhares 3 2 3 10 3" xfId="41236" xr:uid="{00000000-0005-0000-0000-000018540000}"/>
    <cellStyle name="Separador de milhares 3 2 3 10 4" xfId="20877" xr:uid="{00000000-0005-0000-0000-000019540000}"/>
    <cellStyle name="Separador de milhares 3 2 3 11" xfId="21754" xr:uid="{00000000-0005-0000-0000-00001A540000}"/>
    <cellStyle name="Separador de milhares 3 2 3 11 2" xfId="31933" xr:uid="{00000000-0005-0000-0000-00001B540000}"/>
    <cellStyle name="Separador de milhares 3 2 3 11 3" xfId="42113" xr:uid="{00000000-0005-0000-0000-00001C540000}"/>
    <cellStyle name="Separador de milhares 3 2 3 12" xfId="22649" xr:uid="{00000000-0005-0000-0000-00001D540000}"/>
    <cellStyle name="Separador de milhares 3 2 3 12 2" xfId="32829" xr:uid="{00000000-0005-0000-0000-00001E540000}"/>
    <cellStyle name="Separador de milhares 3 2 3 12 3" xfId="43009" xr:uid="{00000000-0005-0000-0000-00001F540000}"/>
    <cellStyle name="Separador de milhares 3 2 3 13" xfId="22888" xr:uid="{00000000-0005-0000-0000-000020540000}"/>
    <cellStyle name="Separador de milhares 3 2 3 14" xfId="23057" xr:uid="{00000000-0005-0000-0000-000021540000}"/>
    <cellStyle name="Separador de milhares 3 2 3 15" xfId="33068" xr:uid="{00000000-0005-0000-0000-000022540000}"/>
    <cellStyle name="Separador de milhares 3 2 3 16" xfId="33237" xr:uid="{00000000-0005-0000-0000-000023540000}"/>
    <cellStyle name="Separador de milhares 3 2 3 17" xfId="43248" xr:uid="{00000000-0005-0000-0000-000024540000}"/>
    <cellStyle name="Separador de milhares 3 2 3 18" xfId="43487" xr:uid="{00000000-0005-0000-0000-000025540000}"/>
    <cellStyle name="Separador de milhares 3 2 3 19" xfId="12752" xr:uid="{00000000-0005-0000-0000-000026540000}"/>
    <cellStyle name="Separador de milhares 3 2 3 2" xfId="1403" xr:uid="{00000000-0005-0000-0000-000027540000}"/>
    <cellStyle name="Separador de milhares 3 2 3 2 10" xfId="21871" xr:uid="{00000000-0005-0000-0000-000028540000}"/>
    <cellStyle name="Separador de milhares 3 2 3 2 10 2" xfId="32051" xr:uid="{00000000-0005-0000-0000-000029540000}"/>
    <cellStyle name="Separador de milhares 3 2 3 2 10 3" xfId="42231" xr:uid="{00000000-0005-0000-0000-00002A540000}"/>
    <cellStyle name="Separador de milhares 3 2 3 2 11" xfId="22767" xr:uid="{00000000-0005-0000-0000-00002B540000}"/>
    <cellStyle name="Separador de milhares 3 2 3 2 11 2" xfId="32947" xr:uid="{00000000-0005-0000-0000-00002C540000}"/>
    <cellStyle name="Separador de milhares 3 2 3 2 11 3" xfId="43127" xr:uid="{00000000-0005-0000-0000-00002D540000}"/>
    <cellStyle name="Separador de milhares 3 2 3 2 12" xfId="23006" xr:uid="{00000000-0005-0000-0000-00002E540000}"/>
    <cellStyle name="Separador de milhares 3 2 3 2 13" xfId="33186" xr:uid="{00000000-0005-0000-0000-00002F540000}"/>
    <cellStyle name="Separador de milhares 3 2 3 2 14" xfId="43366" xr:uid="{00000000-0005-0000-0000-000030540000}"/>
    <cellStyle name="Separador de milhares 3 2 3 2 15" xfId="43605" xr:uid="{00000000-0005-0000-0000-000031540000}"/>
    <cellStyle name="Separador de milhares 3 2 3 2 16" xfId="12870" xr:uid="{00000000-0005-0000-0000-000032540000}"/>
    <cellStyle name="Separador de milhares 3 2 3 2 17" xfId="3862" xr:uid="{00000000-0005-0000-0000-000033540000}"/>
    <cellStyle name="Separador de milhares 3 2 3 2 2" xfId="2753" xr:uid="{00000000-0005-0000-0000-000034540000}"/>
    <cellStyle name="Separador de milhares 3 2 3 2 2 10" xfId="23269" xr:uid="{00000000-0005-0000-0000-000035540000}"/>
    <cellStyle name="Separador de milhares 3 2 3 2 2 11" xfId="33449" xr:uid="{00000000-0005-0000-0000-000036540000}"/>
    <cellStyle name="Separador de milhares 3 2 3 2 2 12" xfId="13089" xr:uid="{00000000-0005-0000-0000-000037540000}"/>
    <cellStyle name="Separador de milhares 3 2 3 2 2 13" xfId="4082" xr:uid="{00000000-0005-0000-0000-000038540000}"/>
    <cellStyle name="Separador de milhares 3 2 3 2 2 2" xfId="4520" xr:uid="{00000000-0005-0000-0000-000039540000}"/>
    <cellStyle name="Separador de milhares 3 2 3 2 2 2 10" xfId="33887" xr:uid="{00000000-0005-0000-0000-00003A540000}"/>
    <cellStyle name="Separador de milhares 3 2 3 2 2 2 11" xfId="13527" xr:uid="{00000000-0005-0000-0000-00003B540000}"/>
    <cellStyle name="Separador de milhares 3 2 3 2 2 2 2" xfId="5397" xr:uid="{00000000-0005-0000-0000-00003C540000}"/>
    <cellStyle name="Separador de milhares 3 2 3 2 2 2 2 2" xfId="7149" xr:uid="{00000000-0005-0000-0000-00003D540000}"/>
    <cellStyle name="Separador de milhares 3 2 3 2 2 2 2 2 2" xfId="26335" xr:uid="{00000000-0005-0000-0000-00003E540000}"/>
    <cellStyle name="Separador de milhares 3 2 3 2 2 2 2 2 3" xfId="36515" xr:uid="{00000000-0005-0000-0000-00003F540000}"/>
    <cellStyle name="Separador de milhares 3 2 3 2 2 2 2 2 4" xfId="16155" xr:uid="{00000000-0005-0000-0000-000040540000}"/>
    <cellStyle name="Separador de milhares 3 2 3 2 2 2 2 3" xfId="8902" xr:uid="{00000000-0005-0000-0000-000041540000}"/>
    <cellStyle name="Separador de milhares 3 2 3 2 2 2 2 3 2" xfId="28088" xr:uid="{00000000-0005-0000-0000-000042540000}"/>
    <cellStyle name="Separador de milhares 3 2 3 2 2 2 2 3 3" xfId="38268" xr:uid="{00000000-0005-0000-0000-000043540000}"/>
    <cellStyle name="Separador de milhares 3 2 3 2 2 2 2 3 4" xfId="17908" xr:uid="{00000000-0005-0000-0000-000044540000}"/>
    <cellStyle name="Separador de milhares 3 2 3 2 2 2 2 4" xfId="10895" xr:uid="{00000000-0005-0000-0000-000045540000}"/>
    <cellStyle name="Separador de milhares 3 2 3 2 2 2 2 4 2" xfId="30078" xr:uid="{00000000-0005-0000-0000-000046540000}"/>
    <cellStyle name="Separador de milhares 3 2 3 2 2 2 2 4 3" xfId="40258" xr:uid="{00000000-0005-0000-0000-000047540000}"/>
    <cellStyle name="Separador de milhares 3 2 3 2 2 2 2 4 4" xfId="19899" xr:uid="{00000000-0005-0000-0000-000048540000}"/>
    <cellStyle name="Separador de milhares 3 2 3 2 2 2 2 5" xfId="24583" xr:uid="{00000000-0005-0000-0000-000049540000}"/>
    <cellStyle name="Separador de milhares 3 2 3 2 2 2 2 6" xfId="34763" xr:uid="{00000000-0005-0000-0000-00004A540000}"/>
    <cellStyle name="Separador de milhares 3 2 3 2 2 2 2 7" xfId="14403" xr:uid="{00000000-0005-0000-0000-00004B540000}"/>
    <cellStyle name="Separador de milhares 3 2 3 2 2 2 3" xfId="6273" xr:uid="{00000000-0005-0000-0000-00004C540000}"/>
    <cellStyle name="Separador de milhares 3 2 3 2 2 2 3 2" xfId="25459" xr:uid="{00000000-0005-0000-0000-00004D540000}"/>
    <cellStyle name="Separador de milhares 3 2 3 2 2 2 3 3" xfId="35639" xr:uid="{00000000-0005-0000-0000-00004E540000}"/>
    <cellStyle name="Separador de milhares 3 2 3 2 2 2 3 4" xfId="15279" xr:uid="{00000000-0005-0000-0000-00004F540000}"/>
    <cellStyle name="Separador de milhares 3 2 3 2 2 2 4" xfId="8026" xr:uid="{00000000-0005-0000-0000-000050540000}"/>
    <cellStyle name="Separador de milhares 3 2 3 2 2 2 4 2" xfId="27212" xr:uid="{00000000-0005-0000-0000-000051540000}"/>
    <cellStyle name="Separador de milhares 3 2 3 2 2 2 4 3" xfId="37392" xr:uid="{00000000-0005-0000-0000-000052540000}"/>
    <cellStyle name="Separador de milhares 3 2 3 2 2 2 4 4" xfId="17032" xr:uid="{00000000-0005-0000-0000-000053540000}"/>
    <cellStyle name="Separador de milhares 3 2 3 2 2 2 5" xfId="10019" xr:uid="{00000000-0005-0000-0000-000054540000}"/>
    <cellStyle name="Separador de milhares 3 2 3 2 2 2 5 2" xfId="29202" xr:uid="{00000000-0005-0000-0000-000055540000}"/>
    <cellStyle name="Separador de milhares 3 2 3 2 2 2 5 3" xfId="39382" xr:uid="{00000000-0005-0000-0000-000056540000}"/>
    <cellStyle name="Separador de milhares 3 2 3 2 2 2 5 4" xfId="19023" xr:uid="{00000000-0005-0000-0000-000057540000}"/>
    <cellStyle name="Separador de milhares 3 2 3 2 2 2 6" xfId="11772" xr:uid="{00000000-0005-0000-0000-000058540000}"/>
    <cellStyle name="Separador de milhares 3 2 3 2 2 2 6 2" xfId="30955" xr:uid="{00000000-0005-0000-0000-000059540000}"/>
    <cellStyle name="Separador de milhares 3 2 3 2 2 2 6 3" xfId="41135" xr:uid="{00000000-0005-0000-0000-00005A540000}"/>
    <cellStyle name="Separador de milhares 3 2 3 2 2 2 6 4" xfId="20776" xr:uid="{00000000-0005-0000-0000-00005B540000}"/>
    <cellStyle name="Separador de milhares 3 2 3 2 2 2 7" xfId="12648" xr:uid="{00000000-0005-0000-0000-00005C540000}"/>
    <cellStyle name="Separador de milhares 3 2 3 2 2 2 7 2" xfId="31831" xr:uid="{00000000-0005-0000-0000-00005D540000}"/>
    <cellStyle name="Separador de milhares 3 2 3 2 2 2 7 3" xfId="42011" xr:uid="{00000000-0005-0000-0000-00005E540000}"/>
    <cellStyle name="Separador de milhares 3 2 3 2 2 2 7 4" xfId="21652" xr:uid="{00000000-0005-0000-0000-00005F540000}"/>
    <cellStyle name="Separador de milhares 3 2 3 2 2 2 8" xfId="22528" xr:uid="{00000000-0005-0000-0000-000060540000}"/>
    <cellStyle name="Separador de milhares 3 2 3 2 2 2 8 2" xfId="32708" xr:uid="{00000000-0005-0000-0000-000061540000}"/>
    <cellStyle name="Separador de milhares 3 2 3 2 2 2 8 3" xfId="42888" xr:uid="{00000000-0005-0000-0000-000062540000}"/>
    <cellStyle name="Separador de milhares 3 2 3 2 2 2 9" xfId="23707" xr:uid="{00000000-0005-0000-0000-000063540000}"/>
    <cellStyle name="Separador de milhares 3 2 3 2 2 3" xfId="4959" xr:uid="{00000000-0005-0000-0000-000064540000}"/>
    <cellStyle name="Separador de milhares 3 2 3 2 2 3 2" xfId="6711" xr:uid="{00000000-0005-0000-0000-000065540000}"/>
    <cellStyle name="Separador de milhares 3 2 3 2 2 3 2 2" xfId="25897" xr:uid="{00000000-0005-0000-0000-000066540000}"/>
    <cellStyle name="Separador de milhares 3 2 3 2 2 3 2 3" xfId="36077" xr:uid="{00000000-0005-0000-0000-000067540000}"/>
    <cellStyle name="Separador de milhares 3 2 3 2 2 3 2 4" xfId="15717" xr:uid="{00000000-0005-0000-0000-000068540000}"/>
    <cellStyle name="Separador de milhares 3 2 3 2 2 3 3" xfId="8464" xr:uid="{00000000-0005-0000-0000-000069540000}"/>
    <cellStyle name="Separador de milhares 3 2 3 2 2 3 3 2" xfId="27650" xr:uid="{00000000-0005-0000-0000-00006A540000}"/>
    <cellStyle name="Separador de milhares 3 2 3 2 2 3 3 3" xfId="37830" xr:uid="{00000000-0005-0000-0000-00006B540000}"/>
    <cellStyle name="Separador de milhares 3 2 3 2 2 3 3 4" xfId="17470" xr:uid="{00000000-0005-0000-0000-00006C540000}"/>
    <cellStyle name="Separador de milhares 3 2 3 2 2 3 4" xfId="10457" xr:uid="{00000000-0005-0000-0000-00006D540000}"/>
    <cellStyle name="Separador de milhares 3 2 3 2 2 3 4 2" xfId="29640" xr:uid="{00000000-0005-0000-0000-00006E540000}"/>
    <cellStyle name="Separador de milhares 3 2 3 2 2 3 4 3" xfId="39820" xr:uid="{00000000-0005-0000-0000-00006F540000}"/>
    <cellStyle name="Separador de milhares 3 2 3 2 2 3 4 4" xfId="19461" xr:uid="{00000000-0005-0000-0000-000070540000}"/>
    <cellStyle name="Separador de milhares 3 2 3 2 2 3 5" xfId="24145" xr:uid="{00000000-0005-0000-0000-000071540000}"/>
    <cellStyle name="Separador de milhares 3 2 3 2 2 3 6" xfId="34325" xr:uid="{00000000-0005-0000-0000-000072540000}"/>
    <cellStyle name="Separador de milhares 3 2 3 2 2 3 7" xfId="13965" xr:uid="{00000000-0005-0000-0000-000073540000}"/>
    <cellStyle name="Separador de milhares 3 2 3 2 2 4" xfId="5835" xr:uid="{00000000-0005-0000-0000-000074540000}"/>
    <cellStyle name="Separador de milhares 3 2 3 2 2 4 2" xfId="25021" xr:uid="{00000000-0005-0000-0000-000075540000}"/>
    <cellStyle name="Separador de milhares 3 2 3 2 2 4 3" xfId="35201" xr:uid="{00000000-0005-0000-0000-000076540000}"/>
    <cellStyle name="Separador de milhares 3 2 3 2 2 4 4" xfId="14841" xr:uid="{00000000-0005-0000-0000-000077540000}"/>
    <cellStyle name="Separador de milhares 3 2 3 2 2 5" xfId="7588" xr:uid="{00000000-0005-0000-0000-000078540000}"/>
    <cellStyle name="Separador de milhares 3 2 3 2 2 5 2" xfId="26774" xr:uid="{00000000-0005-0000-0000-000079540000}"/>
    <cellStyle name="Separador de milhares 3 2 3 2 2 5 3" xfId="36954" xr:uid="{00000000-0005-0000-0000-00007A540000}"/>
    <cellStyle name="Separador de milhares 3 2 3 2 2 5 4" xfId="16594" xr:uid="{00000000-0005-0000-0000-00007B540000}"/>
    <cellStyle name="Separador de milhares 3 2 3 2 2 6" xfId="9581" xr:uid="{00000000-0005-0000-0000-00007C540000}"/>
    <cellStyle name="Separador de milhares 3 2 3 2 2 6 2" xfId="28764" xr:uid="{00000000-0005-0000-0000-00007D540000}"/>
    <cellStyle name="Separador de milhares 3 2 3 2 2 6 3" xfId="38944" xr:uid="{00000000-0005-0000-0000-00007E540000}"/>
    <cellStyle name="Separador de milhares 3 2 3 2 2 6 4" xfId="18585" xr:uid="{00000000-0005-0000-0000-00007F540000}"/>
    <cellStyle name="Separador de milhares 3 2 3 2 2 7" xfId="11334" xr:uid="{00000000-0005-0000-0000-000080540000}"/>
    <cellStyle name="Separador de milhares 3 2 3 2 2 7 2" xfId="30517" xr:uid="{00000000-0005-0000-0000-000081540000}"/>
    <cellStyle name="Separador de milhares 3 2 3 2 2 7 3" xfId="40697" xr:uid="{00000000-0005-0000-0000-000082540000}"/>
    <cellStyle name="Separador de milhares 3 2 3 2 2 7 4" xfId="20338" xr:uid="{00000000-0005-0000-0000-000083540000}"/>
    <cellStyle name="Separador de milhares 3 2 3 2 2 8" xfId="12210" xr:uid="{00000000-0005-0000-0000-000084540000}"/>
    <cellStyle name="Separador de milhares 3 2 3 2 2 8 2" xfId="31393" xr:uid="{00000000-0005-0000-0000-000085540000}"/>
    <cellStyle name="Separador de milhares 3 2 3 2 2 8 3" xfId="41573" xr:uid="{00000000-0005-0000-0000-000086540000}"/>
    <cellStyle name="Separador de milhares 3 2 3 2 2 8 4" xfId="21214" xr:uid="{00000000-0005-0000-0000-000087540000}"/>
    <cellStyle name="Separador de milhares 3 2 3 2 2 9" xfId="22090" xr:uid="{00000000-0005-0000-0000-000088540000}"/>
    <cellStyle name="Separador de milhares 3 2 3 2 2 9 2" xfId="32270" xr:uid="{00000000-0005-0000-0000-000089540000}"/>
    <cellStyle name="Separador de milhares 3 2 3 2 2 9 3" xfId="42450" xr:uid="{00000000-0005-0000-0000-00008A540000}"/>
    <cellStyle name="Separador de milhares 3 2 3 2 3" xfId="4301" xr:uid="{00000000-0005-0000-0000-00008B540000}"/>
    <cellStyle name="Separador de milhares 3 2 3 2 3 10" xfId="33668" xr:uid="{00000000-0005-0000-0000-00008C540000}"/>
    <cellStyle name="Separador de milhares 3 2 3 2 3 11" xfId="13308" xr:uid="{00000000-0005-0000-0000-00008D540000}"/>
    <cellStyle name="Separador de milhares 3 2 3 2 3 2" xfId="5178" xr:uid="{00000000-0005-0000-0000-00008E540000}"/>
    <cellStyle name="Separador de milhares 3 2 3 2 3 2 2" xfId="6930" xr:uid="{00000000-0005-0000-0000-00008F540000}"/>
    <cellStyle name="Separador de milhares 3 2 3 2 3 2 2 2" xfId="26116" xr:uid="{00000000-0005-0000-0000-000090540000}"/>
    <cellStyle name="Separador de milhares 3 2 3 2 3 2 2 3" xfId="36296" xr:uid="{00000000-0005-0000-0000-000091540000}"/>
    <cellStyle name="Separador de milhares 3 2 3 2 3 2 2 4" xfId="15936" xr:uid="{00000000-0005-0000-0000-000092540000}"/>
    <cellStyle name="Separador de milhares 3 2 3 2 3 2 3" xfId="8683" xr:uid="{00000000-0005-0000-0000-000093540000}"/>
    <cellStyle name="Separador de milhares 3 2 3 2 3 2 3 2" xfId="27869" xr:uid="{00000000-0005-0000-0000-000094540000}"/>
    <cellStyle name="Separador de milhares 3 2 3 2 3 2 3 3" xfId="38049" xr:uid="{00000000-0005-0000-0000-000095540000}"/>
    <cellStyle name="Separador de milhares 3 2 3 2 3 2 3 4" xfId="17689" xr:uid="{00000000-0005-0000-0000-000096540000}"/>
    <cellStyle name="Separador de milhares 3 2 3 2 3 2 4" xfId="10676" xr:uid="{00000000-0005-0000-0000-000097540000}"/>
    <cellStyle name="Separador de milhares 3 2 3 2 3 2 4 2" xfId="29859" xr:uid="{00000000-0005-0000-0000-000098540000}"/>
    <cellStyle name="Separador de milhares 3 2 3 2 3 2 4 3" xfId="40039" xr:uid="{00000000-0005-0000-0000-000099540000}"/>
    <cellStyle name="Separador de milhares 3 2 3 2 3 2 4 4" xfId="19680" xr:uid="{00000000-0005-0000-0000-00009A540000}"/>
    <cellStyle name="Separador de milhares 3 2 3 2 3 2 5" xfId="24364" xr:uid="{00000000-0005-0000-0000-00009B540000}"/>
    <cellStyle name="Separador de milhares 3 2 3 2 3 2 6" xfId="34544" xr:uid="{00000000-0005-0000-0000-00009C540000}"/>
    <cellStyle name="Separador de milhares 3 2 3 2 3 2 7" xfId="14184" xr:uid="{00000000-0005-0000-0000-00009D540000}"/>
    <cellStyle name="Separador de milhares 3 2 3 2 3 3" xfId="6054" xr:uid="{00000000-0005-0000-0000-00009E540000}"/>
    <cellStyle name="Separador de milhares 3 2 3 2 3 3 2" xfId="25240" xr:uid="{00000000-0005-0000-0000-00009F540000}"/>
    <cellStyle name="Separador de milhares 3 2 3 2 3 3 3" xfId="35420" xr:uid="{00000000-0005-0000-0000-0000A0540000}"/>
    <cellStyle name="Separador de milhares 3 2 3 2 3 3 4" xfId="15060" xr:uid="{00000000-0005-0000-0000-0000A1540000}"/>
    <cellStyle name="Separador de milhares 3 2 3 2 3 4" xfId="7807" xr:uid="{00000000-0005-0000-0000-0000A2540000}"/>
    <cellStyle name="Separador de milhares 3 2 3 2 3 4 2" xfId="26993" xr:uid="{00000000-0005-0000-0000-0000A3540000}"/>
    <cellStyle name="Separador de milhares 3 2 3 2 3 4 3" xfId="37173" xr:uid="{00000000-0005-0000-0000-0000A4540000}"/>
    <cellStyle name="Separador de milhares 3 2 3 2 3 4 4" xfId="16813" xr:uid="{00000000-0005-0000-0000-0000A5540000}"/>
    <cellStyle name="Separador de milhares 3 2 3 2 3 5" xfId="9800" xr:uid="{00000000-0005-0000-0000-0000A6540000}"/>
    <cellStyle name="Separador de milhares 3 2 3 2 3 5 2" xfId="28983" xr:uid="{00000000-0005-0000-0000-0000A7540000}"/>
    <cellStyle name="Separador de milhares 3 2 3 2 3 5 3" xfId="39163" xr:uid="{00000000-0005-0000-0000-0000A8540000}"/>
    <cellStyle name="Separador de milhares 3 2 3 2 3 5 4" xfId="18804" xr:uid="{00000000-0005-0000-0000-0000A9540000}"/>
    <cellStyle name="Separador de milhares 3 2 3 2 3 6" xfId="11553" xr:uid="{00000000-0005-0000-0000-0000AA540000}"/>
    <cellStyle name="Separador de milhares 3 2 3 2 3 6 2" xfId="30736" xr:uid="{00000000-0005-0000-0000-0000AB540000}"/>
    <cellStyle name="Separador de milhares 3 2 3 2 3 6 3" xfId="40916" xr:uid="{00000000-0005-0000-0000-0000AC540000}"/>
    <cellStyle name="Separador de milhares 3 2 3 2 3 6 4" xfId="20557" xr:uid="{00000000-0005-0000-0000-0000AD540000}"/>
    <cellStyle name="Separador de milhares 3 2 3 2 3 7" xfId="12429" xr:uid="{00000000-0005-0000-0000-0000AE540000}"/>
    <cellStyle name="Separador de milhares 3 2 3 2 3 7 2" xfId="31612" xr:uid="{00000000-0005-0000-0000-0000AF540000}"/>
    <cellStyle name="Separador de milhares 3 2 3 2 3 7 3" xfId="41792" xr:uid="{00000000-0005-0000-0000-0000B0540000}"/>
    <cellStyle name="Separador de milhares 3 2 3 2 3 7 4" xfId="21433" xr:uid="{00000000-0005-0000-0000-0000B1540000}"/>
    <cellStyle name="Separador de milhares 3 2 3 2 3 8" xfId="22309" xr:uid="{00000000-0005-0000-0000-0000B2540000}"/>
    <cellStyle name="Separador de milhares 3 2 3 2 3 8 2" xfId="32489" xr:uid="{00000000-0005-0000-0000-0000B3540000}"/>
    <cellStyle name="Separador de milhares 3 2 3 2 3 8 3" xfId="42669" xr:uid="{00000000-0005-0000-0000-0000B4540000}"/>
    <cellStyle name="Separador de milhares 3 2 3 2 3 9" xfId="23488" xr:uid="{00000000-0005-0000-0000-0000B5540000}"/>
    <cellStyle name="Separador de milhares 3 2 3 2 4" xfId="4740" xr:uid="{00000000-0005-0000-0000-0000B6540000}"/>
    <cellStyle name="Separador de milhares 3 2 3 2 4 2" xfId="6492" xr:uid="{00000000-0005-0000-0000-0000B7540000}"/>
    <cellStyle name="Separador de milhares 3 2 3 2 4 2 2" xfId="25678" xr:uid="{00000000-0005-0000-0000-0000B8540000}"/>
    <cellStyle name="Separador de milhares 3 2 3 2 4 2 3" xfId="35858" xr:uid="{00000000-0005-0000-0000-0000B9540000}"/>
    <cellStyle name="Separador de milhares 3 2 3 2 4 2 4" xfId="15498" xr:uid="{00000000-0005-0000-0000-0000BA540000}"/>
    <cellStyle name="Separador de milhares 3 2 3 2 4 3" xfId="8245" xr:uid="{00000000-0005-0000-0000-0000BB540000}"/>
    <cellStyle name="Separador de milhares 3 2 3 2 4 3 2" xfId="27431" xr:uid="{00000000-0005-0000-0000-0000BC540000}"/>
    <cellStyle name="Separador de milhares 3 2 3 2 4 3 3" xfId="37611" xr:uid="{00000000-0005-0000-0000-0000BD540000}"/>
    <cellStyle name="Separador de milhares 3 2 3 2 4 3 4" xfId="17251" xr:uid="{00000000-0005-0000-0000-0000BE540000}"/>
    <cellStyle name="Separador de milhares 3 2 3 2 4 4" xfId="10238" xr:uid="{00000000-0005-0000-0000-0000BF540000}"/>
    <cellStyle name="Separador de milhares 3 2 3 2 4 4 2" xfId="29421" xr:uid="{00000000-0005-0000-0000-0000C0540000}"/>
    <cellStyle name="Separador de milhares 3 2 3 2 4 4 3" xfId="39601" xr:uid="{00000000-0005-0000-0000-0000C1540000}"/>
    <cellStyle name="Separador de milhares 3 2 3 2 4 4 4" xfId="19242" xr:uid="{00000000-0005-0000-0000-0000C2540000}"/>
    <cellStyle name="Separador de milhares 3 2 3 2 4 5" xfId="23926" xr:uid="{00000000-0005-0000-0000-0000C3540000}"/>
    <cellStyle name="Separador de milhares 3 2 3 2 4 6" xfId="34106" xr:uid="{00000000-0005-0000-0000-0000C4540000}"/>
    <cellStyle name="Separador de milhares 3 2 3 2 4 7" xfId="13746" xr:uid="{00000000-0005-0000-0000-0000C5540000}"/>
    <cellStyle name="Separador de milhares 3 2 3 2 5" xfId="5616" xr:uid="{00000000-0005-0000-0000-0000C6540000}"/>
    <cellStyle name="Separador de milhares 3 2 3 2 5 2" xfId="9142" xr:uid="{00000000-0005-0000-0000-0000C7540000}"/>
    <cellStyle name="Separador de milhares 3 2 3 2 5 2 2" xfId="28325" xr:uid="{00000000-0005-0000-0000-0000C8540000}"/>
    <cellStyle name="Separador de milhares 3 2 3 2 5 2 3" xfId="38505" xr:uid="{00000000-0005-0000-0000-0000C9540000}"/>
    <cellStyle name="Separador de milhares 3 2 3 2 5 2 4" xfId="18146" xr:uid="{00000000-0005-0000-0000-0000CA540000}"/>
    <cellStyle name="Separador de milhares 3 2 3 2 5 3" xfId="24802" xr:uid="{00000000-0005-0000-0000-0000CB540000}"/>
    <cellStyle name="Separador de milhares 3 2 3 2 5 4" xfId="34982" xr:uid="{00000000-0005-0000-0000-0000CC540000}"/>
    <cellStyle name="Separador de milhares 3 2 3 2 5 5" xfId="14622" xr:uid="{00000000-0005-0000-0000-0000CD540000}"/>
    <cellStyle name="Separador de milhares 3 2 3 2 6" xfId="7369" xr:uid="{00000000-0005-0000-0000-0000CE540000}"/>
    <cellStyle name="Separador de milhares 3 2 3 2 6 2" xfId="26555" xr:uid="{00000000-0005-0000-0000-0000CF540000}"/>
    <cellStyle name="Separador de milhares 3 2 3 2 6 3" xfId="36735" xr:uid="{00000000-0005-0000-0000-0000D0540000}"/>
    <cellStyle name="Separador de milhares 3 2 3 2 6 4" xfId="16375" xr:uid="{00000000-0005-0000-0000-0000D1540000}"/>
    <cellStyle name="Separador de milhares 3 2 3 2 7" xfId="9362" xr:uid="{00000000-0005-0000-0000-0000D2540000}"/>
    <cellStyle name="Separador de milhares 3 2 3 2 7 2" xfId="28545" xr:uid="{00000000-0005-0000-0000-0000D3540000}"/>
    <cellStyle name="Separador de milhares 3 2 3 2 7 3" xfId="38725" xr:uid="{00000000-0005-0000-0000-0000D4540000}"/>
    <cellStyle name="Separador de milhares 3 2 3 2 7 4" xfId="18366" xr:uid="{00000000-0005-0000-0000-0000D5540000}"/>
    <cellStyle name="Separador de milhares 3 2 3 2 8" xfId="11115" xr:uid="{00000000-0005-0000-0000-0000D6540000}"/>
    <cellStyle name="Separador de milhares 3 2 3 2 8 2" xfId="30298" xr:uid="{00000000-0005-0000-0000-0000D7540000}"/>
    <cellStyle name="Separador de milhares 3 2 3 2 8 3" xfId="40478" xr:uid="{00000000-0005-0000-0000-0000D8540000}"/>
    <cellStyle name="Separador de milhares 3 2 3 2 8 4" xfId="20119" xr:uid="{00000000-0005-0000-0000-0000D9540000}"/>
    <cellStyle name="Separador de milhares 3 2 3 2 9" xfId="11991" xr:uid="{00000000-0005-0000-0000-0000DA540000}"/>
    <cellStyle name="Separador de milhares 3 2 3 2 9 2" xfId="31174" xr:uid="{00000000-0005-0000-0000-0000DB540000}"/>
    <cellStyle name="Separador de milhares 3 2 3 2 9 3" xfId="41354" xr:uid="{00000000-0005-0000-0000-0000DC540000}"/>
    <cellStyle name="Separador de milhares 3 2 3 2 9 4" xfId="20995" xr:uid="{00000000-0005-0000-0000-0000DD540000}"/>
    <cellStyle name="Separador de milhares 3 2 3 20" xfId="3741" xr:uid="{00000000-0005-0000-0000-0000DE540000}"/>
    <cellStyle name="Separador de milhares 3 2 3 3" xfId="2079" xr:uid="{00000000-0005-0000-0000-0000DF540000}"/>
    <cellStyle name="Separador de milhares 3 2 3 3 10" xfId="23151" xr:uid="{00000000-0005-0000-0000-0000E0540000}"/>
    <cellStyle name="Separador de milhares 3 2 3 3 11" xfId="33331" xr:uid="{00000000-0005-0000-0000-0000E1540000}"/>
    <cellStyle name="Separador de milhares 3 2 3 3 12" xfId="12971" xr:uid="{00000000-0005-0000-0000-0000E2540000}"/>
    <cellStyle name="Separador de milhares 3 2 3 3 13" xfId="3964" xr:uid="{00000000-0005-0000-0000-0000E3540000}"/>
    <cellStyle name="Separador de milhares 3 2 3 3 2" xfId="4402" xr:uid="{00000000-0005-0000-0000-0000E4540000}"/>
    <cellStyle name="Separador de milhares 3 2 3 3 2 10" xfId="33769" xr:uid="{00000000-0005-0000-0000-0000E5540000}"/>
    <cellStyle name="Separador de milhares 3 2 3 3 2 11" xfId="13409" xr:uid="{00000000-0005-0000-0000-0000E6540000}"/>
    <cellStyle name="Separador de milhares 3 2 3 3 2 2" xfId="5279" xr:uid="{00000000-0005-0000-0000-0000E7540000}"/>
    <cellStyle name="Separador de milhares 3 2 3 3 2 2 2" xfId="7031" xr:uid="{00000000-0005-0000-0000-0000E8540000}"/>
    <cellStyle name="Separador de milhares 3 2 3 3 2 2 2 2" xfId="26217" xr:uid="{00000000-0005-0000-0000-0000E9540000}"/>
    <cellStyle name="Separador de milhares 3 2 3 3 2 2 2 3" xfId="36397" xr:uid="{00000000-0005-0000-0000-0000EA540000}"/>
    <cellStyle name="Separador de milhares 3 2 3 3 2 2 2 4" xfId="16037" xr:uid="{00000000-0005-0000-0000-0000EB540000}"/>
    <cellStyle name="Separador de milhares 3 2 3 3 2 2 3" xfId="8784" xr:uid="{00000000-0005-0000-0000-0000EC540000}"/>
    <cellStyle name="Separador de milhares 3 2 3 3 2 2 3 2" xfId="27970" xr:uid="{00000000-0005-0000-0000-0000ED540000}"/>
    <cellStyle name="Separador de milhares 3 2 3 3 2 2 3 3" xfId="38150" xr:uid="{00000000-0005-0000-0000-0000EE540000}"/>
    <cellStyle name="Separador de milhares 3 2 3 3 2 2 3 4" xfId="17790" xr:uid="{00000000-0005-0000-0000-0000EF540000}"/>
    <cellStyle name="Separador de milhares 3 2 3 3 2 2 4" xfId="10777" xr:uid="{00000000-0005-0000-0000-0000F0540000}"/>
    <cellStyle name="Separador de milhares 3 2 3 3 2 2 4 2" xfId="29960" xr:uid="{00000000-0005-0000-0000-0000F1540000}"/>
    <cellStyle name="Separador de milhares 3 2 3 3 2 2 4 3" xfId="40140" xr:uid="{00000000-0005-0000-0000-0000F2540000}"/>
    <cellStyle name="Separador de milhares 3 2 3 3 2 2 4 4" xfId="19781" xr:uid="{00000000-0005-0000-0000-0000F3540000}"/>
    <cellStyle name="Separador de milhares 3 2 3 3 2 2 5" xfId="24465" xr:uid="{00000000-0005-0000-0000-0000F4540000}"/>
    <cellStyle name="Separador de milhares 3 2 3 3 2 2 6" xfId="34645" xr:uid="{00000000-0005-0000-0000-0000F5540000}"/>
    <cellStyle name="Separador de milhares 3 2 3 3 2 2 7" xfId="14285" xr:uid="{00000000-0005-0000-0000-0000F6540000}"/>
    <cellStyle name="Separador de milhares 3 2 3 3 2 3" xfId="6155" xr:uid="{00000000-0005-0000-0000-0000F7540000}"/>
    <cellStyle name="Separador de milhares 3 2 3 3 2 3 2" xfId="25341" xr:uid="{00000000-0005-0000-0000-0000F8540000}"/>
    <cellStyle name="Separador de milhares 3 2 3 3 2 3 3" xfId="35521" xr:uid="{00000000-0005-0000-0000-0000F9540000}"/>
    <cellStyle name="Separador de milhares 3 2 3 3 2 3 4" xfId="15161" xr:uid="{00000000-0005-0000-0000-0000FA540000}"/>
    <cellStyle name="Separador de milhares 3 2 3 3 2 4" xfId="7908" xr:uid="{00000000-0005-0000-0000-0000FB540000}"/>
    <cellStyle name="Separador de milhares 3 2 3 3 2 4 2" xfId="27094" xr:uid="{00000000-0005-0000-0000-0000FC540000}"/>
    <cellStyle name="Separador de milhares 3 2 3 3 2 4 3" xfId="37274" xr:uid="{00000000-0005-0000-0000-0000FD540000}"/>
    <cellStyle name="Separador de milhares 3 2 3 3 2 4 4" xfId="16914" xr:uid="{00000000-0005-0000-0000-0000FE540000}"/>
    <cellStyle name="Separador de milhares 3 2 3 3 2 5" xfId="9901" xr:uid="{00000000-0005-0000-0000-0000FF540000}"/>
    <cellStyle name="Separador de milhares 3 2 3 3 2 5 2" xfId="29084" xr:uid="{00000000-0005-0000-0000-000000550000}"/>
    <cellStyle name="Separador de milhares 3 2 3 3 2 5 3" xfId="39264" xr:uid="{00000000-0005-0000-0000-000001550000}"/>
    <cellStyle name="Separador de milhares 3 2 3 3 2 5 4" xfId="18905" xr:uid="{00000000-0005-0000-0000-000002550000}"/>
    <cellStyle name="Separador de milhares 3 2 3 3 2 6" xfId="11654" xr:uid="{00000000-0005-0000-0000-000003550000}"/>
    <cellStyle name="Separador de milhares 3 2 3 3 2 6 2" xfId="30837" xr:uid="{00000000-0005-0000-0000-000004550000}"/>
    <cellStyle name="Separador de milhares 3 2 3 3 2 6 3" xfId="41017" xr:uid="{00000000-0005-0000-0000-000005550000}"/>
    <cellStyle name="Separador de milhares 3 2 3 3 2 6 4" xfId="20658" xr:uid="{00000000-0005-0000-0000-000006550000}"/>
    <cellStyle name="Separador de milhares 3 2 3 3 2 7" xfId="12530" xr:uid="{00000000-0005-0000-0000-000007550000}"/>
    <cellStyle name="Separador de milhares 3 2 3 3 2 7 2" xfId="31713" xr:uid="{00000000-0005-0000-0000-000008550000}"/>
    <cellStyle name="Separador de milhares 3 2 3 3 2 7 3" xfId="41893" xr:uid="{00000000-0005-0000-0000-000009550000}"/>
    <cellStyle name="Separador de milhares 3 2 3 3 2 7 4" xfId="21534" xr:uid="{00000000-0005-0000-0000-00000A550000}"/>
    <cellStyle name="Separador de milhares 3 2 3 3 2 8" xfId="22410" xr:uid="{00000000-0005-0000-0000-00000B550000}"/>
    <cellStyle name="Separador de milhares 3 2 3 3 2 8 2" xfId="32590" xr:uid="{00000000-0005-0000-0000-00000C550000}"/>
    <cellStyle name="Separador de milhares 3 2 3 3 2 8 3" xfId="42770" xr:uid="{00000000-0005-0000-0000-00000D550000}"/>
    <cellStyle name="Separador de milhares 3 2 3 3 2 9" xfId="23589" xr:uid="{00000000-0005-0000-0000-00000E550000}"/>
    <cellStyle name="Separador de milhares 3 2 3 3 3" xfId="4841" xr:uid="{00000000-0005-0000-0000-00000F550000}"/>
    <cellStyle name="Separador de milhares 3 2 3 3 3 2" xfId="6593" xr:uid="{00000000-0005-0000-0000-000010550000}"/>
    <cellStyle name="Separador de milhares 3 2 3 3 3 2 2" xfId="25779" xr:uid="{00000000-0005-0000-0000-000011550000}"/>
    <cellStyle name="Separador de milhares 3 2 3 3 3 2 3" xfId="35959" xr:uid="{00000000-0005-0000-0000-000012550000}"/>
    <cellStyle name="Separador de milhares 3 2 3 3 3 2 4" xfId="15599" xr:uid="{00000000-0005-0000-0000-000013550000}"/>
    <cellStyle name="Separador de milhares 3 2 3 3 3 3" xfId="8346" xr:uid="{00000000-0005-0000-0000-000014550000}"/>
    <cellStyle name="Separador de milhares 3 2 3 3 3 3 2" xfId="27532" xr:uid="{00000000-0005-0000-0000-000015550000}"/>
    <cellStyle name="Separador de milhares 3 2 3 3 3 3 3" xfId="37712" xr:uid="{00000000-0005-0000-0000-000016550000}"/>
    <cellStyle name="Separador de milhares 3 2 3 3 3 3 4" xfId="17352" xr:uid="{00000000-0005-0000-0000-000017550000}"/>
    <cellStyle name="Separador de milhares 3 2 3 3 3 4" xfId="10339" xr:uid="{00000000-0005-0000-0000-000018550000}"/>
    <cellStyle name="Separador de milhares 3 2 3 3 3 4 2" xfId="29522" xr:uid="{00000000-0005-0000-0000-000019550000}"/>
    <cellStyle name="Separador de milhares 3 2 3 3 3 4 3" xfId="39702" xr:uid="{00000000-0005-0000-0000-00001A550000}"/>
    <cellStyle name="Separador de milhares 3 2 3 3 3 4 4" xfId="19343" xr:uid="{00000000-0005-0000-0000-00001B550000}"/>
    <cellStyle name="Separador de milhares 3 2 3 3 3 5" xfId="24027" xr:uid="{00000000-0005-0000-0000-00001C550000}"/>
    <cellStyle name="Separador de milhares 3 2 3 3 3 6" xfId="34207" xr:uid="{00000000-0005-0000-0000-00001D550000}"/>
    <cellStyle name="Separador de milhares 3 2 3 3 3 7" xfId="13847" xr:uid="{00000000-0005-0000-0000-00001E550000}"/>
    <cellStyle name="Separador de milhares 3 2 3 3 4" xfId="5717" xr:uid="{00000000-0005-0000-0000-00001F550000}"/>
    <cellStyle name="Separador de milhares 3 2 3 3 4 2" xfId="24903" xr:uid="{00000000-0005-0000-0000-000020550000}"/>
    <cellStyle name="Separador de milhares 3 2 3 3 4 3" xfId="35083" xr:uid="{00000000-0005-0000-0000-000021550000}"/>
    <cellStyle name="Separador de milhares 3 2 3 3 4 4" xfId="14723" xr:uid="{00000000-0005-0000-0000-000022550000}"/>
    <cellStyle name="Separador de milhares 3 2 3 3 5" xfId="7470" xr:uid="{00000000-0005-0000-0000-000023550000}"/>
    <cellStyle name="Separador de milhares 3 2 3 3 5 2" xfId="26656" xr:uid="{00000000-0005-0000-0000-000024550000}"/>
    <cellStyle name="Separador de milhares 3 2 3 3 5 3" xfId="36836" xr:uid="{00000000-0005-0000-0000-000025550000}"/>
    <cellStyle name="Separador de milhares 3 2 3 3 5 4" xfId="16476" xr:uid="{00000000-0005-0000-0000-000026550000}"/>
    <cellStyle name="Separador de milhares 3 2 3 3 6" xfId="9463" xr:uid="{00000000-0005-0000-0000-000027550000}"/>
    <cellStyle name="Separador de milhares 3 2 3 3 6 2" xfId="28646" xr:uid="{00000000-0005-0000-0000-000028550000}"/>
    <cellStyle name="Separador de milhares 3 2 3 3 6 3" xfId="38826" xr:uid="{00000000-0005-0000-0000-000029550000}"/>
    <cellStyle name="Separador de milhares 3 2 3 3 6 4" xfId="18467" xr:uid="{00000000-0005-0000-0000-00002A550000}"/>
    <cellStyle name="Separador de milhares 3 2 3 3 7" xfId="11216" xr:uid="{00000000-0005-0000-0000-00002B550000}"/>
    <cellStyle name="Separador de milhares 3 2 3 3 7 2" xfId="30399" xr:uid="{00000000-0005-0000-0000-00002C550000}"/>
    <cellStyle name="Separador de milhares 3 2 3 3 7 3" xfId="40579" xr:uid="{00000000-0005-0000-0000-00002D550000}"/>
    <cellStyle name="Separador de milhares 3 2 3 3 7 4" xfId="20220" xr:uid="{00000000-0005-0000-0000-00002E550000}"/>
    <cellStyle name="Separador de milhares 3 2 3 3 8" xfId="12092" xr:uid="{00000000-0005-0000-0000-00002F550000}"/>
    <cellStyle name="Separador de milhares 3 2 3 3 8 2" xfId="31275" xr:uid="{00000000-0005-0000-0000-000030550000}"/>
    <cellStyle name="Separador de milhares 3 2 3 3 8 3" xfId="41455" xr:uid="{00000000-0005-0000-0000-000031550000}"/>
    <cellStyle name="Separador de milhares 3 2 3 3 8 4" xfId="21096" xr:uid="{00000000-0005-0000-0000-000032550000}"/>
    <cellStyle name="Separador de milhares 3 2 3 3 9" xfId="21972" xr:uid="{00000000-0005-0000-0000-000033550000}"/>
    <cellStyle name="Separador de milhares 3 2 3 3 9 2" xfId="32152" xr:uid="{00000000-0005-0000-0000-000034550000}"/>
    <cellStyle name="Separador de milhares 3 2 3 3 9 3" xfId="42332" xr:uid="{00000000-0005-0000-0000-000035550000}"/>
    <cellStyle name="Separador de milhares 3 2 3 4" xfId="3427" xr:uid="{00000000-0005-0000-0000-000036550000}"/>
    <cellStyle name="Separador de milhares 3 2 3 4 10" xfId="33550" xr:uid="{00000000-0005-0000-0000-000037550000}"/>
    <cellStyle name="Separador de milhares 3 2 3 4 11" xfId="13190" xr:uid="{00000000-0005-0000-0000-000038550000}"/>
    <cellStyle name="Separador de milhares 3 2 3 4 12" xfId="4183" xr:uid="{00000000-0005-0000-0000-000039550000}"/>
    <cellStyle name="Separador de milhares 3 2 3 4 2" xfId="5060" xr:uid="{00000000-0005-0000-0000-00003A550000}"/>
    <cellStyle name="Separador de milhares 3 2 3 4 2 2" xfId="6812" xr:uid="{00000000-0005-0000-0000-00003B550000}"/>
    <cellStyle name="Separador de milhares 3 2 3 4 2 2 2" xfId="25998" xr:uid="{00000000-0005-0000-0000-00003C550000}"/>
    <cellStyle name="Separador de milhares 3 2 3 4 2 2 3" xfId="36178" xr:uid="{00000000-0005-0000-0000-00003D550000}"/>
    <cellStyle name="Separador de milhares 3 2 3 4 2 2 4" xfId="15818" xr:uid="{00000000-0005-0000-0000-00003E550000}"/>
    <cellStyle name="Separador de milhares 3 2 3 4 2 3" xfId="8565" xr:uid="{00000000-0005-0000-0000-00003F550000}"/>
    <cellStyle name="Separador de milhares 3 2 3 4 2 3 2" xfId="27751" xr:uid="{00000000-0005-0000-0000-000040550000}"/>
    <cellStyle name="Separador de milhares 3 2 3 4 2 3 3" xfId="37931" xr:uid="{00000000-0005-0000-0000-000041550000}"/>
    <cellStyle name="Separador de milhares 3 2 3 4 2 3 4" xfId="17571" xr:uid="{00000000-0005-0000-0000-000042550000}"/>
    <cellStyle name="Separador de milhares 3 2 3 4 2 4" xfId="10558" xr:uid="{00000000-0005-0000-0000-000043550000}"/>
    <cellStyle name="Separador de milhares 3 2 3 4 2 4 2" xfId="29741" xr:uid="{00000000-0005-0000-0000-000044550000}"/>
    <cellStyle name="Separador de milhares 3 2 3 4 2 4 3" xfId="39921" xr:uid="{00000000-0005-0000-0000-000045550000}"/>
    <cellStyle name="Separador de milhares 3 2 3 4 2 4 4" xfId="19562" xr:uid="{00000000-0005-0000-0000-000046550000}"/>
    <cellStyle name="Separador de milhares 3 2 3 4 2 5" xfId="24246" xr:uid="{00000000-0005-0000-0000-000047550000}"/>
    <cellStyle name="Separador de milhares 3 2 3 4 2 6" xfId="34426" xr:uid="{00000000-0005-0000-0000-000048550000}"/>
    <cellStyle name="Separador de milhares 3 2 3 4 2 7" xfId="14066" xr:uid="{00000000-0005-0000-0000-000049550000}"/>
    <cellStyle name="Separador de milhares 3 2 3 4 3" xfId="5936" xr:uid="{00000000-0005-0000-0000-00004A550000}"/>
    <cellStyle name="Separador de milhares 3 2 3 4 3 2" xfId="25122" xr:uid="{00000000-0005-0000-0000-00004B550000}"/>
    <cellStyle name="Separador de milhares 3 2 3 4 3 3" xfId="35302" xr:uid="{00000000-0005-0000-0000-00004C550000}"/>
    <cellStyle name="Separador de milhares 3 2 3 4 3 4" xfId="14942" xr:uid="{00000000-0005-0000-0000-00004D550000}"/>
    <cellStyle name="Separador de milhares 3 2 3 4 4" xfId="7689" xr:uid="{00000000-0005-0000-0000-00004E550000}"/>
    <cellStyle name="Separador de milhares 3 2 3 4 4 2" xfId="26875" xr:uid="{00000000-0005-0000-0000-00004F550000}"/>
    <cellStyle name="Separador de milhares 3 2 3 4 4 3" xfId="37055" xr:uid="{00000000-0005-0000-0000-000050550000}"/>
    <cellStyle name="Separador de milhares 3 2 3 4 4 4" xfId="16695" xr:uid="{00000000-0005-0000-0000-000051550000}"/>
    <cellStyle name="Separador de milhares 3 2 3 4 5" xfId="9682" xr:uid="{00000000-0005-0000-0000-000052550000}"/>
    <cellStyle name="Separador de milhares 3 2 3 4 5 2" xfId="28865" xr:uid="{00000000-0005-0000-0000-000053550000}"/>
    <cellStyle name="Separador de milhares 3 2 3 4 5 3" xfId="39045" xr:uid="{00000000-0005-0000-0000-000054550000}"/>
    <cellStyle name="Separador de milhares 3 2 3 4 5 4" xfId="18686" xr:uid="{00000000-0005-0000-0000-000055550000}"/>
    <cellStyle name="Separador de milhares 3 2 3 4 6" xfId="11435" xr:uid="{00000000-0005-0000-0000-000056550000}"/>
    <cellStyle name="Separador de milhares 3 2 3 4 6 2" xfId="30618" xr:uid="{00000000-0005-0000-0000-000057550000}"/>
    <cellStyle name="Separador de milhares 3 2 3 4 6 3" xfId="40798" xr:uid="{00000000-0005-0000-0000-000058550000}"/>
    <cellStyle name="Separador de milhares 3 2 3 4 6 4" xfId="20439" xr:uid="{00000000-0005-0000-0000-000059550000}"/>
    <cellStyle name="Separador de milhares 3 2 3 4 7" xfId="12311" xr:uid="{00000000-0005-0000-0000-00005A550000}"/>
    <cellStyle name="Separador de milhares 3 2 3 4 7 2" xfId="31494" xr:uid="{00000000-0005-0000-0000-00005B550000}"/>
    <cellStyle name="Separador de milhares 3 2 3 4 7 3" xfId="41674" xr:uid="{00000000-0005-0000-0000-00005C550000}"/>
    <cellStyle name="Separador de milhares 3 2 3 4 7 4" xfId="21315" xr:uid="{00000000-0005-0000-0000-00005D550000}"/>
    <cellStyle name="Separador de milhares 3 2 3 4 8" xfId="22191" xr:uid="{00000000-0005-0000-0000-00005E550000}"/>
    <cellStyle name="Separador de milhares 3 2 3 4 8 2" xfId="32371" xr:uid="{00000000-0005-0000-0000-00005F550000}"/>
    <cellStyle name="Separador de milhares 3 2 3 4 8 3" xfId="42551" xr:uid="{00000000-0005-0000-0000-000060550000}"/>
    <cellStyle name="Separador de milhares 3 2 3 4 9" xfId="23370" xr:uid="{00000000-0005-0000-0000-000061550000}"/>
    <cellStyle name="Separador de milhares 3 2 3 5" xfId="4622" xr:uid="{00000000-0005-0000-0000-000062550000}"/>
    <cellStyle name="Separador de milhares 3 2 3 5 2" xfId="6374" xr:uid="{00000000-0005-0000-0000-000063550000}"/>
    <cellStyle name="Separador de milhares 3 2 3 5 2 2" xfId="25560" xr:uid="{00000000-0005-0000-0000-000064550000}"/>
    <cellStyle name="Separador de milhares 3 2 3 5 2 3" xfId="35740" xr:uid="{00000000-0005-0000-0000-000065550000}"/>
    <cellStyle name="Separador de milhares 3 2 3 5 2 4" xfId="15380" xr:uid="{00000000-0005-0000-0000-000066550000}"/>
    <cellStyle name="Separador de milhares 3 2 3 5 3" xfId="8127" xr:uid="{00000000-0005-0000-0000-000067550000}"/>
    <cellStyle name="Separador de milhares 3 2 3 5 3 2" xfId="27313" xr:uid="{00000000-0005-0000-0000-000068550000}"/>
    <cellStyle name="Separador de milhares 3 2 3 5 3 3" xfId="37493" xr:uid="{00000000-0005-0000-0000-000069550000}"/>
    <cellStyle name="Separador de milhares 3 2 3 5 3 4" xfId="17133" xr:uid="{00000000-0005-0000-0000-00006A550000}"/>
    <cellStyle name="Separador de milhares 3 2 3 5 4" xfId="10120" xr:uid="{00000000-0005-0000-0000-00006B550000}"/>
    <cellStyle name="Separador de milhares 3 2 3 5 4 2" xfId="29303" xr:uid="{00000000-0005-0000-0000-00006C550000}"/>
    <cellStyle name="Separador de milhares 3 2 3 5 4 3" xfId="39483" xr:uid="{00000000-0005-0000-0000-00006D550000}"/>
    <cellStyle name="Separador de milhares 3 2 3 5 4 4" xfId="19124" xr:uid="{00000000-0005-0000-0000-00006E550000}"/>
    <cellStyle name="Separador de milhares 3 2 3 5 5" xfId="23808" xr:uid="{00000000-0005-0000-0000-00006F550000}"/>
    <cellStyle name="Separador de milhares 3 2 3 5 6" xfId="33988" xr:uid="{00000000-0005-0000-0000-000070550000}"/>
    <cellStyle name="Separador de milhares 3 2 3 5 7" xfId="13628" xr:uid="{00000000-0005-0000-0000-000071550000}"/>
    <cellStyle name="Separador de milhares 3 2 3 6" xfId="5498" xr:uid="{00000000-0005-0000-0000-000072550000}"/>
    <cellStyle name="Separador de milhares 3 2 3 6 2" xfId="9024" xr:uid="{00000000-0005-0000-0000-000073550000}"/>
    <cellStyle name="Separador de milhares 3 2 3 6 2 2" xfId="28207" xr:uid="{00000000-0005-0000-0000-000074550000}"/>
    <cellStyle name="Separador de milhares 3 2 3 6 2 3" xfId="38387" xr:uid="{00000000-0005-0000-0000-000075550000}"/>
    <cellStyle name="Separador de milhares 3 2 3 6 2 4" xfId="18028" xr:uid="{00000000-0005-0000-0000-000076550000}"/>
    <cellStyle name="Separador de milhares 3 2 3 6 3" xfId="24684" xr:uid="{00000000-0005-0000-0000-000077550000}"/>
    <cellStyle name="Separador de milhares 3 2 3 6 4" xfId="34864" xr:uid="{00000000-0005-0000-0000-000078550000}"/>
    <cellStyle name="Separador de milhares 3 2 3 6 5" xfId="14504" xr:uid="{00000000-0005-0000-0000-000079550000}"/>
    <cellStyle name="Separador de milhares 3 2 3 7" xfId="7251" xr:uid="{00000000-0005-0000-0000-00007A550000}"/>
    <cellStyle name="Separador de milhares 3 2 3 7 2" xfId="26437" xr:uid="{00000000-0005-0000-0000-00007B550000}"/>
    <cellStyle name="Separador de milhares 3 2 3 7 3" xfId="36617" xr:uid="{00000000-0005-0000-0000-00007C550000}"/>
    <cellStyle name="Separador de milhares 3 2 3 7 4" xfId="16257" xr:uid="{00000000-0005-0000-0000-00007D550000}"/>
    <cellStyle name="Separador de milhares 3 2 3 8" xfId="9244" xr:uid="{00000000-0005-0000-0000-00007E550000}"/>
    <cellStyle name="Separador de milhares 3 2 3 8 2" xfId="28427" xr:uid="{00000000-0005-0000-0000-00007F550000}"/>
    <cellStyle name="Separador de milhares 3 2 3 8 3" xfId="38607" xr:uid="{00000000-0005-0000-0000-000080550000}"/>
    <cellStyle name="Separador de milhares 3 2 3 8 4" xfId="18248" xr:uid="{00000000-0005-0000-0000-000081550000}"/>
    <cellStyle name="Separador de milhares 3 2 3 9" xfId="10997" xr:uid="{00000000-0005-0000-0000-000082550000}"/>
    <cellStyle name="Separador de milhares 3 2 3 9 2" xfId="30180" xr:uid="{00000000-0005-0000-0000-000083550000}"/>
    <cellStyle name="Separador de milhares 3 2 3 9 3" xfId="40360" xr:uid="{00000000-0005-0000-0000-000084550000}"/>
    <cellStyle name="Separador de milhares 3 2 3 9 4" xfId="20001" xr:uid="{00000000-0005-0000-0000-000085550000}"/>
    <cellStyle name="Separador de milhares 3 2 4" xfId="1068" xr:uid="{00000000-0005-0000-0000-000086550000}"/>
    <cellStyle name="Separador de milhares 3 2 4 10" xfId="11871" xr:uid="{00000000-0005-0000-0000-000087550000}"/>
    <cellStyle name="Separador de milhares 3 2 4 10 2" xfId="31054" xr:uid="{00000000-0005-0000-0000-000088550000}"/>
    <cellStyle name="Separador de milhares 3 2 4 10 3" xfId="41234" xr:uid="{00000000-0005-0000-0000-000089550000}"/>
    <cellStyle name="Separador de milhares 3 2 4 10 4" xfId="20875" xr:uid="{00000000-0005-0000-0000-00008A550000}"/>
    <cellStyle name="Separador de milhares 3 2 4 11" xfId="21752" xr:uid="{00000000-0005-0000-0000-00008B550000}"/>
    <cellStyle name="Separador de milhares 3 2 4 11 2" xfId="31931" xr:uid="{00000000-0005-0000-0000-00008C550000}"/>
    <cellStyle name="Separador de milhares 3 2 4 11 3" xfId="42111" xr:uid="{00000000-0005-0000-0000-00008D550000}"/>
    <cellStyle name="Separador de milhares 3 2 4 12" xfId="22647" xr:uid="{00000000-0005-0000-0000-00008E550000}"/>
    <cellStyle name="Separador de milhares 3 2 4 12 2" xfId="32827" xr:uid="{00000000-0005-0000-0000-00008F550000}"/>
    <cellStyle name="Separador de milhares 3 2 4 12 3" xfId="43007" xr:uid="{00000000-0005-0000-0000-000090550000}"/>
    <cellStyle name="Separador de milhares 3 2 4 13" xfId="22886" xr:uid="{00000000-0005-0000-0000-000091550000}"/>
    <cellStyle name="Separador de milhares 3 2 4 14" xfId="23055" xr:uid="{00000000-0005-0000-0000-000092550000}"/>
    <cellStyle name="Separador de milhares 3 2 4 15" xfId="33066" xr:uid="{00000000-0005-0000-0000-000093550000}"/>
    <cellStyle name="Separador de milhares 3 2 4 16" xfId="33235" xr:uid="{00000000-0005-0000-0000-000094550000}"/>
    <cellStyle name="Separador de milhares 3 2 4 17" xfId="43246" xr:uid="{00000000-0005-0000-0000-000095550000}"/>
    <cellStyle name="Separador de milhares 3 2 4 18" xfId="43485" xr:uid="{00000000-0005-0000-0000-000096550000}"/>
    <cellStyle name="Separador de milhares 3 2 4 19" xfId="12750" xr:uid="{00000000-0005-0000-0000-000097550000}"/>
    <cellStyle name="Separador de milhares 3 2 4 2" xfId="2418" xr:uid="{00000000-0005-0000-0000-000098550000}"/>
    <cellStyle name="Separador de milhares 3 2 4 2 10" xfId="21869" xr:uid="{00000000-0005-0000-0000-000099550000}"/>
    <cellStyle name="Separador de milhares 3 2 4 2 10 2" xfId="32049" xr:uid="{00000000-0005-0000-0000-00009A550000}"/>
    <cellStyle name="Separador de milhares 3 2 4 2 10 3" xfId="42229" xr:uid="{00000000-0005-0000-0000-00009B550000}"/>
    <cellStyle name="Separador de milhares 3 2 4 2 11" xfId="22765" xr:uid="{00000000-0005-0000-0000-00009C550000}"/>
    <cellStyle name="Separador de milhares 3 2 4 2 11 2" xfId="32945" xr:uid="{00000000-0005-0000-0000-00009D550000}"/>
    <cellStyle name="Separador de milhares 3 2 4 2 11 3" xfId="43125" xr:uid="{00000000-0005-0000-0000-00009E550000}"/>
    <cellStyle name="Separador de milhares 3 2 4 2 12" xfId="23004" xr:uid="{00000000-0005-0000-0000-00009F550000}"/>
    <cellStyle name="Separador de milhares 3 2 4 2 13" xfId="33184" xr:uid="{00000000-0005-0000-0000-0000A0550000}"/>
    <cellStyle name="Separador de milhares 3 2 4 2 14" xfId="43364" xr:uid="{00000000-0005-0000-0000-0000A1550000}"/>
    <cellStyle name="Separador de milhares 3 2 4 2 15" xfId="43603" xr:uid="{00000000-0005-0000-0000-0000A2550000}"/>
    <cellStyle name="Separador de milhares 3 2 4 2 16" xfId="12868" xr:uid="{00000000-0005-0000-0000-0000A3550000}"/>
    <cellStyle name="Separador de milhares 3 2 4 2 17" xfId="3860" xr:uid="{00000000-0005-0000-0000-0000A4550000}"/>
    <cellStyle name="Separador de milhares 3 2 4 2 2" xfId="4080" xr:uid="{00000000-0005-0000-0000-0000A5550000}"/>
    <cellStyle name="Separador de milhares 3 2 4 2 2 10" xfId="23267" xr:uid="{00000000-0005-0000-0000-0000A6550000}"/>
    <cellStyle name="Separador de milhares 3 2 4 2 2 11" xfId="33447" xr:uid="{00000000-0005-0000-0000-0000A7550000}"/>
    <cellStyle name="Separador de milhares 3 2 4 2 2 12" xfId="13087" xr:uid="{00000000-0005-0000-0000-0000A8550000}"/>
    <cellStyle name="Separador de milhares 3 2 4 2 2 2" xfId="4518" xr:uid="{00000000-0005-0000-0000-0000A9550000}"/>
    <cellStyle name="Separador de milhares 3 2 4 2 2 2 10" xfId="33885" xr:uid="{00000000-0005-0000-0000-0000AA550000}"/>
    <cellStyle name="Separador de milhares 3 2 4 2 2 2 11" xfId="13525" xr:uid="{00000000-0005-0000-0000-0000AB550000}"/>
    <cellStyle name="Separador de milhares 3 2 4 2 2 2 2" xfId="5395" xr:uid="{00000000-0005-0000-0000-0000AC550000}"/>
    <cellStyle name="Separador de milhares 3 2 4 2 2 2 2 2" xfId="7147" xr:uid="{00000000-0005-0000-0000-0000AD550000}"/>
    <cellStyle name="Separador de milhares 3 2 4 2 2 2 2 2 2" xfId="26333" xr:uid="{00000000-0005-0000-0000-0000AE550000}"/>
    <cellStyle name="Separador de milhares 3 2 4 2 2 2 2 2 3" xfId="36513" xr:uid="{00000000-0005-0000-0000-0000AF550000}"/>
    <cellStyle name="Separador de milhares 3 2 4 2 2 2 2 2 4" xfId="16153" xr:uid="{00000000-0005-0000-0000-0000B0550000}"/>
    <cellStyle name="Separador de milhares 3 2 4 2 2 2 2 3" xfId="8900" xr:uid="{00000000-0005-0000-0000-0000B1550000}"/>
    <cellStyle name="Separador de milhares 3 2 4 2 2 2 2 3 2" xfId="28086" xr:uid="{00000000-0005-0000-0000-0000B2550000}"/>
    <cellStyle name="Separador de milhares 3 2 4 2 2 2 2 3 3" xfId="38266" xr:uid="{00000000-0005-0000-0000-0000B3550000}"/>
    <cellStyle name="Separador de milhares 3 2 4 2 2 2 2 3 4" xfId="17906" xr:uid="{00000000-0005-0000-0000-0000B4550000}"/>
    <cellStyle name="Separador de milhares 3 2 4 2 2 2 2 4" xfId="10893" xr:uid="{00000000-0005-0000-0000-0000B5550000}"/>
    <cellStyle name="Separador de milhares 3 2 4 2 2 2 2 4 2" xfId="30076" xr:uid="{00000000-0005-0000-0000-0000B6550000}"/>
    <cellStyle name="Separador de milhares 3 2 4 2 2 2 2 4 3" xfId="40256" xr:uid="{00000000-0005-0000-0000-0000B7550000}"/>
    <cellStyle name="Separador de milhares 3 2 4 2 2 2 2 4 4" xfId="19897" xr:uid="{00000000-0005-0000-0000-0000B8550000}"/>
    <cellStyle name="Separador de milhares 3 2 4 2 2 2 2 5" xfId="24581" xr:uid="{00000000-0005-0000-0000-0000B9550000}"/>
    <cellStyle name="Separador de milhares 3 2 4 2 2 2 2 6" xfId="34761" xr:uid="{00000000-0005-0000-0000-0000BA550000}"/>
    <cellStyle name="Separador de milhares 3 2 4 2 2 2 2 7" xfId="14401" xr:uid="{00000000-0005-0000-0000-0000BB550000}"/>
    <cellStyle name="Separador de milhares 3 2 4 2 2 2 3" xfId="6271" xr:uid="{00000000-0005-0000-0000-0000BC550000}"/>
    <cellStyle name="Separador de milhares 3 2 4 2 2 2 3 2" xfId="25457" xr:uid="{00000000-0005-0000-0000-0000BD550000}"/>
    <cellStyle name="Separador de milhares 3 2 4 2 2 2 3 3" xfId="35637" xr:uid="{00000000-0005-0000-0000-0000BE550000}"/>
    <cellStyle name="Separador de milhares 3 2 4 2 2 2 3 4" xfId="15277" xr:uid="{00000000-0005-0000-0000-0000BF550000}"/>
    <cellStyle name="Separador de milhares 3 2 4 2 2 2 4" xfId="8024" xr:uid="{00000000-0005-0000-0000-0000C0550000}"/>
    <cellStyle name="Separador de milhares 3 2 4 2 2 2 4 2" xfId="27210" xr:uid="{00000000-0005-0000-0000-0000C1550000}"/>
    <cellStyle name="Separador de milhares 3 2 4 2 2 2 4 3" xfId="37390" xr:uid="{00000000-0005-0000-0000-0000C2550000}"/>
    <cellStyle name="Separador de milhares 3 2 4 2 2 2 4 4" xfId="17030" xr:uid="{00000000-0005-0000-0000-0000C3550000}"/>
    <cellStyle name="Separador de milhares 3 2 4 2 2 2 5" xfId="10017" xr:uid="{00000000-0005-0000-0000-0000C4550000}"/>
    <cellStyle name="Separador de milhares 3 2 4 2 2 2 5 2" xfId="29200" xr:uid="{00000000-0005-0000-0000-0000C5550000}"/>
    <cellStyle name="Separador de milhares 3 2 4 2 2 2 5 3" xfId="39380" xr:uid="{00000000-0005-0000-0000-0000C6550000}"/>
    <cellStyle name="Separador de milhares 3 2 4 2 2 2 5 4" xfId="19021" xr:uid="{00000000-0005-0000-0000-0000C7550000}"/>
    <cellStyle name="Separador de milhares 3 2 4 2 2 2 6" xfId="11770" xr:uid="{00000000-0005-0000-0000-0000C8550000}"/>
    <cellStyle name="Separador de milhares 3 2 4 2 2 2 6 2" xfId="30953" xr:uid="{00000000-0005-0000-0000-0000C9550000}"/>
    <cellStyle name="Separador de milhares 3 2 4 2 2 2 6 3" xfId="41133" xr:uid="{00000000-0005-0000-0000-0000CA550000}"/>
    <cellStyle name="Separador de milhares 3 2 4 2 2 2 6 4" xfId="20774" xr:uid="{00000000-0005-0000-0000-0000CB550000}"/>
    <cellStyle name="Separador de milhares 3 2 4 2 2 2 7" xfId="12646" xr:uid="{00000000-0005-0000-0000-0000CC550000}"/>
    <cellStyle name="Separador de milhares 3 2 4 2 2 2 7 2" xfId="31829" xr:uid="{00000000-0005-0000-0000-0000CD550000}"/>
    <cellStyle name="Separador de milhares 3 2 4 2 2 2 7 3" xfId="42009" xr:uid="{00000000-0005-0000-0000-0000CE550000}"/>
    <cellStyle name="Separador de milhares 3 2 4 2 2 2 7 4" xfId="21650" xr:uid="{00000000-0005-0000-0000-0000CF550000}"/>
    <cellStyle name="Separador de milhares 3 2 4 2 2 2 8" xfId="22526" xr:uid="{00000000-0005-0000-0000-0000D0550000}"/>
    <cellStyle name="Separador de milhares 3 2 4 2 2 2 8 2" xfId="32706" xr:uid="{00000000-0005-0000-0000-0000D1550000}"/>
    <cellStyle name="Separador de milhares 3 2 4 2 2 2 8 3" xfId="42886" xr:uid="{00000000-0005-0000-0000-0000D2550000}"/>
    <cellStyle name="Separador de milhares 3 2 4 2 2 2 9" xfId="23705" xr:uid="{00000000-0005-0000-0000-0000D3550000}"/>
    <cellStyle name="Separador de milhares 3 2 4 2 2 3" xfId="4957" xr:uid="{00000000-0005-0000-0000-0000D4550000}"/>
    <cellStyle name="Separador de milhares 3 2 4 2 2 3 2" xfId="6709" xr:uid="{00000000-0005-0000-0000-0000D5550000}"/>
    <cellStyle name="Separador de milhares 3 2 4 2 2 3 2 2" xfId="25895" xr:uid="{00000000-0005-0000-0000-0000D6550000}"/>
    <cellStyle name="Separador de milhares 3 2 4 2 2 3 2 3" xfId="36075" xr:uid="{00000000-0005-0000-0000-0000D7550000}"/>
    <cellStyle name="Separador de milhares 3 2 4 2 2 3 2 4" xfId="15715" xr:uid="{00000000-0005-0000-0000-0000D8550000}"/>
    <cellStyle name="Separador de milhares 3 2 4 2 2 3 3" xfId="8462" xr:uid="{00000000-0005-0000-0000-0000D9550000}"/>
    <cellStyle name="Separador de milhares 3 2 4 2 2 3 3 2" xfId="27648" xr:uid="{00000000-0005-0000-0000-0000DA550000}"/>
    <cellStyle name="Separador de milhares 3 2 4 2 2 3 3 3" xfId="37828" xr:uid="{00000000-0005-0000-0000-0000DB550000}"/>
    <cellStyle name="Separador de milhares 3 2 4 2 2 3 3 4" xfId="17468" xr:uid="{00000000-0005-0000-0000-0000DC550000}"/>
    <cellStyle name="Separador de milhares 3 2 4 2 2 3 4" xfId="10455" xr:uid="{00000000-0005-0000-0000-0000DD550000}"/>
    <cellStyle name="Separador de milhares 3 2 4 2 2 3 4 2" xfId="29638" xr:uid="{00000000-0005-0000-0000-0000DE550000}"/>
    <cellStyle name="Separador de milhares 3 2 4 2 2 3 4 3" xfId="39818" xr:uid="{00000000-0005-0000-0000-0000DF550000}"/>
    <cellStyle name="Separador de milhares 3 2 4 2 2 3 4 4" xfId="19459" xr:uid="{00000000-0005-0000-0000-0000E0550000}"/>
    <cellStyle name="Separador de milhares 3 2 4 2 2 3 5" xfId="24143" xr:uid="{00000000-0005-0000-0000-0000E1550000}"/>
    <cellStyle name="Separador de milhares 3 2 4 2 2 3 6" xfId="34323" xr:uid="{00000000-0005-0000-0000-0000E2550000}"/>
    <cellStyle name="Separador de milhares 3 2 4 2 2 3 7" xfId="13963" xr:uid="{00000000-0005-0000-0000-0000E3550000}"/>
    <cellStyle name="Separador de milhares 3 2 4 2 2 4" xfId="5833" xr:uid="{00000000-0005-0000-0000-0000E4550000}"/>
    <cellStyle name="Separador de milhares 3 2 4 2 2 4 2" xfId="25019" xr:uid="{00000000-0005-0000-0000-0000E5550000}"/>
    <cellStyle name="Separador de milhares 3 2 4 2 2 4 3" xfId="35199" xr:uid="{00000000-0005-0000-0000-0000E6550000}"/>
    <cellStyle name="Separador de milhares 3 2 4 2 2 4 4" xfId="14839" xr:uid="{00000000-0005-0000-0000-0000E7550000}"/>
    <cellStyle name="Separador de milhares 3 2 4 2 2 5" xfId="7586" xr:uid="{00000000-0005-0000-0000-0000E8550000}"/>
    <cellStyle name="Separador de milhares 3 2 4 2 2 5 2" xfId="26772" xr:uid="{00000000-0005-0000-0000-0000E9550000}"/>
    <cellStyle name="Separador de milhares 3 2 4 2 2 5 3" xfId="36952" xr:uid="{00000000-0005-0000-0000-0000EA550000}"/>
    <cellStyle name="Separador de milhares 3 2 4 2 2 5 4" xfId="16592" xr:uid="{00000000-0005-0000-0000-0000EB550000}"/>
    <cellStyle name="Separador de milhares 3 2 4 2 2 6" xfId="9579" xr:uid="{00000000-0005-0000-0000-0000EC550000}"/>
    <cellStyle name="Separador de milhares 3 2 4 2 2 6 2" xfId="28762" xr:uid="{00000000-0005-0000-0000-0000ED550000}"/>
    <cellStyle name="Separador de milhares 3 2 4 2 2 6 3" xfId="38942" xr:uid="{00000000-0005-0000-0000-0000EE550000}"/>
    <cellStyle name="Separador de milhares 3 2 4 2 2 6 4" xfId="18583" xr:uid="{00000000-0005-0000-0000-0000EF550000}"/>
    <cellStyle name="Separador de milhares 3 2 4 2 2 7" xfId="11332" xr:uid="{00000000-0005-0000-0000-0000F0550000}"/>
    <cellStyle name="Separador de milhares 3 2 4 2 2 7 2" xfId="30515" xr:uid="{00000000-0005-0000-0000-0000F1550000}"/>
    <cellStyle name="Separador de milhares 3 2 4 2 2 7 3" xfId="40695" xr:uid="{00000000-0005-0000-0000-0000F2550000}"/>
    <cellStyle name="Separador de milhares 3 2 4 2 2 7 4" xfId="20336" xr:uid="{00000000-0005-0000-0000-0000F3550000}"/>
    <cellStyle name="Separador de milhares 3 2 4 2 2 8" xfId="12208" xr:uid="{00000000-0005-0000-0000-0000F4550000}"/>
    <cellStyle name="Separador de milhares 3 2 4 2 2 8 2" xfId="31391" xr:uid="{00000000-0005-0000-0000-0000F5550000}"/>
    <cellStyle name="Separador de milhares 3 2 4 2 2 8 3" xfId="41571" xr:uid="{00000000-0005-0000-0000-0000F6550000}"/>
    <cellStyle name="Separador de milhares 3 2 4 2 2 8 4" xfId="21212" xr:uid="{00000000-0005-0000-0000-0000F7550000}"/>
    <cellStyle name="Separador de milhares 3 2 4 2 2 9" xfId="22088" xr:uid="{00000000-0005-0000-0000-0000F8550000}"/>
    <cellStyle name="Separador de milhares 3 2 4 2 2 9 2" xfId="32268" xr:uid="{00000000-0005-0000-0000-0000F9550000}"/>
    <cellStyle name="Separador de milhares 3 2 4 2 2 9 3" xfId="42448" xr:uid="{00000000-0005-0000-0000-0000FA550000}"/>
    <cellStyle name="Separador de milhares 3 2 4 2 3" xfId="4299" xr:uid="{00000000-0005-0000-0000-0000FB550000}"/>
    <cellStyle name="Separador de milhares 3 2 4 2 3 10" xfId="33666" xr:uid="{00000000-0005-0000-0000-0000FC550000}"/>
    <cellStyle name="Separador de milhares 3 2 4 2 3 11" xfId="13306" xr:uid="{00000000-0005-0000-0000-0000FD550000}"/>
    <cellStyle name="Separador de milhares 3 2 4 2 3 2" xfId="5176" xr:uid="{00000000-0005-0000-0000-0000FE550000}"/>
    <cellStyle name="Separador de milhares 3 2 4 2 3 2 2" xfId="6928" xr:uid="{00000000-0005-0000-0000-0000FF550000}"/>
    <cellStyle name="Separador de milhares 3 2 4 2 3 2 2 2" xfId="26114" xr:uid="{00000000-0005-0000-0000-000000560000}"/>
    <cellStyle name="Separador de milhares 3 2 4 2 3 2 2 3" xfId="36294" xr:uid="{00000000-0005-0000-0000-000001560000}"/>
    <cellStyle name="Separador de milhares 3 2 4 2 3 2 2 4" xfId="15934" xr:uid="{00000000-0005-0000-0000-000002560000}"/>
    <cellStyle name="Separador de milhares 3 2 4 2 3 2 3" xfId="8681" xr:uid="{00000000-0005-0000-0000-000003560000}"/>
    <cellStyle name="Separador de milhares 3 2 4 2 3 2 3 2" xfId="27867" xr:uid="{00000000-0005-0000-0000-000004560000}"/>
    <cellStyle name="Separador de milhares 3 2 4 2 3 2 3 3" xfId="38047" xr:uid="{00000000-0005-0000-0000-000005560000}"/>
    <cellStyle name="Separador de milhares 3 2 4 2 3 2 3 4" xfId="17687" xr:uid="{00000000-0005-0000-0000-000006560000}"/>
    <cellStyle name="Separador de milhares 3 2 4 2 3 2 4" xfId="10674" xr:uid="{00000000-0005-0000-0000-000007560000}"/>
    <cellStyle name="Separador de milhares 3 2 4 2 3 2 4 2" xfId="29857" xr:uid="{00000000-0005-0000-0000-000008560000}"/>
    <cellStyle name="Separador de milhares 3 2 4 2 3 2 4 3" xfId="40037" xr:uid="{00000000-0005-0000-0000-000009560000}"/>
    <cellStyle name="Separador de milhares 3 2 4 2 3 2 4 4" xfId="19678" xr:uid="{00000000-0005-0000-0000-00000A560000}"/>
    <cellStyle name="Separador de milhares 3 2 4 2 3 2 5" xfId="24362" xr:uid="{00000000-0005-0000-0000-00000B560000}"/>
    <cellStyle name="Separador de milhares 3 2 4 2 3 2 6" xfId="34542" xr:uid="{00000000-0005-0000-0000-00000C560000}"/>
    <cellStyle name="Separador de milhares 3 2 4 2 3 2 7" xfId="14182" xr:uid="{00000000-0005-0000-0000-00000D560000}"/>
    <cellStyle name="Separador de milhares 3 2 4 2 3 3" xfId="6052" xr:uid="{00000000-0005-0000-0000-00000E560000}"/>
    <cellStyle name="Separador de milhares 3 2 4 2 3 3 2" xfId="25238" xr:uid="{00000000-0005-0000-0000-00000F560000}"/>
    <cellStyle name="Separador de milhares 3 2 4 2 3 3 3" xfId="35418" xr:uid="{00000000-0005-0000-0000-000010560000}"/>
    <cellStyle name="Separador de milhares 3 2 4 2 3 3 4" xfId="15058" xr:uid="{00000000-0005-0000-0000-000011560000}"/>
    <cellStyle name="Separador de milhares 3 2 4 2 3 4" xfId="7805" xr:uid="{00000000-0005-0000-0000-000012560000}"/>
    <cellStyle name="Separador de milhares 3 2 4 2 3 4 2" xfId="26991" xr:uid="{00000000-0005-0000-0000-000013560000}"/>
    <cellStyle name="Separador de milhares 3 2 4 2 3 4 3" xfId="37171" xr:uid="{00000000-0005-0000-0000-000014560000}"/>
    <cellStyle name="Separador de milhares 3 2 4 2 3 4 4" xfId="16811" xr:uid="{00000000-0005-0000-0000-000015560000}"/>
    <cellStyle name="Separador de milhares 3 2 4 2 3 5" xfId="9798" xr:uid="{00000000-0005-0000-0000-000016560000}"/>
    <cellStyle name="Separador de milhares 3 2 4 2 3 5 2" xfId="28981" xr:uid="{00000000-0005-0000-0000-000017560000}"/>
    <cellStyle name="Separador de milhares 3 2 4 2 3 5 3" xfId="39161" xr:uid="{00000000-0005-0000-0000-000018560000}"/>
    <cellStyle name="Separador de milhares 3 2 4 2 3 5 4" xfId="18802" xr:uid="{00000000-0005-0000-0000-000019560000}"/>
    <cellStyle name="Separador de milhares 3 2 4 2 3 6" xfId="11551" xr:uid="{00000000-0005-0000-0000-00001A560000}"/>
    <cellStyle name="Separador de milhares 3 2 4 2 3 6 2" xfId="30734" xr:uid="{00000000-0005-0000-0000-00001B560000}"/>
    <cellStyle name="Separador de milhares 3 2 4 2 3 6 3" xfId="40914" xr:uid="{00000000-0005-0000-0000-00001C560000}"/>
    <cellStyle name="Separador de milhares 3 2 4 2 3 6 4" xfId="20555" xr:uid="{00000000-0005-0000-0000-00001D560000}"/>
    <cellStyle name="Separador de milhares 3 2 4 2 3 7" xfId="12427" xr:uid="{00000000-0005-0000-0000-00001E560000}"/>
    <cellStyle name="Separador de milhares 3 2 4 2 3 7 2" xfId="31610" xr:uid="{00000000-0005-0000-0000-00001F560000}"/>
    <cellStyle name="Separador de milhares 3 2 4 2 3 7 3" xfId="41790" xr:uid="{00000000-0005-0000-0000-000020560000}"/>
    <cellStyle name="Separador de milhares 3 2 4 2 3 7 4" xfId="21431" xr:uid="{00000000-0005-0000-0000-000021560000}"/>
    <cellStyle name="Separador de milhares 3 2 4 2 3 8" xfId="22307" xr:uid="{00000000-0005-0000-0000-000022560000}"/>
    <cellStyle name="Separador de milhares 3 2 4 2 3 8 2" xfId="32487" xr:uid="{00000000-0005-0000-0000-000023560000}"/>
    <cellStyle name="Separador de milhares 3 2 4 2 3 8 3" xfId="42667" xr:uid="{00000000-0005-0000-0000-000024560000}"/>
    <cellStyle name="Separador de milhares 3 2 4 2 3 9" xfId="23486" xr:uid="{00000000-0005-0000-0000-000025560000}"/>
    <cellStyle name="Separador de milhares 3 2 4 2 4" xfId="4738" xr:uid="{00000000-0005-0000-0000-000026560000}"/>
    <cellStyle name="Separador de milhares 3 2 4 2 4 2" xfId="6490" xr:uid="{00000000-0005-0000-0000-000027560000}"/>
    <cellStyle name="Separador de milhares 3 2 4 2 4 2 2" xfId="25676" xr:uid="{00000000-0005-0000-0000-000028560000}"/>
    <cellStyle name="Separador de milhares 3 2 4 2 4 2 3" xfId="35856" xr:uid="{00000000-0005-0000-0000-000029560000}"/>
    <cellStyle name="Separador de milhares 3 2 4 2 4 2 4" xfId="15496" xr:uid="{00000000-0005-0000-0000-00002A560000}"/>
    <cellStyle name="Separador de milhares 3 2 4 2 4 3" xfId="8243" xr:uid="{00000000-0005-0000-0000-00002B560000}"/>
    <cellStyle name="Separador de milhares 3 2 4 2 4 3 2" xfId="27429" xr:uid="{00000000-0005-0000-0000-00002C560000}"/>
    <cellStyle name="Separador de milhares 3 2 4 2 4 3 3" xfId="37609" xr:uid="{00000000-0005-0000-0000-00002D560000}"/>
    <cellStyle name="Separador de milhares 3 2 4 2 4 3 4" xfId="17249" xr:uid="{00000000-0005-0000-0000-00002E560000}"/>
    <cellStyle name="Separador de milhares 3 2 4 2 4 4" xfId="10236" xr:uid="{00000000-0005-0000-0000-00002F560000}"/>
    <cellStyle name="Separador de milhares 3 2 4 2 4 4 2" xfId="29419" xr:uid="{00000000-0005-0000-0000-000030560000}"/>
    <cellStyle name="Separador de milhares 3 2 4 2 4 4 3" xfId="39599" xr:uid="{00000000-0005-0000-0000-000031560000}"/>
    <cellStyle name="Separador de milhares 3 2 4 2 4 4 4" xfId="19240" xr:uid="{00000000-0005-0000-0000-000032560000}"/>
    <cellStyle name="Separador de milhares 3 2 4 2 4 5" xfId="23924" xr:uid="{00000000-0005-0000-0000-000033560000}"/>
    <cellStyle name="Separador de milhares 3 2 4 2 4 6" xfId="34104" xr:uid="{00000000-0005-0000-0000-000034560000}"/>
    <cellStyle name="Separador de milhares 3 2 4 2 4 7" xfId="13744" xr:uid="{00000000-0005-0000-0000-000035560000}"/>
    <cellStyle name="Separador de milhares 3 2 4 2 5" xfId="5614" xr:uid="{00000000-0005-0000-0000-000036560000}"/>
    <cellStyle name="Separador de milhares 3 2 4 2 5 2" xfId="9140" xr:uid="{00000000-0005-0000-0000-000037560000}"/>
    <cellStyle name="Separador de milhares 3 2 4 2 5 2 2" xfId="28323" xr:uid="{00000000-0005-0000-0000-000038560000}"/>
    <cellStyle name="Separador de milhares 3 2 4 2 5 2 3" xfId="38503" xr:uid="{00000000-0005-0000-0000-000039560000}"/>
    <cellStyle name="Separador de milhares 3 2 4 2 5 2 4" xfId="18144" xr:uid="{00000000-0005-0000-0000-00003A560000}"/>
    <cellStyle name="Separador de milhares 3 2 4 2 5 3" xfId="24800" xr:uid="{00000000-0005-0000-0000-00003B560000}"/>
    <cellStyle name="Separador de milhares 3 2 4 2 5 4" xfId="34980" xr:uid="{00000000-0005-0000-0000-00003C560000}"/>
    <cellStyle name="Separador de milhares 3 2 4 2 5 5" xfId="14620" xr:uid="{00000000-0005-0000-0000-00003D560000}"/>
    <cellStyle name="Separador de milhares 3 2 4 2 6" xfId="7367" xr:uid="{00000000-0005-0000-0000-00003E560000}"/>
    <cellStyle name="Separador de milhares 3 2 4 2 6 2" xfId="26553" xr:uid="{00000000-0005-0000-0000-00003F560000}"/>
    <cellStyle name="Separador de milhares 3 2 4 2 6 3" xfId="36733" xr:uid="{00000000-0005-0000-0000-000040560000}"/>
    <cellStyle name="Separador de milhares 3 2 4 2 6 4" xfId="16373" xr:uid="{00000000-0005-0000-0000-000041560000}"/>
    <cellStyle name="Separador de milhares 3 2 4 2 7" xfId="9360" xr:uid="{00000000-0005-0000-0000-000042560000}"/>
    <cellStyle name="Separador de milhares 3 2 4 2 7 2" xfId="28543" xr:uid="{00000000-0005-0000-0000-000043560000}"/>
    <cellStyle name="Separador de milhares 3 2 4 2 7 3" xfId="38723" xr:uid="{00000000-0005-0000-0000-000044560000}"/>
    <cellStyle name="Separador de milhares 3 2 4 2 7 4" xfId="18364" xr:uid="{00000000-0005-0000-0000-000045560000}"/>
    <cellStyle name="Separador de milhares 3 2 4 2 8" xfId="11113" xr:uid="{00000000-0005-0000-0000-000046560000}"/>
    <cellStyle name="Separador de milhares 3 2 4 2 8 2" xfId="30296" xr:uid="{00000000-0005-0000-0000-000047560000}"/>
    <cellStyle name="Separador de milhares 3 2 4 2 8 3" xfId="40476" xr:uid="{00000000-0005-0000-0000-000048560000}"/>
    <cellStyle name="Separador de milhares 3 2 4 2 8 4" xfId="20117" xr:uid="{00000000-0005-0000-0000-000049560000}"/>
    <cellStyle name="Separador de milhares 3 2 4 2 9" xfId="11989" xr:uid="{00000000-0005-0000-0000-00004A560000}"/>
    <cellStyle name="Separador de milhares 3 2 4 2 9 2" xfId="31172" xr:uid="{00000000-0005-0000-0000-00004B560000}"/>
    <cellStyle name="Separador de milhares 3 2 4 2 9 3" xfId="41352" xr:uid="{00000000-0005-0000-0000-00004C560000}"/>
    <cellStyle name="Separador de milhares 3 2 4 2 9 4" xfId="20993" xr:uid="{00000000-0005-0000-0000-00004D560000}"/>
    <cellStyle name="Separador de milhares 3 2 4 20" xfId="3739" xr:uid="{00000000-0005-0000-0000-00004E560000}"/>
    <cellStyle name="Separador de milhares 3 2 4 3" xfId="3962" xr:uid="{00000000-0005-0000-0000-00004F560000}"/>
    <cellStyle name="Separador de milhares 3 2 4 3 10" xfId="23149" xr:uid="{00000000-0005-0000-0000-000050560000}"/>
    <cellStyle name="Separador de milhares 3 2 4 3 11" xfId="33329" xr:uid="{00000000-0005-0000-0000-000051560000}"/>
    <cellStyle name="Separador de milhares 3 2 4 3 12" xfId="12969" xr:uid="{00000000-0005-0000-0000-000052560000}"/>
    <cellStyle name="Separador de milhares 3 2 4 3 2" xfId="4400" xr:uid="{00000000-0005-0000-0000-000053560000}"/>
    <cellStyle name="Separador de milhares 3 2 4 3 2 10" xfId="33767" xr:uid="{00000000-0005-0000-0000-000054560000}"/>
    <cellStyle name="Separador de milhares 3 2 4 3 2 11" xfId="13407" xr:uid="{00000000-0005-0000-0000-000055560000}"/>
    <cellStyle name="Separador de milhares 3 2 4 3 2 2" xfId="5277" xr:uid="{00000000-0005-0000-0000-000056560000}"/>
    <cellStyle name="Separador de milhares 3 2 4 3 2 2 2" xfId="7029" xr:uid="{00000000-0005-0000-0000-000057560000}"/>
    <cellStyle name="Separador de milhares 3 2 4 3 2 2 2 2" xfId="26215" xr:uid="{00000000-0005-0000-0000-000058560000}"/>
    <cellStyle name="Separador de milhares 3 2 4 3 2 2 2 3" xfId="36395" xr:uid="{00000000-0005-0000-0000-000059560000}"/>
    <cellStyle name="Separador de milhares 3 2 4 3 2 2 2 4" xfId="16035" xr:uid="{00000000-0005-0000-0000-00005A560000}"/>
    <cellStyle name="Separador de milhares 3 2 4 3 2 2 3" xfId="8782" xr:uid="{00000000-0005-0000-0000-00005B560000}"/>
    <cellStyle name="Separador de milhares 3 2 4 3 2 2 3 2" xfId="27968" xr:uid="{00000000-0005-0000-0000-00005C560000}"/>
    <cellStyle name="Separador de milhares 3 2 4 3 2 2 3 3" xfId="38148" xr:uid="{00000000-0005-0000-0000-00005D560000}"/>
    <cellStyle name="Separador de milhares 3 2 4 3 2 2 3 4" xfId="17788" xr:uid="{00000000-0005-0000-0000-00005E560000}"/>
    <cellStyle name="Separador de milhares 3 2 4 3 2 2 4" xfId="10775" xr:uid="{00000000-0005-0000-0000-00005F560000}"/>
    <cellStyle name="Separador de milhares 3 2 4 3 2 2 4 2" xfId="29958" xr:uid="{00000000-0005-0000-0000-000060560000}"/>
    <cellStyle name="Separador de milhares 3 2 4 3 2 2 4 3" xfId="40138" xr:uid="{00000000-0005-0000-0000-000061560000}"/>
    <cellStyle name="Separador de milhares 3 2 4 3 2 2 4 4" xfId="19779" xr:uid="{00000000-0005-0000-0000-000062560000}"/>
    <cellStyle name="Separador de milhares 3 2 4 3 2 2 5" xfId="24463" xr:uid="{00000000-0005-0000-0000-000063560000}"/>
    <cellStyle name="Separador de milhares 3 2 4 3 2 2 6" xfId="34643" xr:uid="{00000000-0005-0000-0000-000064560000}"/>
    <cellStyle name="Separador de milhares 3 2 4 3 2 2 7" xfId="14283" xr:uid="{00000000-0005-0000-0000-000065560000}"/>
    <cellStyle name="Separador de milhares 3 2 4 3 2 3" xfId="6153" xr:uid="{00000000-0005-0000-0000-000066560000}"/>
    <cellStyle name="Separador de milhares 3 2 4 3 2 3 2" xfId="25339" xr:uid="{00000000-0005-0000-0000-000067560000}"/>
    <cellStyle name="Separador de milhares 3 2 4 3 2 3 3" xfId="35519" xr:uid="{00000000-0005-0000-0000-000068560000}"/>
    <cellStyle name="Separador de milhares 3 2 4 3 2 3 4" xfId="15159" xr:uid="{00000000-0005-0000-0000-000069560000}"/>
    <cellStyle name="Separador de milhares 3 2 4 3 2 4" xfId="7906" xr:uid="{00000000-0005-0000-0000-00006A560000}"/>
    <cellStyle name="Separador de milhares 3 2 4 3 2 4 2" xfId="27092" xr:uid="{00000000-0005-0000-0000-00006B560000}"/>
    <cellStyle name="Separador de milhares 3 2 4 3 2 4 3" xfId="37272" xr:uid="{00000000-0005-0000-0000-00006C560000}"/>
    <cellStyle name="Separador de milhares 3 2 4 3 2 4 4" xfId="16912" xr:uid="{00000000-0005-0000-0000-00006D560000}"/>
    <cellStyle name="Separador de milhares 3 2 4 3 2 5" xfId="9899" xr:uid="{00000000-0005-0000-0000-00006E560000}"/>
    <cellStyle name="Separador de milhares 3 2 4 3 2 5 2" xfId="29082" xr:uid="{00000000-0005-0000-0000-00006F560000}"/>
    <cellStyle name="Separador de milhares 3 2 4 3 2 5 3" xfId="39262" xr:uid="{00000000-0005-0000-0000-000070560000}"/>
    <cellStyle name="Separador de milhares 3 2 4 3 2 5 4" xfId="18903" xr:uid="{00000000-0005-0000-0000-000071560000}"/>
    <cellStyle name="Separador de milhares 3 2 4 3 2 6" xfId="11652" xr:uid="{00000000-0005-0000-0000-000072560000}"/>
    <cellStyle name="Separador de milhares 3 2 4 3 2 6 2" xfId="30835" xr:uid="{00000000-0005-0000-0000-000073560000}"/>
    <cellStyle name="Separador de milhares 3 2 4 3 2 6 3" xfId="41015" xr:uid="{00000000-0005-0000-0000-000074560000}"/>
    <cellStyle name="Separador de milhares 3 2 4 3 2 6 4" xfId="20656" xr:uid="{00000000-0005-0000-0000-000075560000}"/>
    <cellStyle name="Separador de milhares 3 2 4 3 2 7" xfId="12528" xr:uid="{00000000-0005-0000-0000-000076560000}"/>
    <cellStyle name="Separador de milhares 3 2 4 3 2 7 2" xfId="31711" xr:uid="{00000000-0005-0000-0000-000077560000}"/>
    <cellStyle name="Separador de milhares 3 2 4 3 2 7 3" xfId="41891" xr:uid="{00000000-0005-0000-0000-000078560000}"/>
    <cellStyle name="Separador de milhares 3 2 4 3 2 7 4" xfId="21532" xr:uid="{00000000-0005-0000-0000-000079560000}"/>
    <cellStyle name="Separador de milhares 3 2 4 3 2 8" xfId="22408" xr:uid="{00000000-0005-0000-0000-00007A560000}"/>
    <cellStyle name="Separador de milhares 3 2 4 3 2 8 2" xfId="32588" xr:uid="{00000000-0005-0000-0000-00007B560000}"/>
    <cellStyle name="Separador de milhares 3 2 4 3 2 8 3" xfId="42768" xr:uid="{00000000-0005-0000-0000-00007C560000}"/>
    <cellStyle name="Separador de milhares 3 2 4 3 2 9" xfId="23587" xr:uid="{00000000-0005-0000-0000-00007D560000}"/>
    <cellStyle name="Separador de milhares 3 2 4 3 3" xfId="4839" xr:uid="{00000000-0005-0000-0000-00007E560000}"/>
    <cellStyle name="Separador de milhares 3 2 4 3 3 2" xfId="6591" xr:uid="{00000000-0005-0000-0000-00007F560000}"/>
    <cellStyle name="Separador de milhares 3 2 4 3 3 2 2" xfId="25777" xr:uid="{00000000-0005-0000-0000-000080560000}"/>
    <cellStyle name="Separador de milhares 3 2 4 3 3 2 3" xfId="35957" xr:uid="{00000000-0005-0000-0000-000081560000}"/>
    <cellStyle name="Separador de milhares 3 2 4 3 3 2 4" xfId="15597" xr:uid="{00000000-0005-0000-0000-000082560000}"/>
    <cellStyle name="Separador de milhares 3 2 4 3 3 3" xfId="8344" xr:uid="{00000000-0005-0000-0000-000083560000}"/>
    <cellStyle name="Separador de milhares 3 2 4 3 3 3 2" xfId="27530" xr:uid="{00000000-0005-0000-0000-000084560000}"/>
    <cellStyle name="Separador de milhares 3 2 4 3 3 3 3" xfId="37710" xr:uid="{00000000-0005-0000-0000-000085560000}"/>
    <cellStyle name="Separador de milhares 3 2 4 3 3 3 4" xfId="17350" xr:uid="{00000000-0005-0000-0000-000086560000}"/>
    <cellStyle name="Separador de milhares 3 2 4 3 3 4" xfId="10337" xr:uid="{00000000-0005-0000-0000-000087560000}"/>
    <cellStyle name="Separador de milhares 3 2 4 3 3 4 2" xfId="29520" xr:uid="{00000000-0005-0000-0000-000088560000}"/>
    <cellStyle name="Separador de milhares 3 2 4 3 3 4 3" xfId="39700" xr:uid="{00000000-0005-0000-0000-000089560000}"/>
    <cellStyle name="Separador de milhares 3 2 4 3 3 4 4" xfId="19341" xr:uid="{00000000-0005-0000-0000-00008A560000}"/>
    <cellStyle name="Separador de milhares 3 2 4 3 3 5" xfId="24025" xr:uid="{00000000-0005-0000-0000-00008B560000}"/>
    <cellStyle name="Separador de milhares 3 2 4 3 3 6" xfId="34205" xr:uid="{00000000-0005-0000-0000-00008C560000}"/>
    <cellStyle name="Separador de milhares 3 2 4 3 3 7" xfId="13845" xr:uid="{00000000-0005-0000-0000-00008D560000}"/>
    <cellStyle name="Separador de milhares 3 2 4 3 4" xfId="5715" xr:uid="{00000000-0005-0000-0000-00008E560000}"/>
    <cellStyle name="Separador de milhares 3 2 4 3 4 2" xfId="24901" xr:uid="{00000000-0005-0000-0000-00008F560000}"/>
    <cellStyle name="Separador de milhares 3 2 4 3 4 3" xfId="35081" xr:uid="{00000000-0005-0000-0000-000090560000}"/>
    <cellStyle name="Separador de milhares 3 2 4 3 4 4" xfId="14721" xr:uid="{00000000-0005-0000-0000-000091560000}"/>
    <cellStyle name="Separador de milhares 3 2 4 3 5" xfId="7468" xr:uid="{00000000-0005-0000-0000-000092560000}"/>
    <cellStyle name="Separador de milhares 3 2 4 3 5 2" xfId="26654" xr:uid="{00000000-0005-0000-0000-000093560000}"/>
    <cellStyle name="Separador de milhares 3 2 4 3 5 3" xfId="36834" xr:uid="{00000000-0005-0000-0000-000094560000}"/>
    <cellStyle name="Separador de milhares 3 2 4 3 5 4" xfId="16474" xr:uid="{00000000-0005-0000-0000-000095560000}"/>
    <cellStyle name="Separador de milhares 3 2 4 3 6" xfId="9461" xr:uid="{00000000-0005-0000-0000-000096560000}"/>
    <cellStyle name="Separador de milhares 3 2 4 3 6 2" xfId="28644" xr:uid="{00000000-0005-0000-0000-000097560000}"/>
    <cellStyle name="Separador de milhares 3 2 4 3 6 3" xfId="38824" xr:uid="{00000000-0005-0000-0000-000098560000}"/>
    <cellStyle name="Separador de milhares 3 2 4 3 6 4" xfId="18465" xr:uid="{00000000-0005-0000-0000-000099560000}"/>
    <cellStyle name="Separador de milhares 3 2 4 3 7" xfId="11214" xr:uid="{00000000-0005-0000-0000-00009A560000}"/>
    <cellStyle name="Separador de milhares 3 2 4 3 7 2" xfId="30397" xr:uid="{00000000-0005-0000-0000-00009B560000}"/>
    <cellStyle name="Separador de milhares 3 2 4 3 7 3" xfId="40577" xr:uid="{00000000-0005-0000-0000-00009C560000}"/>
    <cellStyle name="Separador de milhares 3 2 4 3 7 4" xfId="20218" xr:uid="{00000000-0005-0000-0000-00009D560000}"/>
    <cellStyle name="Separador de milhares 3 2 4 3 8" xfId="12090" xr:uid="{00000000-0005-0000-0000-00009E560000}"/>
    <cellStyle name="Separador de milhares 3 2 4 3 8 2" xfId="31273" xr:uid="{00000000-0005-0000-0000-00009F560000}"/>
    <cellStyle name="Separador de milhares 3 2 4 3 8 3" xfId="41453" xr:uid="{00000000-0005-0000-0000-0000A0560000}"/>
    <cellStyle name="Separador de milhares 3 2 4 3 8 4" xfId="21094" xr:uid="{00000000-0005-0000-0000-0000A1560000}"/>
    <cellStyle name="Separador de milhares 3 2 4 3 9" xfId="21970" xr:uid="{00000000-0005-0000-0000-0000A2560000}"/>
    <cellStyle name="Separador de milhares 3 2 4 3 9 2" xfId="32150" xr:uid="{00000000-0005-0000-0000-0000A3560000}"/>
    <cellStyle name="Separador de milhares 3 2 4 3 9 3" xfId="42330" xr:uid="{00000000-0005-0000-0000-0000A4560000}"/>
    <cellStyle name="Separador de milhares 3 2 4 4" xfId="4181" xr:uid="{00000000-0005-0000-0000-0000A5560000}"/>
    <cellStyle name="Separador de milhares 3 2 4 4 10" xfId="33548" xr:uid="{00000000-0005-0000-0000-0000A6560000}"/>
    <cellStyle name="Separador de milhares 3 2 4 4 11" xfId="13188" xr:uid="{00000000-0005-0000-0000-0000A7560000}"/>
    <cellStyle name="Separador de milhares 3 2 4 4 2" xfId="5058" xr:uid="{00000000-0005-0000-0000-0000A8560000}"/>
    <cellStyle name="Separador de milhares 3 2 4 4 2 2" xfId="6810" xr:uid="{00000000-0005-0000-0000-0000A9560000}"/>
    <cellStyle name="Separador de milhares 3 2 4 4 2 2 2" xfId="25996" xr:uid="{00000000-0005-0000-0000-0000AA560000}"/>
    <cellStyle name="Separador de milhares 3 2 4 4 2 2 3" xfId="36176" xr:uid="{00000000-0005-0000-0000-0000AB560000}"/>
    <cellStyle name="Separador de milhares 3 2 4 4 2 2 4" xfId="15816" xr:uid="{00000000-0005-0000-0000-0000AC560000}"/>
    <cellStyle name="Separador de milhares 3 2 4 4 2 3" xfId="8563" xr:uid="{00000000-0005-0000-0000-0000AD560000}"/>
    <cellStyle name="Separador de milhares 3 2 4 4 2 3 2" xfId="27749" xr:uid="{00000000-0005-0000-0000-0000AE560000}"/>
    <cellStyle name="Separador de milhares 3 2 4 4 2 3 3" xfId="37929" xr:uid="{00000000-0005-0000-0000-0000AF560000}"/>
    <cellStyle name="Separador de milhares 3 2 4 4 2 3 4" xfId="17569" xr:uid="{00000000-0005-0000-0000-0000B0560000}"/>
    <cellStyle name="Separador de milhares 3 2 4 4 2 4" xfId="10556" xr:uid="{00000000-0005-0000-0000-0000B1560000}"/>
    <cellStyle name="Separador de milhares 3 2 4 4 2 4 2" xfId="29739" xr:uid="{00000000-0005-0000-0000-0000B2560000}"/>
    <cellStyle name="Separador de milhares 3 2 4 4 2 4 3" xfId="39919" xr:uid="{00000000-0005-0000-0000-0000B3560000}"/>
    <cellStyle name="Separador de milhares 3 2 4 4 2 4 4" xfId="19560" xr:uid="{00000000-0005-0000-0000-0000B4560000}"/>
    <cellStyle name="Separador de milhares 3 2 4 4 2 5" xfId="24244" xr:uid="{00000000-0005-0000-0000-0000B5560000}"/>
    <cellStyle name="Separador de milhares 3 2 4 4 2 6" xfId="34424" xr:uid="{00000000-0005-0000-0000-0000B6560000}"/>
    <cellStyle name="Separador de milhares 3 2 4 4 2 7" xfId="14064" xr:uid="{00000000-0005-0000-0000-0000B7560000}"/>
    <cellStyle name="Separador de milhares 3 2 4 4 3" xfId="5934" xr:uid="{00000000-0005-0000-0000-0000B8560000}"/>
    <cellStyle name="Separador de milhares 3 2 4 4 3 2" xfId="25120" xr:uid="{00000000-0005-0000-0000-0000B9560000}"/>
    <cellStyle name="Separador de milhares 3 2 4 4 3 3" xfId="35300" xr:uid="{00000000-0005-0000-0000-0000BA560000}"/>
    <cellStyle name="Separador de milhares 3 2 4 4 3 4" xfId="14940" xr:uid="{00000000-0005-0000-0000-0000BB560000}"/>
    <cellStyle name="Separador de milhares 3 2 4 4 4" xfId="7687" xr:uid="{00000000-0005-0000-0000-0000BC560000}"/>
    <cellStyle name="Separador de milhares 3 2 4 4 4 2" xfId="26873" xr:uid="{00000000-0005-0000-0000-0000BD560000}"/>
    <cellStyle name="Separador de milhares 3 2 4 4 4 3" xfId="37053" xr:uid="{00000000-0005-0000-0000-0000BE560000}"/>
    <cellStyle name="Separador de milhares 3 2 4 4 4 4" xfId="16693" xr:uid="{00000000-0005-0000-0000-0000BF560000}"/>
    <cellStyle name="Separador de milhares 3 2 4 4 5" xfId="9680" xr:uid="{00000000-0005-0000-0000-0000C0560000}"/>
    <cellStyle name="Separador de milhares 3 2 4 4 5 2" xfId="28863" xr:uid="{00000000-0005-0000-0000-0000C1560000}"/>
    <cellStyle name="Separador de milhares 3 2 4 4 5 3" xfId="39043" xr:uid="{00000000-0005-0000-0000-0000C2560000}"/>
    <cellStyle name="Separador de milhares 3 2 4 4 5 4" xfId="18684" xr:uid="{00000000-0005-0000-0000-0000C3560000}"/>
    <cellStyle name="Separador de milhares 3 2 4 4 6" xfId="11433" xr:uid="{00000000-0005-0000-0000-0000C4560000}"/>
    <cellStyle name="Separador de milhares 3 2 4 4 6 2" xfId="30616" xr:uid="{00000000-0005-0000-0000-0000C5560000}"/>
    <cellStyle name="Separador de milhares 3 2 4 4 6 3" xfId="40796" xr:uid="{00000000-0005-0000-0000-0000C6560000}"/>
    <cellStyle name="Separador de milhares 3 2 4 4 6 4" xfId="20437" xr:uid="{00000000-0005-0000-0000-0000C7560000}"/>
    <cellStyle name="Separador de milhares 3 2 4 4 7" xfId="12309" xr:uid="{00000000-0005-0000-0000-0000C8560000}"/>
    <cellStyle name="Separador de milhares 3 2 4 4 7 2" xfId="31492" xr:uid="{00000000-0005-0000-0000-0000C9560000}"/>
    <cellStyle name="Separador de milhares 3 2 4 4 7 3" xfId="41672" xr:uid="{00000000-0005-0000-0000-0000CA560000}"/>
    <cellStyle name="Separador de milhares 3 2 4 4 7 4" xfId="21313" xr:uid="{00000000-0005-0000-0000-0000CB560000}"/>
    <cellStyle name="Separador de milhares 3 2 4 4 8" xfId="22189" xr:uid="{00000000-0005-0000-0000-0000CC560000}"/>
    <cellStyle name="Separador de milhares 3 2 4 4 8 2" xfId="32369" xr:uid="{00000000-0005-0000-0000-0000CD560000}"/>
    <cellStyle name="Separador de milhares 3 2 4 4 8 3" xfId="42549" xr:uid="{00000000-0005-0000-0000-0000CE560000}"/>
    <cellStyle name="Separador de milhares 3 2 4 4 9" xfId="23368" xr:uid="{00000000-0005-0000-0000-0000CF560000}"/>
    <cellStyle name="Separador de milhares 3 2 4 5" xfId="4620" xr:uid="{00000000-0005-0000-0000-0000D0560000}"/>
    <cellStyle name="Separador de milhares 3 2 4 5 2" xfId="6372" xr:uid="{00000000-0005-0000-0000-0000D1560000}"/>
    <cellStyle name="Separador de milhares 3 2 4 5 2 2" xfId="25558" xr:uid="{00000000-0005-0000-0000-0000D2560000}"/>
    <cellStyle name="Separador de milhares 3 2 4 5 2 3" xfId="35738" xr:uid="{00000000-0005-0000-0000-0000D3560000}"/>
    <cellStyle name="Separador de milhares 3 2 4 5 2 4" xfId="15378" xr:uid="{00000000-0005-0000-0000-0000D4560000}"/>
    <cellStyle name="Separador de milhares 3 2 4 5 3" xfId="8125" xr:uid="{00000000-0005-0000-0000-0000D5560000}"/>
    <cellStyle name="Separador de milhares 3 2 4 5 3 2" xfId="27311" xr:uid="{00000000-0005-0000-0000-0000D6560000}"/>
    <cellStyle name="Separador de milhares 3 2 4 5 3 3" xfId="37491" xr:uid="{00000000-0005-0000-0000-0000D7560000}"/>
    <cellStyle name="Separador de milhares 3 2 4 5 3 4" xfId="17131" xr:uid="{00000000-0005-0000-0000-0000D8560000}"/>
    <cellStyle name="Separador de milhares 3 2 4 5 4" xfId="10118" xr:uid="{00000000-0005-0000-0000-0000D9560000}"/>
    <cellStyle name="Separador de milhares 3 2 4 5 4 2" xfId="29301" xr:uid="{00000000-0005-0000-0000-0000DA560000}"/>
    <cellStyle name="Separador de milhares 3 2 4 5 4 3" xfId="39481" xr:uid="{00000000-0005-0000-0000-0000DB560000}"/>
    <cellStyle name="Separador de milhares 3 2 4 5 4 4" xfId="19122" xr:uid="{00000000-0005-0000-0000-0000DC560000}"/>
    <cellStyle name="Separador de milhares 3 2 4 5 5" xfId="23806" xr:uid="{00000000-0005-0000-0000-0000DD560000}"/>
    <cellStyle name="Separador de milhares 3 2 4 5 6" xfId="33986" xr:uid="{00000000-0005-0000-0000-0000DE560000}"/>
    <cellStyle name="Separador de milhares 3 2 4 5 7" xfId="13626" xr:uid="{00000000-0005-0000-0000-0000DF560000}"/>
    <cellStyle name="Separador de milhares 3 2 4 6" xfId="5496" xr:uid="{00000000-0005-0000-0000-0000E0560000}"/>
    <cellStyle name="Separador de milhares 3 2 4 6 2" xfId="9022" xr:uid="{00000000-0005-0000-0000-0000E1560000}"/>
    <cellStyle name="Separador de milhares 3 2 4 6 2 2" xfId="28205" xr:uid="{00000000-0005-0000-0000-0000E2560000}"/>
    <cellStyle name="Separador de milhares 3 2 4 6 2 3" xfId="38385" xr:uid="{00000000-0005-0000-0000-0000E3560000}"/>
    <cellStyle name="Separador de milhares 3 2 4 6 2 4" xfId="18026" xr:uid="{00000000-0005-0000-0000-0000E4560000}"/>
    <cellStyle name="Separador de milhares 3 2 4 6 3" xfId="24682" xr:uid="{00000000-0005-0000-0000-0000E5560000}"/>
    <cellStyle name="Separador de milhares 3 2 4 6 4" xfId="34862" xr:uid="{00000000-0005-0000-0000-0000E6560000}"/>
    <cellStyle name="Separador de milhares 3 2 4 6 5" xfId="14502" xr:uid="{00000000-0005-0000-0000-0000E7560000}"/>
    <cellStyle name="Separador de milhares 3 2 4 7" xfId="7249" xr:uid="{00000000-0005-0000-0000-0000E8560000}"/>
    <cellStyle name="Separador de milhares 3 2 4 7 2" xfId="26435" xr:uid="{00000000-0005-0000-0000-0000E9560000}"/>
    <cellStyle name="Separador de milhares 3 2 4 7 3" xfId="36615" xr:uid="{00000000-0005-0000-0000-0000EA560000}"/>
    <cellStyle name="Separador de milhares 3 2 4 7 4" xfId="16255" xr:uid="{00000000-0005-0000-0000-0000EB560000}"/>
    <cellStyle name="Separador de milhares 3 2 4 8" xfId="9242" xr:uid="{00000000-0005-0000-0000-0000EC560000}"/>
    <cellStyle name="Separador de milhares 3 2 4 8 2" xfId="28425" xr:uid="{00000000-0005-0000-0000-0000ED560000}"/>
    <cellStyle name="Separador de milhares 3 2 4 8 3" xfId="38605" xr:uid="{00000000-0005-0000-0000-0000EE560000}"/>
    <cellStyle name="Separador de milhares 3 2 4 8 4" xfId="18246" xr:uid="{00000000-0005-0000-0000-0000EF560000}"/>
    <cellStyle name="Separador de milhares 3 2 4 9" xfId="10995" xr:uid="{00000000-0005-0000-0000-0000F0560000}"/>
    <cellStyle name="Separador de milhares 3 2 4 9 2" xfId="30178" xr:uid="{00000000-0005-0000-0000-0000F1560000}"/>
    <cellStyle name="Separador de milhares 3 2 4 9 3" xfId="40358" xr:uid="{00000000-0005-0000-0000-0000F2560000}"/>
    <cellStyle name="Separador de milhares 3 2 4 9 4" xfId="19999" xr:uid="{00000000-0005-0000-0000-0000F3560000}"/>
    <cellStyle name="Separador de milhares 3 2 5" xfId="1744" xr:uid="{00000000-0005-0000-0000-0000F4560000}"/>
    <cellStyle name="Separador de milhares 3 2 5 10" xfId="21813" xr:uid="{00000000-0005-0000-0000-0000F5560000}"/>
    <cellStyle name="Separador de milhares 3 2 5 10 2" xfId="31993" xr:uid="{00000000-0005-0000-0000-0000F6560000}"/>
    <cellStyle name="Separador de milhares 3 2 5 10 3" xfId="42173" xr:uid="{00000000-0005-0000-0000-0000F7560000}"/>
    <cellStyle name="Separador de milhares 3 2 5 11" xfId="22709" xr:uid="{00000000-0005-0000-0000-0000F8560000}"/>
    <cellStyle name="Separador de milhares 3 2 5 11 2" xfId="32889" xr:uid="{00000000-0005-0000-0000-0000F9560000}"/>
    <cellStyle name="Separador de milhares 3 2 5 11 3" xfId="43069" xr:uid="{00000000-0005-0000-0000-0000FA560000}"/>
    <cellStyle name="Separador de milhares 3 2 5 12" xfId="22948" xr:uid="{00000000-0005-0000-0000-0000FB560000}"/>
    <cellStyle name="Separador de milhares 3 2 5 13" xfId="33128" xr:uid="{00000000-0005-0000-0000-0000FC560000}"/>
    <cellStyle name="Separador de milhares 3 2 5 14" xfId="43308" xr:uid="{00000000-0005-0000-0000-0000FD560000}"/>
    <cellStyle name="Separador de milhares 3 2 5 15" xfId="43547" xr:uid="{00000000-0005-0000-0000-0000FE560000}"/>
    <cellStyle name="Separador de milhares 3 2 5 16" xfId="12812" xr:uid="{00000000-0005-0000-0000-0000FF560000}"/>
    <cellStyle name="Separador de milhares 3 2 5 17" xfId="3804" xr:uid="{00000000-0005-0000-0000-000000570000}"/>
    <cellStyle name="Separador de milhares 3 2 5 2" xfId="4024" xr:uid="{00000000-0005-0000-0000-000001570000}"/>
    <cellStyle name="Separador de milhares 3 2 5 2 10" xfId="23211" xr:uid="{00000000-0005-0000-0000-000002570000}"/>
    <cellStyle name="Separador de milhares 3 2 5 2 11" xfId="33391" xr:uid="{00000000-0005-0000-0000-000003570000}"/>
    <cellStyle name="Separador de milhares 3 2 5 2 12" xfId="13031" xr:uid="{00000000-0005-0000-0000-000004570000}"/>
    <cellStyle name="Separador de milhares 3 2 5 2 2" xfId="4462" xr:uid="{00000000-0005-0000-0000-000005570000}"/>
    <cellStyle name="Separador de milhares 3 2 5 2 2 10" xfId="33829" xr:uid="{00000000-0005-0000-0000-000006570000}"/>
    <cellStyle name="Separador de milhares 3 2 5 2 2 11" xfId="13469" xr:uid="{00000000-0005-0000-0000-000007570000}"/>
    <cellStyle name="Separador de milhares 3 2 5 2 2 2" xfId="5339" xr:uid="{00000000-0005-0000-0000-000008570000}"/>
    <cellStyle name="Separador de milhares 3 2 5 2 2 2 2" xfId="7091" xr:uid="{00000000-0005-0000-0000-000009570000}"/>
    <cellStyle name="Separador de milhares 3 2 5 2 2 2 2 2" xfId="26277" xr:uid="{00000000-0005-0000-0000-00000A570000}"/>
    <cellStyle name="Separador de milhares 3 2 5 2 2 2 2 3" xfId="36457" xr:uid="{00000000-0005-0000-0000-00000B570000}"/>
    <cellStyle name="Separador de milhares 3 2 5 2 2 2 2 4" xfId="16097" xr:uid="{00000000-0005-0000-0000-00000C570000}"/>
    <cellStyle name="Separador de milhares 3 2 5 2 2 2 3" xfId="8844" xr:uid="{00000000-0005-0000-0000-00000D570000}"/>
    <cellStyle name="Separador de milhares 3 2 5 2 2 2 3 2" xfId="28030" xr:uid="{00000000-0005-0000-0000-00000E570000}"/>
    <cellStyle name="Separador de milhares 3 2 5 2 2 2 3 3" xfId="38210" xr:uid="{00000000-0005-0000-0000-00000F570000}"/>
    <cellStyle name="Separador de milhares 3 2 5 2 2 2 3 4" xfId="17850" xr:uid="{00000000-0005-0000-0000-000010570000}"/>
    <cellStyle name="Separador de milhares 3 2 5 2 2 2 4" xfId="10837" xr:uid="{00000000-0005-0000-0000-000011570000}"/>
    <cellStyle name="Separador de milhares 3 2 5 2 2 2 4 2" xfId="30020" xr:uid="{00000000-0005-0000-0000-000012570000}"/>
    <cellStyle name="Separador de milhares 3 2 5 2 2 2 4 3" xfId="40200" xr:uid="{00000000-0005-0000-0000-000013570000}"/>
    <cellStyle name="Separador de milhares 3 2 5 2 2 2 4 4" xfId="19841" xr:uid="{00000000-0005-0000-0000-000014570000}"/>
    <cellStyle name="Separador de milhares 3 2 5 2 2 2 5" xfId="24525" xr:uid="{00000000-0005-0000-0000-000015570000}"/>
    <cellStyle name="Separador de milhares 3 2 5 2 2 2 6" xfId="34705" xr:uid="{00000000-0005-0000-0000-000016570000}"/>
    <cellStyle name="Separador de milhares 3 2 5 2 2 2 7" xfId="14345" xr:uid="{00000000-0005-0000-0000-000017570000}"/>
    <cellStyle name="Separador de milhares 3 2 5 2 2 3" xfId="6215" xr:uid="{00000000-0005-0000-0000-000018570000}"/>
    <cellStyle name="Separador de milhares 3 2 5 2 2 3 2" xfId="25401" xr:uid="{00000000-0005-0000-0000-000019570000}"/>
    <cellStyle name="Separador de milhares 3 2 5 2 2 3 3" xfId="35581" xr:uid="{00000000-0005-0000-0000-00001A570000}"/>
    <cellStyle name="Separador de milhares 3 2 5 2 2 3 4" xfId="15221" xr:uid="{00000000-0005-0000-0000-00001B570000}"/>
    <cellStyle name="Separador de milhares 3 2 5 2 2 4" xfId="7968" xr:uid="{00000000-0005-0000-0000-00001C570000}"/>
    <cellStyle name="Separador de milhares 3 2 5 2 2 4 2" xfId="27154" xr:uid="{00000000-0005-0000-0000-00001D570000}"/>
    <cellStyle name="Separador de milhares 3 2 5 2 2 4 3" xfId="37334" xr:uid="{00000000-0005-0000-0000-00001E570000}"/>
    <cellStyle name="Separador de milhares 3 2 5 2 2 4 4" xfId="16974" xr:uid="{00000000-0005-0000-0000-00001F570000}"/>
    <cellStyle name="Separador de milhares 3 2 5 2 2 5" xfId="9961" xr:uid="{00000000-0005-0000-0000-000020570000}"/>
    <cellStyle name="Separador de milhares 3 2 5 2 2 5 2" xfId="29144" xr:uid="{00000000-0005-0000-0000-000021570000}"/>
    <cellStyle name="Separador de milhares 3 2 5 2 2 5 3" xfId="39324" xr:uid="{00000000-0005-0000-0000-000022570000}"/>
    <cellStyle name="Separador de milhares 3 2 5 2 2 5 4" xfId="18965" xr:uid="{00000000-0005-0000-0000-000023570000}"/>
    <cellStyle name="Separador de milhares 3 2 5 2 2 6" xfId="11714" xr:uid="{00000000-0005-0000-0000-000024570000}"/>
    <cellStyle name="Separador de milhares 3 2 5 2 2 6 2" xfId="30897" xr:uid="{00000000-0005-0000-0000-000025570000}"/>
    <cellStyle name="Separador de milhares 3 2 5 2 2 6 3" xfId="41077" xr:uid="{00000000-0005-0000-0000-000026570000}"/>
    <cellStyle name="Separador de milhares 3 2 5 2 2 6 4" xfId="20718" xr:uid="{00000000-0005-0000-0000-000027570000}"/>
    <cellStyle name="Separador de milhares 3 2 5 2 2 7" xfId="12590" xr:uid="{00000000-0005-0000-0000-000028570000}"/>
    <cellStyle name="Separador de milhares 3 2 5 2 2 7 2" xfId="31773" xr:uid="{00000000-0005-0000-0000-000029570000}"/>
    <cellStyle name="Separador de milhares 3 2 5 2 2 7 3" xfId="41953" xr:uid="{00000000-0005-0000-0000-00002A570000}"/>
    <cellStyle name="Separador de milhares 3 2 5 2 2 7 4" xfId="21594" xr:uid="{00000000-0005-0000-0000-00002B570000}"/>
    <cellStyle name="Separador de milhares 3 2 5 2 2 8" xfId="22470" xr:uid="{00000000-0005-0000-0000-00002C570000}"/>
    <cellStyle name="Separador de milhares 3 2 5 2 2 8 2" xfId="32650" xr:uid="{00000000-0005-0000-0000-00002D570000}"/>
    <cellStyle name="Separador de milhares 3 2 5 2 2 8 3" xfId="42830" xr:uid="{00000000-0005-0000-0000-00002E570000}"/>
    <cellStyle name="Separador de milhares 3 2 5 2 2 9" xfId="23649" xr:uid="{00000000-0005-0000-0000-00002F570000}"/>
    <cellStyle name="Separador de milhares 3 2 5 2 3" xfId="4901" xr:uid="{00000000-0005-0000-0000-000030570000}"/>
    <cellStyle name="Separador de milhares 3 2 5 2 3 2" xfId="6653" xr:uid="{00000000-0005-0000-0000-000031570000}"/>
    <cellStyle name="Separador de milhares 3 2 5 2 3 2 2" xfId="25839" xr:uid="{00000000-0005-0000-0000-000032570000}"/>
    <cellStyle name="Separador de milhares 3 2 5 2 3 2 3" xfId="36019" xr:uid="{00000000-0005-0000-0000-000033570000}"/>
    <cellStyle name="Separador de milhares 3 2 5 2 3 2 4" xfId="15659" xr:uid="{00000000-0005-0000-0000-000034570000}"/>
    <cellStyle name="Separador de milhares 3 2 5 2 3 3" xfId="8406" xr:uid="{00000000-0005-0000-0000-000035570000}"/>
    <cellStyle name="Separador de milhares 3 2 5 2 3 3 2" xfId="27592" xr:uid="{00000000-0005-0000-0000-000036570000}"/>
    <cellStyle name="Separador de milhares 3 2 5 2 3 3 3" xfId="37772" xr:uid="{00000000-0005-0000-0000-000037570000}"/>
    <cellStyle name="Separador de milhares 3 2 5 2 3 3 4" xfId="17412" xr:uid="{00000000-0005-0000-0000-000038570000}"/>
    <cellStyle name="Separador de milhares 3 2 5 2 3 4" xfId="10399" xr:uid="{00000000-0005-0000-0000-000039570000}"/>
    <cellStyle name="Separador de milhares 3 2 5 2 3 4 2" xfId="29582" xr:uid="{00000000-0005-0000-0000-00003A570000}"/>
    <cellStyle name="Separador de milhares 3 2 5 2 3 4 3" xfId="39762" xr:uid="{00000000-0005-0000-0000-00003B570000}"/>
    <cellStyle name="Separador de milhares 3 2 5 2 3 4 4" xfId="19403" xr:uid="{00000000-0005-0000-0000-00003C570000}"/>
    <cellStyle name="Separador de milhares 3 2 5 2 3 5" xfId="24087" xr:uid="{00000000-0005-0000-0000-00003D570000}"/>
    <cellStyle name="Separador de milhares 3 2 5 2 3 6" xfId="34267" xr:uid="{00000000-0005-0000-0000-00003E570000}"/>
    <cellStyle name="Separador de milhares 3 2 5 2 3 7" xfId="13907" xr:uid="{00000000-0005-0000-0000-00003F570000}"/>
    <cellStyle name="Separador de milhares 3 2 5 2 4" xfId="5777" xr:uid="{00000000-0005-0000-0000-000040570000}"/>
    <cellStyle name="Separador de milhares 3 2 5 2 4 2" xfId="24963" xr:uid="{00000000-0005-0000-0000-000041570000}"/>
    <cellStyle name="Separador de milhares 3 2 5 2 4 3" xfId="35143" xr:uid="{00000000-0005-0000-0000-000042570000}"/>
    <cellStyle name="Separador de milhares 3 2 5 2 4 4" xfId="14783" xr:uid="{00000000-0005-0000-0000-000043570000}"/>
    <cellStyle name="Separador de milhares 3 2 5 2 5" xfId="7530" xr:uid="{00000000-0005-0000-0000-000044570000}"/>
    <cellStyle name="Separador de milhares 3 2 5 2 5 2" xfId="26716" xr:uid="{00000000-0005-0000-0000-000045570000}"/>
    <cellStyle name="Separador de milhares 3 2 5 2 5 3" xfId="36896" xr:uid="{00000000-0005-0000-0000-000046570000}"/>
    <cellStyle name="Separador de milhares 3 2 5 2 5 4" xfId="16536" xr:uid="{00000000-0005-0000-0000-000047570000}"/>
    <cellStyle name="Separador de milhares 3 2 5 2 6" xfId="9523" xr:uid="{00000000-0005-0000-0000-000048570000}"/>
    <cellStyle name="Separador de milhares 3 2 5 2 6 2" xfId="28706" xr:uid="{00000000-0005-0000-0000-000049570000}"/>
    <cellStyle name="Separador de milhares 3 2 5 2 6 3" xfId="38886" xr:uid="{00000000-0005-0000-0000-00004A570000}"/>
    <cellStyle name="Separador de milhares 3 2 5 2 6 4" xfId="18527" xr:uid="{00000000-0005-0000-0000-00004B570000}"/>
    <cellStyle name="Separador de milhares 3 2 5 2 7" xfId="11276" xr:uid="{00000000-0005-0000-0000-00004C570000}"/>
    <cellStyle name="Separador de milhares 3 2 5 2 7 2" xfId="30459" xr:uid="{00000000-0005-0000-0000-00004D570000}"/>
    <cellStyle name="Separador de milhares 3 2 5 2 7 3" xfId="40639" xr:uid="{00000000-0005-0000-0000-00004E570000}"/>
    <cellStyle name="Separador de milhares 3 2 5 2 7 4" xfId="20280" xr:uid="{00000000-0005-0000-0000-00004F570000}"/>
    <cellStyle name="Separador de milhares 3 2 5 2 8" xfId="12152" xr:uid="{00000000-0005-0000-0000-000050570000}"/>
    <cellStyle name="Separador de milhares 3 2 5 2 8 2" xfId="31335" xr:uid="{00000000-0005-0000-0000-000051570000}"/>
    <cellStyle name="Separador de milhares 3 2 5 2 8 3" xfId="41515" xr:uid="{00000000-0005-0000-0000-000052570000}"/>
    <cellStyle name="Separador de milhares 3 2 5 2 8 4" xfId="21156" xr:uid="{00000000-0005-0000-0000-000053570000}"/>
    <cellStyle name="Separador de milhares 3 2 5 2 9" xfId="22032" xr:uid="{00000000-0005-0000-0000-000054570000}"/>
    <cellStyle name="Separador de milhares 3 2 5 2 9 2" xfId="32212" xr:uid="{00000000-0005-0000-0000-000055570000}"/>
    <cellStyle name="Separador de milhares 3 2 5 2 9 3" xfId="42392" xr:uid="{00000000-0005-0000-0000-000056570000}"/>
    <cellStyle name="Separador de milhares 3 2 5 3" xfId="4243" xr:uid="{00000000-0005-0000-0000-000057570000}"/>
    <cellStyle name="Separador de milhares 3 2 5 3 10" xfId="33610" xr:uid="{00000000-0005-0000-0000-000058570000}"/>
    <cellStyle name="Separador de milhares 3 2 5 3 11" xfId="13250" xr:uid="{00000000-0005-0000-0000-000059570000}"/>
    <cellStyle name="Separador de milhares 3 2 5 3 2" xfId="5120" xr:uid="{00000000-0005-0000-0000-00005A570000}"/>
    <cellStyle name="Separador de milhares 3 2 5 3 2 2" xfId="6872" xr:uid="{00000000-0005-0000-0000-00005B570000}"/>
    <cellStyle name="Separador de milhares 3 2 5 3 2 2 2" xfId="26058" xr:uid="{00000000-0005-0000-0000-00005C570000}"/>
    <cellStyle name="Separador de milhares 3 2 5 3 2 2 3" xfId="36238" xr:uid="{00000000-0005-0000-0000-00005D570000}"/>
    <cellStyle name="Separador de milhares 3 2 5 3 2 2 4" xfId="15878" xr:uid="{00000000-0005-0000-0000-00005E570000}"/>
    <cellStyle name="Separador de milhares 3 2 5 3 2 3" xfId="8625" xr:uid="{00000000-0005-0000-0000-00005F570000}"/>
    <cellStyle name="Separador de milhares 3 2 5 3 2 3 2" xfId="27811" xr:uid="{00000000-0005-0000-0000-000060570000}"/>
    <cellStyle name="Separador de milhares 3 2 5 3 2 3 3" xfId="37991" xr:uid="{00000000-0005-0000-0000-000061570000}"/>
    <cellStyle name="Separador de milhares 3 2 5 3 2 3 4" xfId="17631" xr:uid="{00000000-0005-0000-0000-000062570000}"/>
    <cellStyle name="Separador de milhares 3 2 5 3 2 4" xfId="10618" xr:uid="{00000000-0005-0000-0000-000063570000}"/>
    <cellStyle name="Separador de milhares 3 2 5 3 2 4 2" xfId="29801" xr:uid="{00000000-0005-0000-0000-000064570000}"/>
    <cellStyle name="Separador de milhares 3 2 5 3 2 4 3" xfId="39981" xr:uid="{00000000-0005-0000-0000-000065570000}"/>
    <cellStyle name="Separador de milhares 3 2 5 3 2 4 4" xfId="19622" xr:uid="{00000000-0005-0000-0000-000066570000}"/>
    <cellStyle name="Separador de milhares 3 2 5 3 2 5" xfId="24306" xr:uid="{00000000-0005-0000-0000-000067570000}"/>
    <cellStyle name="Separador de milhares 3 2 5 3 2 6" xfId="34486" xr:uid="{00000000-0005-0000-0000-000068570000}"/>
    <cellStyle name="Separador de milhares 3 2 5 3 2 7" xfId="14126" xr:uid="{00000000-0005-0000-0000-000069570000}"/>
    <cellStyle name="Separador de milhares 3 2 5 3 3" xfId="5996" xr:uid="{00000000-0005-0000-0000-00006A570000}"/>
    <cellStyle name="Separador de milhares 3 2 5 3 3 2" xfId="25182" xr:uid="{00000000-0005-0000-0000-00006B570000}"/>
    <cellStyle name="Separador de milhares 3 2 5 3 3 3" xfId="35362" xr:uid="{00000000-0005-0000-0000-00006C570000}"/>
    <cellStyle name="Separador de milhares 3 2 5 3 3 4" xfId="15002" xr:uid="{00000000-0005-0000-0000-00006D570000}"/>
    <cellStyle name="Separador de milhares 3 2 5 3 4" xfId="7749" xr:uid="{00000000-0005-0000-0000-00006E570000}"/>
    <cellStyle name="Separador de milhares 3 2 5 3 4 2" xfId="26935" xr:uid="{00000000-0005-0000-0000-00006F570000}"/>
    <cellStyle name="Separador de milhares 3 2 5 3 4 3" xfId="37115" xr:uid="{00000000-0005-0000-0000-000070570000}"/>
    <cellStyle name="Separador de milhares 3 2 5 3 4 4" xfId="16755" xr:uid="{00000000-0005-0000-0000-000071570000}"/>
    <cellStyle name="Separador de milhares 3 2 5 3 5" xfId="9742" xr:uid="{00000000-0005-0000-0000-000072570000}"/>
    <cellStyle name="Separador de milhares 3 2 5 3 5 2" xfId="28925" xr:uid="{00000000-0005-0000-0000-000073570000}"/>
    <cellStyle name="Separador de milhares 3 2 5 3 5 3" xfId="39105" xr:uid="{00000000-0005-0000-0000-000074570000}"/>
    <cellStyle name="Separador de milhares 3 2 5 3 5 4" xfId="18746" xr:uid="{00000000-0005-0000-0000-000075570000}"/>
    <cellStyle name="Separador de milhares 3 2 5 3 6" xfId="11495" xr:uid="{00000000-0005-0000-0000-000076570000}"/>
    <cellStyle name="Separador de milhares 3 2 5 3 6 2" xfId="30678" xr:uid="{00000000-0005-0000-0000-000077570000}"/>
    <cellStyle name="Separador de milhares 3 2 5 3 6 3" xfId="40858" xr:uid="{00000000-0005-0000-0000-000078570000}"/>
    <cellStyle name="Separador de milhares 3 2 5 3 6 4" xfId="20499" xr:uid="{00000000-0005-0000-0000-000079570000}"/>
    <cellStyle name="Separador de milhares 3 2 5 3 7" xfId="12371" xr:uid="{00000000-0005-0000-0000-00007A570000}"/>
    <cellStyle name="Separador de milhares 3 2 5 3 7 2" xfId="31554" xr:uid="{00000000-0005-0000-0000-00007B570000}"/>
    <cellStyle name="Separador de milhares 3 2 5 3 7 3" xfId="41734" xr:uid="{00000000-0005-0000-0000-00007C570000}"/>
    <cellStyle name="Separador de milhares 3 2 5 3 7 4" xfId="21375" xr:uid="{00000000-0005-0000-0000-00007D570000}"/>
    <cellStyle name="Separador de milhares 3 2 5 3 8" xfId="22251" xr:uid="{00000000-0005-0000-0000-00007E570000}"/>
    <cellStyle name="Separador de milhares 3 2 5 3 8 2" xfId="32431" xr:uid="{00000000-0005-0000-0000-00007F570000}"/>
    <cellStyle name="Separador de milhares 3 2 5 3 8 3" xfId="42611" xr:uid="{00000000-0005-0000-0000-000080570000}"/>
    <cellStyle name="Separador de milhares 3 2 5 3 9" xfId="23430" xr:uid="{00000000-0005-0000-0000-000081570000}"/>
    <cellStyle name="Separador de milhares 3 2 5 4" xfId="4682" xr:uid="{00000000-0005-0000-0000-000082570000}"/>
    <cellStyle name="Separador de milhares 3 2 5 4 2" xfId="6434" xr:uid="{00000000-0005-0000-0000-000083570000}"/>
    <cellStyle name="Separador de milhares 3 2 5 4 2 2" xfId="25620" xr:uid="{00000000-0005-0000-0000-000084570000}"/>
    <cellStyle name="Separador de milhares 3 2 5 4 2 3" xfId="35800" xr:uid="{00000000-0005-0000-0000-000085570000}"/>
    <cellStyle name="Separador de milhares 3 2 5 4 2 4" xfId="15440" xr:uid="{00000000-0005-0000-0000-000086570000}"/>
    <cellStyle name="Separador de milhares 3 2 5 4 3" xfId="8187" xr:uid="{00000000-0005-0000-0000-000087570000}"/>
    <cellStyle name="Separador de milhares 3 2 5 4 3 2" xfId="27373" xr:uid="{00000000-0005-0000-0000-000088570000}"/>
    <cellStyle name="Separador de milhares 3 2 5 4 3 3" xfId="37553" xr:uid="{00000000-0005-0000-0000-000089570000}"/>
    <cellStyle name="Separador de milhares 3 2 5 4 3 4" xfId="17193" xr:uid="{00000000-0005-0000-0000-00008A570000}"/>
    <cellStyle name="Separador de milhares 3 2 5 4 4" xfId="10180" xr:uid="{00000000-0005-0000-0000-00008B570000}"/>
    <cellStyle name="Separador de milhares 3 2 5 4 4 2" xfId="29363" xr:uid="{00000000-0005-0000-0000-00008C570000}"/>
    <cellStyle name="Separador de milhares 3 2 5 4 4 3" xfId="39543" xr:uid="{00000000-0005-0000-0000-00008D570000}"/>
    <cellStyle name="Separador de milhares 3 2 5 4 4 4" xfId="19184" xr:uid="{00000000-0005-0000-0000-00008E570000}"/>
    <cellStyle name="Separador de milhares 3 2 5 4 5" xfId="23868" xr:uid="{00000000-0005-0000-0000-00008F570000}"/>
    <cellStyle name="Separador de milhares 3 2 5 4 6" xfId="34048" xr:uid="{00000000-0005-0000-0000-000090570000}"/>
    <cellStyle name="Separador de milhares 3 2 5 4 7" xfId="13688" xr:uid="{00000000-0005-0000-0000-000091570000}"/>
    <cellStyle name="Separador de milhares 3 2 5 5" xfId="5558" xr:uid="{00000000-0005-0000-0000-000092570000}"/>
    <cellStyle name="Separador de milhares 3 2 5 5 2" xfId="9084" xr:uid="{00000000-0005-0000-0000-000093570000}"/>
    <cellStyle name="Separador de milhares 3 2 5 5 2 2" xfId="28267" xr:uid="{00000000-0005-0000-0000-000094570000}"/>
    <cellStyle name="Separador de milhares 3 2 5 5 2 3" xfId="38447" xr:uid="{00000000-0005-0000-0000-000095570000}"/>
    <cellStyle name="Separador de milhares 3 2 5 5 2 4" xfId="18088" xr:uid="{00000000-0005-0000-0000-000096570000}"/>
    <cellStyle name="Separador de milhares 3 2 5 5 3" xfId="24744" xr:uid="{00000000-0005-0000-0000-000097570000}"/>
    <cellStyle name="Separador de milhares 3 2 5 5 4" xfId="34924" xr:uid="{00000000-0005-0000-0000-000098570000}"/>
    <cellStyle name="Separador de milhares 3 2 5 5 5" xfId="14564" xr:uid="{00000000-0005-0000-0000-000099570000}"/>
    <cellStyle name="Separador de milhares 3 2 5 6" xfId="7311" xr:uid="{00000000-0005-0000-0000-00009A570000}"/>
    <cellStyle name="Separador de milhares 3 2 5 6 2" xfId="26497" xr:uid="{00000000-0005-0000-0000-00009B570000}"/>
    <cellStyle name="Separador de milhares 3 2 5 6 3" xfId="36677" xr:uid="{00000000-0005-0000-0000-00009C570000}"/>
    <cellStyle name="Separador de milhares 3 2 5 6 4" xfId="16317" xr:uid="{00000000-0005-0000-0000-00009D570000}"/>
    <cellStyle name="Separador de milhares 3 2 5 7" xfId="9304" xr:uid="{00000000-0005-0000-0000-00009E570000}"/>
    <cellStyle name="Separador de milhares 3 2 5 7 2" xfId="28487" xr:uid="{00000000-0005-0000-0000-00009F570000}"/>
    <cellStyle name="Separador de milhares 3 2 5 7 3" xfId="38667" xr:uid="{00000000-0005-0000-0000-0000A0570000}"/>
    <cellStyle name="Separador de milhares 3 2 5 7 4" xfId="18308" xr:uid="{00000000-0005-0000-0000-0000A1570000}"/>
    <cellStyle name="Separador de milhares 3 2 5 8" xfId="11057" xr:uid="{00000000-0005-0000-0000-0000A2570000}"/>
    <cellStyle name="Separador de milhares 3 2 5 8 2" xfId="30240" xr:uid="{00000000-0005-0000-0000-0000A3570000}"/>
    <cellStyle name="Separador de milhares 3 2 5 8 3" xfId="40420" xr:uid="{00000000-0005-0000-0000-0000A4570000}"/>
    <cellStyle name="Separador de milhares 3 2 5 8 4" xfId="20061" xr:uid="{00000000-0005-0000-0000-0000A5570000}"/>
    <cellStyle name="Separador de milhares 3 2 5 9" xfId="11933" xr:uid="{00000000-0005-0000-0000-0000A6570000}"/>
    <cellStyle name="Separador de milhares 3 2 5 9 2" xfId="31116" xr:uid="{00000000-0005-0000-0000-0000A7570000}"/>
    <cellStyle name="Separador de milhares 3 2 5 9 3" xfId="41296" xr:uid="{00000000-0005-0000-0000-0000A8570000}"/>
    <cellStyle name="Separador de milhares 3 2 5 9 4" xfId="20937" xr:uid="{00000000-0005-0000-0000-0000A9570000}"/>
    <cellStyle name="Separador de milhares 3 2 6" xfId="3092" xr:uid="{00000000-0005-0000-0000-0000AA570000}"/>
    <cellStyle name="Separador de milhares 3 2 6 2" xfId="28149" xr:uid="{00000000-0005-0000-0000-0000AB570000}"/>
    <cellStyle name="Separador de milhares 3 2 6 3" xfId="38329" xr:uid="{00000000-0005-0000-0000-0000AC570000}"/>
    <cellStyle name="Separador de milhares 3 2 6 4" xfId="17970" xr:uid="{00000000-0005-0000-0000-0000AD570000}"/>
    <cellStyle name="Separador de milhares 3 2 6 5" xfId="8965" xr:uid="{00000000-0005-0000-0000-0000AE570000}"/>
    <cellStyle name="Separador de milhares 3 2 7" xfId="22591" xr:uid="{00000000-0005-0000-0000-0000AF570000}"/>
    <cellStyle name="Separador de milhares 3 2 7 2" xfId="32771" xr:uid="{00000000-0005-0000-0000-0000B0570000}"/>
    <cellStyle name="Separador de milhares 3 2 7 3" xfId="42951" xr:uid="{00000000-0005-0000-0000-0000B1570000}"/>
    <cellStyle name="Separador de milhares 3 2 8" xfId="22830" xr:uid="{00000000-0005-0000-0000-0000B2570000}"/>
    <cellStyle name="Separador de milhares 3 2 9" xfId="33010" xr:uid="{00000000-0005-0000-0000-0000B3570000}"/>
    <cellStyle name="Separador de milhares 3 3" xfId="3742" xr:uid="{00000000-0005-0000-0000-0000B4570000}"/>
    <cellStyle name="Separador de milhares 3 3 10" xfId="11874" xr:uid="{00000000-0005-0000-0000-0000B5570000}"/>
    <cellStyle name="Separador de milhares 3 3 10 2" xfId="31057" xr:uid="{00000000-0005-0000-0000-0000B6570000}"/>
    <cellStyle name="Separador de milhares 3 3 10 3" xfId="41237" xr:uid="{00000000-0005-0000-0000-0000B7570000}"/>
    <cellStyle name="Separador de milhares 3 3 10 4" xfId="20878" xr:uid="{00000000-0005-0000-0000-0000B8570000}"/>
    <cellStyle name="Separador de milhares 3 3 11" xfId="21755" xr:uid="{00000000-0005-0000-0000-0000B9570000}"/>
    <cellStyle name="Separador de milhares 3 3 11 2" xfId="31934" xr:uid="{00000000-0005-0000-0000-0000BA570000}"/>
    <cellStyle name="Separador de milhares 3 3 11 3" xfId="42114" xr:uid="{00000000-0005-0000-0000-0000BB570000}"/>
    <cellStyle name="Separador de milhares 3 3 12" xfId="22650" xr:uid="{00000000-0005-0000-0000-0000BC570000}"/>
    <cellStyle name="Separador de milhares 3 3 12 2" xfId="32830" xr:uid="{00000000-0005-0000-0000-0000BD570000}"/>
    <cellStyle name="Separador de milhares 3 3 12 3" xfId="43010" xr:uid="{00000000-0005-0000-0000-0000BE570000}"/>
    <cellStyle name="Separador de milhares 3 3 13" xfId="22889" xr:uid="{00000000-0005-0000-0000-0000BF570000}"/>
    <cellStyle name="Separador de milhares 3 3 14" xfId="23058" xr:uid="{00000000-0005-0000-0000-0000C0570000}"/>
    <cellStyle name="Separador de milhares 3 3 15" xfId="33069" xr:uid="{00000000-0005-0000-0000-0000C1570000}"/>
    <cellStyle name="Separador de milhares 3 3 16" xfId="33238" xr:uid="{00000000-0005-0000-0000-0000C2570000}"/>
    <cellStyle name="Separador de milhares 3 3 17" xfId="43249" xr:uid="{00000000-0005-0000-0000-0000C3570000}"/>
    <cellStyle name="Separador de milhares 3 3 18" xfId="43488" xr:uid="{00000000-0005-0000-0000-0000C4570000}"/>
    <cellStyle name="Separador de milhares 3 3 19" xfId="12753" xr:uid="{00000000-0005-0000-0000-0000C5570000}"/>
    <cellStyle name="Separador de milhares 3 3 2" xfId="3863" xr:uid="{00000000-0005-0000-0000-0000C6570000}"/>
    <cellStyle name="Separador de milhares 3 3 2 10" xfId="21872" xr:uid="{00000000-0005-0000-0000-0000C7570000}"/>
    <cellStyle name="Separador de milhares 3 3 2 10 2" xfId="32052" xr:uid="{00000000-0005-0000-0000-0000C8570000}"/>
    <cellStyle name="Separador de milhares 3 3 2 10 3" xfId="42232" xr:uid="{00000000-0005-0000-0000-0000C9570000}"/>
    <cellStyle name="Separador de milhares 3 3 2 11" xfId="22768" xr:uid="{00000000-0005-0000-0000-0000CA570000}"/>
    <cellStyle name="Separador de milhares 3 3 2 11 2" xfId="32948" xr:uid="{00000000-0005-0000-0000-0000CB570000}"/>
    <cellStyle name="Separador de milhares 3 3 2 11 3" xfId="43128" xr:uid="{00000000-0005-0000-0000-0000CC570000}"/>
    <cellStyle name="Separador de milhares 3 3 2 12" xfId="23007" xr:uid="{00000000-0005-0000-0000-0000CD570000}"/>
    <cellStyle name="Separador de milhares 3 3 2 13" xfId="33187" xr:uid="{00000000-0005-0000-0000-0000CE570000}"/>
    <cellStyle name="Separador de milhares 3 3 2 14" xfId="43367" xr:uid="{00000000-0005-0000-0000-0000CF570000}"/>
    <cellStyle name="Separador de milhares 3 3 2 15" xfId="43606" xr:uid="{00000000-0005-0000-0000-0000D0570000}"/>
    <cellStyle name="Separador de milhares 3 3 2 16" xfId="12871" xr:uid="{00000000-0005-0000-0000-0000D1570000}"/>
    <cellStyle name="Separador de milhares 3 3 2 2" xfId="4083" xr:uid="{00000000-0005-0000-0000-0000D2570000}"/>
    <cellStyle name="Separador de milhares 3 3 2 2 10" xfId="23270" xr:uid="{00000000-0005-0000-0000-0000D3570000}"/>
    <cellStyle name="Separador de milhares 3 3 2 2 11" xfId="33450" xr:uid="{00000000-0005-0000-0000-0000D4570000}"/>
    <cellStyle name="Separador de milhares 3 3 2 2 12" xfId="13090" xr:uid="{00000000-0005-0000-0000-0000D5570000}"/>
    <cellStyle name="Separador de milhares 3 3 2 2 2" xfId="4521" xr:uid="{00000000-0005-0000-0000-0000D6570000}"/>
    <cellStyle name="Separador de milhares 3 3 2 2 2 10" xfId="33888" xr:uid="{00000000-0005-0000-0000-0000D7570000}"/>
    <cellStyle name="Separador de milhares 3 3 2 2 2 11" xfId="13528" xr:uid="{00000000-0005-0000-0000-0000D8570000}"/>
    <cellStyle name="Separador de milhares 3 3 2 2 2 2" xfId="5398" xr:uid="{00000000-0005-0000-0000-0000D9570000}"/>
    <cellStyle name="Separador de milhares 3 3 2 2 2 2 2" xfId="7150" xr:uid="{00000000-0005-0000-0000-0000DA570000}"/>
    <cellStyle name="Separador de milhares 3 3 2 2 2 2 2 2" xfId="26336" xr:uid="{00000000-0005-0000-0000-0000DB570000}"/>
    <cellStyle name="Separador de milhares 3 3 2 2 2 2 2 3" xfId="36516" xr:uid="{00000000-0005-0000-0000-0000DC570000}"/>
    <cellStyle name="Separador de milhares 3 3 2 2 2 2 2 4" xfId="16156" xr:uid="{00000000-0005-0000-0000-0000DD570000}"/>
    <cellStyle name="Separador de milhares 3 3 2 2 2 2 3" xfId="8903" xr:uid="{00000000-0005-0000-0000-0000DE570000}"/>
    <cellStyle name="Separador de milhares 3 3 2 2 2 2 3 2" xfId="28089" xr:uid="{00000000-0005-0000-0000-0000DF570000}"/>
    <cellStyle name="Separador de milhares 3 3 2 2 2 2 3 3" xfId="38269" xr:uid="{00000000-0005-0000-0000-0000E0570000}"/>
    <cellStyle name="Separador de milhares 3 3 2 2 2 2 3 4" xfId="17909" xr:uid="{00000000-0005-0000-0000-0000E1570000}"/>
    <cellStyle name="Separador de milhares 3 3 2 2 2 2 4" xfId="10896" xr:uid="{00000000-0005-0000-0000-0000E2570000}"/>
    <cellStyle name="Separador de milhares 3 3 2 2 2 2 4 2" xfId="30079" xr:uid="{00000000-0005-0000-0000-0000E3570000}"/>
    <cellStyle name="Separador de milhares 3 3 2 2 2 2 4 3" xfId="40259" xr:uid="{00000000-0005-0000-0000-0000E4570000}"/>
    <cellStyle name="Separador de milhares 3 3 2 2 2 2 4 4" xfId="19900" xr:uid="{00000000-0005-0000-0000-0000E5570000}"/>
    <cellStyle name="Separador de milhares 3 3 2 2 2 2 5" xfId="24584" xr:uid="{00000000-0005-0000-0000-0000E6570000}"/>
    <cellStyle name="Separador de milhares 3 3 2 2 2 2 6" xfId="34764" xr:uid="{00000000-0005-0000-0000-0000E7570000}"/>
    <cellStyle name="Separador de milhares 3 3 2 2 2 2 7" xfId="14404" xr:uid="{00000000-0005-0000-0000-0000E8570000}"/>
    <cellStyle name="Separador de milhares 3 3 2 2 2 3" xfId="6274" xr:uid="{00000000-0005-0000-0000-0000E9570000}"/>
    <cellStyle name="Separador de milhares 3 3 2 2 2 3 2" xfId="25460" xr:uid="{00000000-0005-0000-0000-0000EA570000}"/>
    <cellStyle name="Separador de milhares 3 3 2 2 2 3 3" xfId="35640" xr:uid="{00000000-0005-0000-0000-0000EB570000}"/>
    <cellStyle name="Separador de milhares 3 3 2 2 2 3 4" xfId="15280" xr:uid="{00000000-0005-0000-0000-0000EC570000}"/>
    <cellStyle name="Separador de milhares 3 3 2 2 2 4" xfId="8027" xr:uid="{00000000-0005-0000-0000-0000ED570000}"/>
    <cellStyle name="Separador de milhares 3 3 2 2 2 4 2" xfId="27213" xr:uid="{00000000-0005-0000-0000-0000EE570000}"/>
    <cellStyle name="Separador de milhares 3 3 2 2 2 4 3" xfId="37393" xr:uid="{00000000-0005-0000-0000-0000EF570000}"/>
    <cellStyle name="Separador de milhares 3 3 2 2 2 4 4" xfId="17033" xr:uid="{00000000-0005-0000-0000-0000F0570000}"/>
    <cellStyle name="Separador de milhares 3 3 2 2 2 5" xfId="10020" xr:uid="{00000000-0005-0000-0000-0000F1570000}"/>
    <cellStyle name="Separador de milhares 3 3 2 2 2 5 2" xfId="29203" xr:uid="{00000000-0005-0000-0000-0000F2570000}"/>
    <cellStyle name="Separador de milhares 3 3 2 2 2 5 3" xfId="39383" xr:uid="{00000000-0005-0000-0000-0000F3570000}"/>
    <cellStyle name="Separador de milhares 3 3 2 2 2 5 4" xfId="19024" xr:uid="{00000000-0005-0000-0000-0000F4570000}"/>
    <cellStyle name="Separador de milhares 3 3 2 2 2 6" xfId="11773" xr:uid="{00000000-0005-0000-0000-0000F5570000}"/>
    <cellStyle name="Separador de milhares 3 3 2 2 2 6 2" xfId="30956" xr:uid="{00000000-0005-0000-0000-0000F6570000}"/>
    <cellStyle name="Separador de milhares 3 3 2 2 2 6 3" xfId="41136" xr:uid="{00000000-0005-0000-0000-0000F7570000}"/>
    <cellStyle name="Separador de milhares 3 3 2 2 2 6 4" xfId="20777" xr:uid="{00000000-0005-0000-0000-0000F8570000}"/>
    <cellStyle name="Separador de milhares 3 3 2 2 2 7" xfId="12649" xr:uid="{00000000-0005-0000-0000-0000F9570000}"/>
    <cellStyle name="Separador de milhares 3 3 2 2 2 7 2" xfId="31832" xr:uid="{00000000-0005-0000-0000-0000FA570000}"/>
    <cellStyle name="Separador de milhares 3 3 2 2 2 7 3" xfId="42012" xr:uid="{00000000-0005-0000-0000-0000FB570000}"/>
    <cellStyle name="Separador de milhares 3 3 2 2 2 7 4" xfId="21653" xr:uid="{00000000-0005-0000-0000-0000FC570000}"/>
    <cellStyle name="Separador de milhares 3 3 2 2 2 8" xfId="22529" xr:uid="{00000000-0005-0000-0000-0000FD570000}"/>
    <cellStyle name="Separador de milhares 3 3 2 2 2 8 2" xfId="32709" xr:uid="{00000000-0005-0000-0000-0000FE570000}"/>
    <cellStyle name="Separador de milhares 3 3 2 2 2 8 3" xfId="42889" xr:uid="{00000000-0005-0000-0000-0000FF570000}"/>
    <cellStyle name="Separador de milhares 3 3 2 2 2 9" xfId="23708" xr:uid="{00000000-0005-0000-0000-000000580000}"/>
    <cellStyle name="Separador de milhares 3 3 2 2 3" xfId="4960" xr:uid="{00000000-0005-0000-0000-000001580000}"/>
    <cellStyle name="Separador de milhares 3 3 2 2 3 2" xfId="6712" xr:uid="{00000000-0005-0000-0000-000002580000}"/>
    <cellStyle name="Separador de milhares 3 3 2 2 3 2 2" xfId="25898" xr:uid="{00000000-0005-0000-0000-000003580000}"/>
    <cellStyle name="Separador de milhares 3 3 2 2 3 2 3" xfId="36078" xr:uid="{00000000-0005-0000-0000-000004580000}"/>
    <cellStyle name="Separador de milhares 3 3 2 2 3 2 4" xfId="15718" xr:uid="{00000000-0005-0000-0000-000005580000}"/>
    <cellStyle name="Separador de milhares 3 3 2 2 3 3" xfId="8465" xr:uid="{00000000-0005-0000-0000-000006580000}"/>
    <cellStyle name="Separador de milhares 3 3 2 2 3 3 2" xfId="27651" xr:uid="{00000000-0005-0000-0000-000007580000}"/>
    <cellStyle name="Separador de milhares 3 3 2 2 3 3 3" xfId="37831" xr:uid="{00000000-0005-0000-0000-000008580000}"/>
    <cellStyle name="Separador de milhares 3 3 2 2 3 3 4" xfId="17471" xr:uid="{00000000-0005-0000-0000-000009580000}"/>
    <cellStyle name="Separador de milhares 3 3 2 2 3 4" xfId="10458" xr:uid="{00000000-0005-0000-0000-00000A580000}"/>
    <cellStyle name="Separador de milhares 3 3 2 2 3 4 2" xfId="29641" xr:uid="{00000000-0005-0000-0000-00000B580000}"/>
    <cellStyle name="Separador de milhares 3 3 2 2 3 4 3" xfId="39821" xr:uid="{00000000-0005-0000-0000-00000C580000}"/>
    <cellStyle name="Separador de milhares 3 3 2 2 3 4 4" xfId="19462" xr:uid="{00000000-0005-0000-0000-00000D580000}"/>
    <cellStyle name="Separador de milhares 3 3 2 2 3 5" xfId="24146" xr:uid="{00000000-0005-0000-0000-00000E580000}"/>
    <cellStyle name="Separador de milhares 3 3 2 2 3 6" xfId="34326" xr:uid="{00000000-0005-0000-0000-00000F580000}"/>
    <cellStyle name="Separador de milhares 3 3 2 2 3 7" xfId="13966" xr:uid="{00000000-0005-0000-0000-000010580000}"/>
    <cellStyle name="Separador de milhares 3 3 2 2 4" xfId="5836" xr:uid="{00000000-0005-0000-0000-000011580000}"/>
    <cellStyle name="Separador de milhares 3 3 2 2 4 2" xfId="25022" xr:uid="{00000000-0005-0000-0000-000012580000}"/>
    <cellStyle name="Separador de milhares 3 3 2 2 4 3" xfId="35202" xr:uid="{00000000-0005-0000-0000-000013580000}"/>
    <cellStyle name="Separador de milhares 3 3 2 2 4 4" xfId="14842" xr:uid="{00000000-0005-0000-0000-000014580000}"/>
    <cellStyle name="Separador de milhares 3 3 2 2 5" xfId="7589" xr:uid="{00000000-0005-0000-0000-000015580000}"/>
    <cellStyle name="Separador de milhares 3 3 2 2 5 2" xfId="26775" xr:uid="{00000000-0005-0000-0000-000016580000}"/>
    <cellStyle name="Separador de milhares 3 3 2 2 5 3" xfId="36955" xr:uid="{00000000-0005-0000-0000-000017580000}"/>
    <cellStyle name="Separador de milhares 3 3 2 2 5 4" xfId="16595" xr:uid="{00000000-0005-0000-0000-000018580000}"/>
    <cellStyle name="Separador de milhares 3 3 2 2 6" xfId="9582" xr:uid="{00000000-0005-0000-0000-000019580000}"/>
    <cellStyle name="Separador de milhares 3 3 2 2 6 2" xfId="28765" xr:uid="{00000000-0005-0000-0000-00001A580000}"/>
    <cellStyle name="Separador de milhares 3 3 2 2 6 3" xfId="38945" xr:uid="{00000000-0005-0000-0000-00001B580000}"/>
    <cellStyle name="Separador de milhares 3 3 2 2 6 4" xfId="18586" xr:uid="{00000000-0005-0000-0000-00001C580000}"/>
    <cellStyle name="Separador de milhares 3 3 2 2 7" xfId="11335" xr:uid="{00000000-0005-0000-0000-00001D580000}"/>
    <cellStyle name="Separador de milhares 3 3 2 2 7 2" xfId="30518" xr:uid="{00000000-0005-0000-0000-00001E580000}"/>
    <cellStyle name="Separador de milhares 3 3 2 2 7 3" xfId="40698" xr:uid="{00000000-0005-0000-0000-00001F580000}"/>
    <cellStyle name="Separador de milhares 3 3 2 2 7 4" xfId="20339" xr:uid="{00000000-0005-0000-0000-000020580000}"/>
    <cellStyle name="Separador de milhares 3 3 2 2 8" xfId="12211" xr:uid="{00000000-0005-0000-0000-000021580000}"/>
    <cellStyle name="Separador de milhares 3 3 2 2 8 2" xfId="31394" xr:uid="{00000000-0005-0000-0000-000022580000}"/>
    <cellStyle name="Separador de milhares 3 3 2 2 8 3" xfId="41574" xr:uid="{00000000-0005-0000-0000-000023580000}"/>
    <cellStyle name="Separador de milhares 3 3 2 2 8 4" xfId="21215" xr:uid="{00000000-0005-0000-0000-000024580000}"/>
    <cellStyle name="Separador de milhares 3 3 2 2 9" xfId="22091" xr:uid="{00000000-0005-0000-0000-000025580000}"/>
    <cellStyle name="Separador de milhares 3 3 2 2 9 2" xfId="32271" xr:uid="{00000000-0005-0000-0000-000026580000}"/>
    <cellStyle name="Separador de milhares 3 3 2 2 9 3" xfId="42451" xr:uid="{00000000-0005-0000-0000-000027580000}"/>
    <cellStyle name="Separador de milhares 3 3 2 3" xfId="4302" xr:uid="{00000000-0005-0000-0000-000028580000}"/>
    <cellStyle name="Separador de milhares 3 3 2 3 10" xfId="33669" xr:uid="{00000000-0005-0000-0000-000029580000}"/>
    <cellStyle name="Separador de milhares 3 3 2 3 11" xfId="13309" xr:uid="{00000000-0005-0000-0000-00002A580000}"/>
    <cellStyle name="Separador de milhares 3 3 2 3 2" xfId="5179" xr:uid="{00000000-0005-0000-0000-00002B580000}"/>
    <cellStyle name="Separador de milhares 3 3 2 3 2 2" xfId="6931" xr:uid="{00000000-0005-0000-0000-00002C580000}"/>
    <cellStyle name="Separador de milhares 3 3 2 3 2 2 2" xfId="26117" xr:uid="{00000000-0005-0000-0000-00002D580000}"/>
    <cellStyle name="Separador de milhares 3 3 2 3 2 2 3" xfId="36297" xr:uid="{00000000-0005-0000-0000-00002E580000}"/>
    <cellStyle name="Separador de milhares 3 3 2 3 2 2 4" xfId="15937" xr:uid="{00000000-0005-0000-0000-00002F580000}"/>
    <cellStyle name="Separador de milhares 3 3 2 3 2 3" xfId="8684" xr:uid="{00000000-0005-0000-0000-000030580000}"/>
    <cellStyle name="Separador de milhares 3 3 2 3 2 3 2" xfId="27870" xr:uid="{00000000-0005-0000-0000-000031580000}"/>
    <cellStyle name="Separador de milhares 3 3 2 3 2 3 3" xfId="38050" xr:uid="{00000000-0005-0000-0000-000032580000}"/>
    <cellStyle name="Separador de milhares 3 3 2 3 2 3 4" xfId="17690" xr:uid="{00000000-0005-0000-0000-000033580000}"/>
    <cellStyle name="Separador de milhares 3 3 2 3 2 4" xfId="10677" xr:uid="{00000000-0005-0000-0000-000034580000}"/>
    <cellStyle name="Separador de milhares 3 3 2 3 2 4 2" xfId="29860" xr:uid="{00000000-0005-0000-0000-000035580000}"/>
    <cellStyle name="Separador de milhares 3 3 2 3 2 4 3" xfId="40040" xr:uid="{00000000-0005-0000-0000-000036580000}"/>
    <cellStyle name="Separador de milhares 3 3 2 3 2 4 4" xfId="19681" xr:uid="{00000000-0005-0000-0000-000037580000}"/>
    <cellStyle name="Separador de milhares 3 3 2 3 2 5" xfId="24365" xr:uid="{00000000-0005-0000-0000-000038580000}"/>
    <cellStyle name="Separador de milhares 3 3 2 3 2 6" xfId="34545" xr:uid="{00000000-0005-0000-0000-000039580000}"/>
    <cellStyle name="Separador de milhares 3 3 2 3 2 7" xfId="14185" xr:uid="{00000000-0005-0000-0000-00003A580000}"/>
    <cellStyle name="Separador de milhares 3 3 2 3 3" xfId="6055" xr:uid="{00000000-0005-0000-0000-00003B580000}"/>
    <cellStyle name="Separador de milhares 3 3 2 3 3 2" xfId="25241" xr:uid="{00000000-0005-0000-0000-00003C580000}"/>
    <cellStyle name="Separador de milhares 3 3 2 3 3 3" xfId="35421" xr:uid="{00000000-0005-0000-0000-00003D580000}"/>
    <cellStyle name="Separador de milhares 3 3 2 3 3 4" xfId="15061" xr:uid="{00000000-0005-0000-0000-00003E580000}"/>
    <cellStyle name="Separador de milhares 3 3 2 3 4" xfId="7808" xr:uid="{00000000-0005-0000-0000-00003F580000}"/>
    <cellStyle name="Separador de milhares 3 3 2 3 4 2" xfId="26994" xr:uid="{00000000-0005-0000-0000-000040580000}"/>
    <cellStyle name="Separador de milhares 3 3 2 3 4 3" xfId="37174" xr:uid="{00000000-0005-0000-0000-000041580000}"/>
    <cellStyle name="Separador de milhares 3 3 2 3 4 4" xfId="16814" xr:uid="{00000000-0005-0000-0000-000042580000}"/>
    <cellStyle name="Separador de milhares 3 3 2 3 5" xfId="9801" xr:uid="{00000000-0005-0000-0000-000043580000}"/>
    <cellStyle name="Separador de milhares 3 3 2 3 5 2" xfId="28984" xr:uid="{00000000-0005-0000-0000-000044580000}"/>
    <cellStyle name="Separador de milhares 3 3 2 3 5 3" xfId="39164" xr:uid="{00000000-0005-0000-0000-000045580000}"/>
    <cellStyle name="Separador de milhares 3 3 2 3 5 4" xfId="18805" xr:uid="{00000000-0005-0000-0000-000046580000}"/>
    <cellStyle name="Separador de milhares 3 3 2 3 6" xfId="11554" xr:uid="{00000000-0005-0000-0000-000047580000}"/>
    <cellStyle name="Separador de milhares 3 3 2 3 6 2" xfId="30737" xr:uid="{00000000-0005-0000-0000-000048580000}"/>
    <cellStyle name="Separador de milhares 3 3 2 3 6 3" xfId="40917" xr:uid="{00000000-0005-0000-0000-000049580000}"/>
    <cellStyle name="Separador de milhares 3 3 2 3 6 4" xfId="20558" xr:uid="{00000000-0005-0000-0000-00004A580000}"/>
    <cellStyle name="Separador de milhares 3 3 2 3 7" xfId="12430" xr:uid="{00000000-0005-0000-0000-00004B580000}"/>
    <cellStyle name="Separador de milhares 3 3 2 3 7 2" xfId="31613" xr:uid="{00000000-0005-0000-0000-00004C580000}"/>
    <cellStyle name="Separador de milhares 3 3 2 3 7 3" xfId="41793" xr:uid="{00000000-0005-0000-0000-00004D580000}"/>
    <cellStyle name="Separador de milhares 3 3 2 3 7 4" xfId="21434" xr:uid="{00000000-0005-0000-0000-00004E580000}"/>
    <cellStyle name="Separador de milhares 3 3 2 3 8" xfId="22310" xr:uid="{00000000-0005-0000-0000-00004F580000}"/>
    <cellStyle name="Separador de milhares 3 3 2 3 8 2" xfId="32490" xr:uid="{00000000-0005-0000-0000-000050580000}"/>
    <cellStyle name="Separador de milhares 3 3 2 3 8 3" xfId="42670" xr:uid="{00000000-0005-0000-0000-000051580000}"/>
    <cellStyle name="Separador de milhares 3 3 2 3 9" xfId="23489" xr:uid="{00000000-0005-0000-0000-000052580000}"/>
    <cellStyle name="Separador de milhares 3 3 2 4" xfId="4741" xr:uid="{00000000-0005-0000-0000-000053580000}"/>
    <cellStyle name="Separador de milhares 3 3 2 4 2" xfId="6493" xr:uid="{00000000-0005-0000-0000-000054580000}"/>
    <cellStyle name="Separador de milhares 3 3 2 4 2 2" xfId="25679" xr:uid="{00000000-0005-0000-0000-000055580000}"/>
    <cellStyle name="Separador de milhares 3 3 2 4 2 3" xfId="35859" xr:uid="{00000000-0005-0000-0000-000056580000}"/>
    <cellStyle name="Separador de milhares 3 3 2 4 2 4" xfId="15499" xr:uid="{00000000-0005-0000-0000-000057580000}"/>
    <cellStyle name="Separador de milhares 3 3 2 4 3" xfId="8246" xr:uid="{00000000-0005-0000-0000-000058580000}"/>
    <cellStyle name="Separador de milhares 3 3 2 4 3 2" xfId="27432" xr:uid="{00000000-0005-0000-0000-000059580000}"/>
    <cellStyle name="Separador de milhares 3 3 2 4 3 3" xfId="37612" xr:uid="{00000000-0005-0000-0000-00005A580000}"/>
    <cellStyle name="Separador de milhares 3 3 2 4 3 4" xfId="17252" xr:uid="{00000000-0005-0000-0000-00005B580000}"/>
    <cellStyle name="Separador de milhares 3 3 2 4 4" xfId="10239" xr:uid="{00000000-0005-0000-0000-00005C580000}"/>
    <cellStyle name="Separador de milhares 3 3 2 4 4 2" xfId="29422" xr:uid="{00000000-0005-0000-0000-00005D580000}"/>
    <cellStyle name="Separador de milhares 3 3 2 4 4 3" xfId="39602" xr:uid="{00000000-0005-0000-0000-00005E580000}"/>
    <cellStyle name="Separador de milhares 3 3 2 4 4 4" xfId="19243" xr:uid="{00000000-0005-0000-0000-00005F580000}"/>
    <cellStyle name="Separador de milhares 3 3 2 4 5" xfId="23927" xr:uid="{00000000-0005-0000-0000-000060580000}"/>
    <cellStyle name="Separador de milhares 3 3 2 4 6" xfId="34107" xr:uid="{00000000-0005-0000-0000-000061580000}"/>
    <cellStyle name="Separador de milhares 3 3 2 4 7" xfId="13747" xr:uid="{00000000-0005-0000-0000-000062580000}"/>
    <cellStyle name="Separador de milhares 3 3 2 5" xfId="5617" xr:uid="{00000000-0005-0000-0000-000063580000}"/>
    <cellStyle name="Separador de milhares 3 3 2 5 2" xfId="9143" xr:uid="{00000000-0005-0000-0000-000064580000}"/>
    <cellStyle name="Separador de milhares 3 3 2 5 2 2" xfId="28326" xr:uid="{00000000-0005-0000-0000-000065580000}"/>
    <cellStyle name="Separador de milhares 3 3 2 5 2 3" xfId="38506" xr:uid="{00000000-0005-0000-0000-000066580000}"/>
    <cellStyle name="Separador de milhares 3 3 2 5 2 4" xfId="18147" xr:uid="{00000000-0005-0000-0000-000067580000}"/>
    <cellStyle name="Separador de milhares 3 3 2 5 3" xfId="24803" xr:uid="{00000000-0005-0000-0000-000068580000}"/>
    <cellStyle name="Separador de milhares 3 3 2 5 4" xfId="34983" xr:uid="{00000000-0005-0000-0000-000069580000}"/>
    <cellStyle name="Separador de milhares 3 3 2 5 5" xfId="14623" xr:uid="{00000000-0005-0000-0000-00006A580000}"/>
    <cellStyle name="Separador de milhares 3 3 2 6" xfId="7370" xr:uid="{00000000-0005-0000-0000-00006B580000}"/>
    <cellStyle name="Separador de milhares 3 3 2 6 2" xfId="26556" xr:uid="{00000000-0005-0000-0000-00006C580000}"/>
    <cellStyle name="Separador de milhares 3 3 2 6 3" xfId="36736" xr:uid="{00000000-0005-0000-0000-00006D580000}"/>
    <cellStyle name="Separador de milhares 3 3 2 6 4" xfId="16376" xr:uid="{00000000-0005-0000-0000-00006E580000}"/>
    <cellStyle name="Separador de milhares 3 3 2 7" xfId="9363" xr:uid="{00000000-0005-0000-0000-00006F580000}"/>
    <cellStyle name="Separador de milhares 3 3 2 7 2" xfId="28546" xr:uid="{00000000-0005-0000-0000-000070580000}"/>
    <cellStyle name="Separador de milhares 3 3 2 7 3" xfId="38726" xr:uid="{00000000-0005-0000-0000-000071580000}"/>
    <cellStyle name="Separador de milhares 3 3 2 7 4" xfId="18367" xr:uid="{00000000-0005-0000-0000-000072580000}"/>
    <cellStyle name="Separador de milhares 3 3 2 8" xfId="11116" xr:uid="{00000000-0005-0000-0000-000073580000}"/>
    <cellStyle name="Separador de milhares 3 3 2 8 2" xfId="30299" xr:uid="{00000000-0005-0000-0000-000074580000}"/>
    <cellStyle name="Separador de milhares 3 3 2 8 3" xfId="40479" xr:uid="{00000000-0005-0000-0000-000075580000}"/>
    <cellStyle name="Separador de milhares 3 3 2 8 4" xfId="20120" xr:uid="{00000000-0005-0000-0000-000076580000}"/>
    <cellStyle name="Separador de milhares 3 3 2 9" xfId="11992" xr:uid="{00000000-0005-0000-0000-000077580000}"/>
    <cellStyle name="Separador de milhares 3 3 2 9 2" xfId="31175" xr:uid="{00000000-0005-0000-0000-000078580000}"/>
    <cellStyle name="Separador de milhares 3 3 2 9 3" xfId="41355" xr:uid="{00000000-0005-0000-0000-000079580000}"/>
    <cellStyle name="Separador de milhares 3 3 2 9 4" xfId="20996" xr:uid="{00000000-0005-0000-0000-00007A580000}"/>
    <cellStyle name="Separador de milhares 3 3 3" xfId="3965" xr:uid="{00000000-0005-0000-0000-00007B580000}"/>
    <cellStyle name="Separador de milhares 3 3 3 10" xfId="23152" xr:uid="{00000000-0005-0000-0000-00007C580000}"/>
    <cellStyle name="Separador de milhares 3 3 3 11" xfId="33332" xr:uid="{00000000-0005-0000-0000-00007D580000}"/>
    <cellStyle name="Separador de milhares 3 3 3 12" xfId="12972" xr:uid="{00000000-0005-0000-0000-00007E580000}"/>
    <cellStyle name="Separador de milhares 3 3 3 2" xfId="4403" xr:uid="{00000000-0005-0000-0000-00007F580000}"/>
    <cellStyle name="Separador de milhares 3 3 3 2 10" xfId="33770" xr:uid="{00000000-0005-0000-0000-000080580000}"/>
    <cellStyle name="Separador de milhares 3 3 3 2 11" xfId="13410" xr:uid="{00000000-0005-0000-0000-000081580000}"/>
    <cellStyle name="Separador de milhares 3 3 3 2 2" xfId="5280" xr:uid="{00000000-0005-0000-0000-000082580000}"/>
    <cellStyle name="Separador de milhares 3 3 3 2 2 2" xfId="7032" xr:uid="{00000000-0005-0000-0000-000083580000}"/>
    <cellStyle name="Separador de milhares 3 3 3 2 2 2 2" xfId="26218" xr:uid="{00000000-0005-0000-0000-000084580000}"/>
    <cellStyle name="Separador de milhares 3 3 3 2 2 2 3" xfId="36398" xr:uid="{00000000-0005-0000-0000-000085580000}"/>
    <cellStyle name="Separador de milhares 3 3 3 2 2 2 4" xfId="16038" xr:uid="{00000000-0005-0000-0000-000086580000}"/>
    <cellStyle name="Separador de milhares 3 3 3 2 2 3" xfId="8785" xr:uid="{00000000-0005-0000-0000-000087580000}"/>
    <cellStyle name="Separador de milhares 3 3 3 2 2 3 2" xfId="27971" xr:uid="{00000000-0005-0000-0000-000088580000}"/>
    <cellStyle name="Separador de milhares 3 3 3 2 2 3 3" xfId="38151" xr:uid="{00000000-0005-0000-0000-000089580000}"/>
    <cellStyle name="Separador de milhares 3 3 3 2 2 3 4" xfId="17791" xr:uid="{00000000-0005-0000-0000-00008A580000}"/>
    <cellStyle name="Separador de milhares 3 3 3 2 2 4" xfId="10778" xr:uid="{00000000-0005-0000-0000-00008B580000}"/>
    <cellStyle name="Separador de milhares 3 3 3 2 2 4 2" xfId="29961" xr:uid="{00000000-0005-0000-0000-00008C580000}"/>
    <cellStyle name="Separador de milhares 3 3 3 2 2 4 3" xfId="40141" xr:uid="{00000000-0005-0000-0000-00008D580000}"/>
    <cellStyle name="Separador de milhares 3 3 3 2 2 4 4" xfId="19782" xr:uid="{00000000-0005-0000-0000-00008E580000}"/>
    <cellStyle name="Separador de milhares 3 3 3 2 2 5" xfId="24466" xr:uid="{00000000-0005-0000-0000-00008F580000}"/>
    <cellStyle name="Separador de milhares 3 3 3 2 2 6" xfId="34646" xr:uid="{00000000-0005-0000-0000-000090580000}"/>
    <cellStyle name="Separador de milhares 3 3 3 2 2 7" xfId="14286" xr:uid="{00000000-0005-0000-0000-000091580000}"/>
    <cellStyle name="Separador de milhares 3 3 3 2 3" xfId="6156" xr:uid="{00000000-0005-0000-0000-000092580000}"/>
    <cellStyle name="Separador de milhares 3 3 3 2 3 2" xfId="25342" xr:uid="{00000000-0005-0000-0000-000093580000}"/>
    <cellStyle name="Separador de milhares 3 3 3 2 3 3" xfId="35522" xr:uid="{00000000-0005-0000-0000-000094580000}"/>
    <cellStyle name="Separador de milhares 3 3 3 2 3 4" xfId="15162" xr:uid="{00000000-0005-0000-0000-000095580000}"/>
    <cellStyle name="Separador de milhares 3 3 3 2 4" xfId="7909" xr:uid="{00000000-0005-0000-0000-000096580000}"/>
    <cellStyle name="Separador de milhares 3 3 3 2 4 2" xfId="27095" xr:uid="{00000000-0005-0000-0000-000097580000}"/>
    <cellStyle name="Separador de milhares 3 3 3 2 4 3" xfId="37275" xr:uid="{00000000-0005-0000-0000-000098580000}"/>
    <cellStyle name="Separador de milhares 3 3 3 2 4 4" xfId="16915" xr:uid="{00000000-0005-0000-0000-000099580000}"/>
    <cellStyle name="Separador de milhares 3 3 3 2 5" xfId="9902" xr:uid="{00000000-0005-0000-0000-00009A580000}"/>
    <cellStyle name="Separador de milhares 3 3 3 2 5 2" xfId="29085" xr:uid="{00000000-0005-0000-0000-00009B580000}"/>
    <cellStyle name="Separador de milhares 3 3 3 2 5 3" xfId="39265" xr:uid="{00000000-0005-0000-0000-00009C580000}"/>
    <cellStyle name="Separador de milhares 3 3 3 2 5 4" xfId="18906" xr:uid="{00000000-0005-0000-0000-00009D580000}"/>
    <cellStyle name="Separador de milhares 3 3 3 2 6" xfId="11655" xr:uid="{00000000-0005-0000-0000-00009E580000}"/>
    <cellStyle name="Separador de milhares 3 3 3 2 6 2" xfId="30838" xr:uid="{00000000-0005-0000-0000-00009F580000}"/>
    <cellStyle name="Separador de milhares 3 3 3 2 6 3" xfId="41018" xr:uid="{00000000-0005-0000-0000-0000A0580000}"/>
    <cellStyle name="Separador de milhares 3 3 3 2 6 4" xfId="20659" xr:uid="{00000000-0005-0000-0000-0000A1580000}"/>
    <cellStyle name="Separador de milhares 3 3 3 2 7" xfId="12531" xr:uid="{00000000-0005-0000-0000-0000A2580000}"/>
    <cellStyle name="Separador de milhares 3 3 3 2 7 2" xfId="31714" xr:uid="{00000000-0005-0000-0000-0000A3580000}"/>
    <cellStyle name="Separador de milhares 3 3 3 2 7 3" xfId="41894" xr:uid="{00000000-0005-0000-0000-0000A4580000}"/>
    <cellStyle name="Separador de milhares 3 3 3 2 7 4" xfId="21535" xr:uid="{00000000-0005-0000-0000-0000A5580000}"/>
    <cellStyle name="Separador de milhares 3 3 3 2 8" xfId="22411" xr:uid="{00000000-0005-0000-0000-0000A6580000}"/>
    <cellStyle name="Separador de milhares 3 3 3 2 8 2" xfId="32591" xr:uid="{00000000-0005-0000-0000-0000A7580000}"/>
    <cellStyle name="Separador de milhares 3 3 3 2 8 3" xfId="42771" xr:uid="{00000000-0005-0000-0000-0000A8580000}"/>
    <cellStyle name="Separador de milhares 3 3 3 2 9" xfId="23590" xr:uid="{00000000-0005-0000-0000-0000A9580000}"/>
    <cellStyle name="Separador de milhares 3 3 3 3" xfId="4842" xr:uid="{00000000-0005-0000-0000-0000AA580000}"/>
    <cellStyle name="Separador de milhares 3 3 3 3 2" xfId="6594" xr:uid="{00000000-0005-0000-0000-0000AB580000}"/>
    <cellStyle name="Separador de milhares 3 3 3 3 2 2" xfId="25780" xr:uid="{00000000-0005-0000-0000-0000AC580000}"/>
    <cellStyle name="Separador de milhares 3 3 3 3 2 3" xfId="35960" xr:uid="{00000000-0005-0000-0000-0000AD580000}"/>
    <cellStyle name="Separador de milhares 3 3 3 3 2 4" xfId="15600" xr:uid="{00000000-0005-0000-0000-0000AE580000}"/>
    <cellStyle name="Separador de milhares 3 3 3 3 3" xfId="8347" xr:uid="{00000000-0005-0000-0000-0000AF580000}"/>
    <cellStyle name="Separador de milhares 3 3 3 3 3 2" xfId="27533" xr:uid="{00000000-0005-0000-0000-0000B0580000}"/>
    <cellStyle name="Separador de milhares 3 3 3 3 3 3" xfId="37713" xr:uid="{00000000-0005-0000-0000-0000B1580000}"/>
    <cellStyle name="Separador de milhares 3 3 3 3 3 4" xfId="17353" xr:uid="{00000000-0005-0000-0000-0000B2580000}"/>
    <cellStyle name="Separador de milhares 3 3 3 3 4" xfId="10340" xr:uid="{00000000-0005-0000-0000-0000B3580000}"/>
    <cellStyle name="Separador de milhares 3 3 3 3 4 2" xfId="29523" xr:uid="{00000000-0005-0000-0000-0000B4580000}"/>
    <cellStyle name="Separador de milhares 3 3 3 3 4 3" xfId="39703" xr:uid="{00000000-0005-0000-0000-0000B5580000}"/>
    <cellStyle name="Separador de milhares 3 3 3 3 4 4" xfId="19344" xr:uid="{00000000-0005-0000-0000-0000B6580000}"/>
    <cellStyle name="Separador de milhares 3 3 3 3 5" xfId="24028" xr:uid="{00000000-0005-0000-0000-0000B7580000}"/>
    <cellStyle name="Separador de milhares 3 3 3 3 6" xfId="34208" xr:uid="{00000000-0005-0000-0000-0000B8580000}"/>
    <cellStyle name="Separador de milhares 3 3 3 3 7" xfId="13848" xr:uid="{00000000-0005-0000-0000-0000B9580000}"/>
    <cellStyle name="Separador de milhares 3 3 3 4" xfId="5718" xr:uid="{00000000-0005-0000-0000-0000BA580000}"/>
    <cellStyle name="Separador de milhares 3 3 3 4 2" xfId="24904" xr:uid="{00000000-0005-0000-0000-0000BB580000}"/>
    <cellStyle name="Separador de milhares 3 3 3 4 3" xfId="35084" xr:uid="{00000000-0005-0000-0000-0000BC580000}"/>
    <cellStyle name="Separador de milhares 3 3 3 4 4" xfId="14724" xr:uid="{00000000-0005-0000-0000-0000BD580000}"/>
    <cellStyle name="Separador de milhares 3 3 3 5" xfId="7471" xr:uid="{00000000-0005-0000-0000-0000BE580000}"/>
    <cellStyle name="Separador de milhares 3 3 3 5 2" xfId="26657" xr:uid="{00000000-0005-0000-0000-0000BF580000}"/>
    <cellStyle name="Separador de milhares 3 3 3 5 3" xfId="36837" xr:uid="{00000000-0005-0000-0000-0000C0580000}"/>
    <cellStyle name="Separador de milhares 3 3 3 5 4" xfId="16477" xr:uid="{00000000-0005-0000-0000-0000C1580000}"/>
    <cellStyle name="Separador de milhares 3 3 3 6" xfId="9464" xr:uid="{00000000-0005-0000-0000-0000C2580000}"/>
    <cellStyle name="Separador de milhares 3 3 3 6 2" xfId="28647" xr:uid="{00000000-0005-0000-0000-0000C3580000}"/>
    <cellStyle name="Separador de milhares 3 3 3 6 3" xfId="38827" xr:uid="{00000000-0005-0000-0000-0000C4580000}"/>
    <cellStyle name="Separador de milhares 3 3 3 6 4" xfId="18468" xr:uid="{00000000-0005-0000-0000-0000C5580000}"/>
    <cellStyle name="Separador de milhares 3 3 3 7" xfId="11217" xr:uid="{00000000-0005-0000-0000-0000C6580000}"/>
    <cellStyle name="Separador de milhares 3 3 3 7 2" xfId="30400" xr:uid="{00000000-0005-0000-0000-0000C7580000}"/>
    <cellStyle name="Separador de milhares 3 3 3 7 3" xfId="40580" xr:uid="{00000000-0005-0000-0000-0000C8580000}"/>
    <cellStyle name="Separador de milhares 3 3 3 7 4" xfId="20221" xr:uid="{00000000-0005-0000-0000-0000C9580000}"/>
    <cellStyle name="Separador de milhares 3 3 3 8" xfId="12093" xr:uid="{00000000-0005-0000-0000-0000CA580000}"/>
    <cellStyle name="Separador de milhares 3 3 3 8 2" xfId="31276" xr:uid="{00000000-0005-0000-0000-0000CB580000}"/>
    <cellStyle name="Separador de milhares 3 3 3 8 3" xfId="41456" xr:uid="{00000000-0005-0000-0000-0000CC580000}"/>
    <cellStyle name="Separador de milhares 3 3 3 8 4" xfId="21097" xr:uid="{00000000-0005-0000-0000-0000CD580000}"/>
    <cellStyle name="Separador de milhares 3 3 3 9" xfId="21973" xr:uid="{00000000-0005-0000-0000-0000CE580000}"/>
    <cellStyle name="Separador de milhares 3 3 3 9 2" xfId="32153" xr:uid="{00000000-0005-0000-0000-0000CF580000}"/>
    <cellStyle name="Separador de milhares 3 3 3 9 3" xfId="42333" xr:uid="{00000000-0005-0000-0000-0000D0580000}"/>
    <cellStyle name="Separador de milhares 3 3 4" xfId="4184" xr:uid="{00000000-0005-0000-0000-0000D1580000}"/>
    <cellStyle name="Separador de milhares 3 3 4 10" xfId="33551" xr:uid="{00000000-0005-0000-0000-0000D2580000}"/>
    <cellStyle name="Separador de milhares 3 3 4 11" xfId="13191" xr:uid="{00000000-0005-0000-0000-0000D3580000}"/>
    <cellStyle name="Separador de milhares 3 3 4 2" xfId="5061" xr:uid="{00000000-0005-0000-0000-0000D4580000}"/>
    <cellStyle name="Separador de milhares 3 3 4 2 2" xfId="6813" xr:uid="{00000000-0005-0000-0000-0000D5580000}"/>
    <cellStyle name="Separador de milhares 3 3 4 2 2 2" xfId="25999" xr:uid="{00000000-0005-0000-0000-0000D6580000}"/>
    <cellStyle name="Separador de milhares 3 3 4 2 2 3" xfId="36179" xr:uid="{00000000-0005-0000-0000-0000D7580000}"/>
    <cellStyle name="Separador de milhares 3 3 4 2 2 4" xfId="15819" xr:uid="{00000000-0005-0000-0000-0000D8580000}"/>
    <cellStyle name="Separador de milhares 3 3 4 2 3" xfId="8566" xr:uid="{00000000-0005-0000-0000-0000D9580000}"/>
    <cellStyle name="Separador de milhares 3 3 4 2 3 2" xfId="27752" xr:uid="{00000000-0005-0000-0000-0000DA580000}"/>
    <cellStyle name="Separador de milhares 3 3 4 2 3 3" xfId="37932" xr:uid="{00000000-0005-0000-0000-0000DB580000}"/>
    <cellStyle name="Separador de milhares 3 3 4 2 3 4" xfId="17572" xr:uid="{00000000-0005-0000-0000-0000DC580000}"/>
    <cellStyle name="Separador de milhares 3 3 4 2 4" xfId="10559" xr:uid="{00000000-0005-0000-0000-0000DD580000}"/>
    <cellStyle name="Separador de milhares 3 3 4 2 4 2" xfId="29742" xr:uid="{00000000-0005-0000-0000-0000DE580000}"/>
    <cellStyle name="Separador de milhares 3 3 4 2 4 3" xfId="39922" xr:uid="{00000000-0005-0000-0000-0000DF580000}"/>
    <cellStyle name="Separador de milhares 3 3 4 2 4 4" xfId="19563" xr:uid="{00000000-0005-0000-0000-0000E0580000}"/>
    <cellStyle name="Separador de milhares 3 3 4 2 5" xfId="24247" xr:uid="{00000000-0005-0000-0000-0000E1580000}"/>
    <cellStyle name="Separador de milhares 3 3 4 2 6" xfId="34427" xr:uid="{00000000-0005-0000-0000-0000E2580000}"/>
    <cellStyle name="Separador de milhares 3 3 4 2 7" xfId="14067" xr:uid="{00000000-0005-0000-0000-0000E3580000}"/>
    <cellStyle name="Separador de milhares 3 3 4 3" xfId="5937" xr:uid="{00000000-0005-0000-0000-0000E4580000}"/>
    <cellStyle name="Separador de milhares 3 3 4 3 2" xfId="25123" xr:uid="{00000000-0005-0000-0000-0000E5580000}"/>
    <cellStyle name="Separador de milhares 3 3 4 3 3" xfId="35303" xr:uid="{00000000-0005-0000-0000-0000E6580000}"/>
    <cellStyle name="Separador de milhares 3 3 4 3 4" xfId="14943" xr:uid="{00000000-0005-0000-0000-0000E7580000}"/>
    <cellStyle name="Separador de milhares 3 3 4 4" xfId="7690" xr:uid="{00000000-0005-0000-0000-0000E8580000}"/>
    <cellStyle name="Separador de milhares 3 3 4 4 2" xfId="26876" xr:uid="{00000000-0005-0000-0000-0000E9580000}"/>
    <cellStyle name="Separador de milhares 3 3 4 4 3" xfId="37056" xr:uid="{00000000-0005-0000-0000-0000EA580000}"/>
    <cellStyle name="Separador de milhares 3 3 4 4 4" xfId="16696" xr:uid="{00000000-0005-0000-0000-0000EB580000}"/>
    <cellStyle name="Separador de milhares 3 3 4 5" xfId="9683" xr:uid="{00000000-0005-0000-0000-0000EC580000}"/>
    <cellStyle name="Separador de milhares 3 3 4 5 2" xfId="28866" xr:uid="{00000000-0005-0000-0000-0000ED580000}"/>
    <cellStyle name="Separador de milhares 3 3 4 5 3" xfId="39046" xr:uid="{00000000-0005-0000-0000-0000EE580000}"/>
    <cellStyle name="Separador de milhares 3 3 4 5 4" xfId="18687" xr:uid="{00000000-0005-0000-0000-0000EF580000}"/>
    <cellStyle name="Separador de milhares 3 3 4 6" xfId="11436" xr:uid="{00000000-0005-0000-0000-0000F0580000}"/>
    <cellStyle name="Separador de milhares 3 3 4 6 2" xfId="30619" xr:uid="{00000000-0005-0000-0000-0000F1580000}"/>
    <cellStyle name="Separador de milhares 3 3 4 6 3" xfId="40799" xr:uid="{00000000-0005-0000-0000-0000F2580000}"/>
    <cellStyle name="Separador de milhares 3 3 4 6 4" xfId="20440" xr:uid="{00000000-0005-0000-0000-0000F3580000}"/>
    <cellStyle name="Separador de milhares 3 3 4 7" xfId="12312" xr:uid="{00000000-0005-0000-0000-0000F4580000}"/>
    <cellStyle name="Separador de milhares 3 3 4 7 2" xfId="31495" xr:uid="{00000000-0005-0000-0000-0000F5580000}"/>
    <cellStyle name="Separador de milhares 3 3 4 7 3" xfId="41675" xr:uid="{00000000-0005-0000-0000-0000F6580000}"/>
    <cellStyle name="Separador de milhares 3 3 4 7 4" xfId="21316" xr:uid="{00000000-0005-0000-0000-0000F7580000}"/>
    <cellStyle name="Separador de milhares 3 3 4 8" xfId="22192" xr:uid="{00000000-0005-0000-0000-0000F8580000}"/>
    <cellStyle name="Separador de milhares 3 3 4 8 2" xfId="32372" xr:uid="{00000000-0005-0000-0000-0000F9580000}"/>
    <cellStyle name="Separador de milhares 3 3 4 8 3" xfId="42552" xr:uid="{00000000-0005-0000-0000-0000FA580000}"/>
    <cellStyle name="Separador de milhares 3 3 4 9" xfId="23371" xr:uid="{00000000-0005-0000-0000-0000FB580000}"/>
    <cellStyle name="Separador de milhares 3 3 5" xfId="4623" xr:uid="{00000000-0005-0000-0000-0000FC580000}"/>
    <cellStyle name="Separador de milhares 3 3 5 2" xfId="6375" xr:uid="{00000000-0005-0000-0000-0000FD580000}"/>
    <cellStyle name="Separador de milhares 3 3 5 2 2" xfId="25561" xr:uid="{00000000-0005-0000-0000-0000FE580000}"/>
    <cellStyle name="Separador de milhares 3 3 5 2 3" xfId="35741" xr:uid="{00000000-0005-0000-0000-0000FF580000}"/>
    <cellStyle name="Separador de milhares 3 3 5 2 4" xfId="15381" xr:uid="{00000000-0005-0000-0000-000000590000}"/>
    <cellStyle name="Separador de milhares 3 3 5 3" xfId="8128" xr:uid="{00000000-0005-0000-0000-000001590000}"/>
    <cellStyle name="Separador de milhares 3 3 5 3 2" xfId="27314" xr:uid="{00000000-0005-0000-0000-000002590000}"/>
    <cellStyle name="Separador de milhares 3 3 5 3 3" xfId="37494" xr:uid="{00000000-0005-0000-0000-000003590000}"/>
    <cellStyle name="Separador de milhares 3 3 5 3 4" xfId="17134" xr:uid="{00000000-0005-0000-0000-000004590000}"/>
    <cellStyle name="Separador de milhares 3 3 5 4" xfId="10121" xr:uid="{00000000-0005-0000-0000-000005590000}"/>
    <cellStyle name="Separador de milhares 3 3 5 4 2" xfId="29304" xr:uid="{00000000-0005-0000-0000-000006590000}"/>
    <cellStyle name="Separador de milhares 3 3 5 4 3" xfId="39484" xr:uid="{00000000-0005-0000-0000-000007590000}"/>
    <cellStyle name="Separador de milhares 3 3 5 4 4" xfId="19125" xr:uid="{00000000-0005-0000-0000-000008590000}"/>
    <cellStyle name="Separador de milhares 3 3 5 5" xfId="23809" xr:uid="{00000000-0005-0000-0000-000009590000}"/>
    <cellStyle name="Separador de milhares 3 3 5 6" xfId="33989" xr:uid="{00000000-0005-0000-0000-00000A590000}"/>
    <cellStyle name="Separador de milhares 3 3 5 7" xfId="13629" xr:uid="{00000000-0005-0000-0000-00000B590000}"/>
    <cellStyle name="Separador de milhares 3 3 6" xfId="5499" xr:uid="{00000000-0005-0000-0000-00000C590000}"/>
    <cellStyle name="Separador de milhares 3 3 6 2" xfId="9025" xr:uid="{00000000-0005-0000-0000-00000D590000}"/>
    <cellStyle name="Separador de milhares 3 3 6 2 2" xfId="28208" xr:uid="{00000000-0005-0000-0000-00000E590000}"/>
    <cellStyle name="Separador de milhares 3 3 6 2 3" xfId="38388" xr:uid="{00000000-0005-0000-0000-00000F590000}"/>
    <cellStyle name="Separador de milhares 3 3 6 2 4" xfId="18029" xr:uid="{00000000-0005-0000-0000-000010590000}"/>
    <cellStyle name="Separador de milhares 3 3 6 3" xfId="24685" xr:uid="{00000000-0005-0000-0000-000011590000}"/>
    <cellStyle name="Separador de milhares 3 3 6 4" xfId="34865" xr:uid="{00000000-0005-0000-0000-000012590000}"/>
    <cellStyle name="Separador de milhares 3 3 6 5" xfId="14505" xr:uid="{00000000-0005-0000-0000-000013590000}"/>
    <cellStyle name="Separador de milhares 3 3 7" xfId="7252" xr:uid="{00000000-0005-0000-0000-000014590000}"/>
    <cellStyle name="Separador de milhares 3 3 7 2" xfId="26438" xr:uid="{00000000-0005-0000-0000-000015590000}"/>
    <cellStyle name="Separador de milhares 3 3 7 3" xfId="36618" xr:uid="{00000000-0005-0000-0000-000016590000}"/>
    <cellStyle name="Separador de milhares 3 3 7 4" xfId="16258" xr:uid="{00000000-0005-0000-0000-000017590000}"/>
    <cellStyle name="Separador de milhares 3 3 8" xfId="9245" xr:uid="{00000000-0005-0000-0000-000018590000}"/>
    <cellStyle name="Separador de milhares 3 3 8 2" xfId="28428" xr:uid="{00000000-0005-0000-0000-000019590000}"/>
    <cellStyle name="Separador de milhares 3 3 8 3" xfId="38608" xr:uid="{00000000-0005-0000-0000-00001A590000}"/>
    <cellStyle name="Separador de milhares 3 3 8 4" xfId="18249" xr:uid="{00000000-0005-0000-0000-00001B590000}"/>
    <cellStyle name="Separador de milhares 3 3 9" xfId="10998" xr:uid="{00000000-0005-0000-0000-00001C590000}"/>
    <cellStyle name="Separador de milhares 3 3 9 2" xfId="30181" xr:uid="{00000000-0005-0000-0000-00001D590000}"/>
    <cellStyle name="Separador de milhares 3 3 9 3" xfId="40361" xr:uid="{00000000-0005-0000-0000-00001E590000}"/>
    <cellStyle name="Separador de milhares 3 3 9 4" xfId="20002" xr:uid="{00000000-0005-0000-0000-00001F590000}"/>
    <cellStyle name="Separador de milhares 3 4" xfId="3743" xr:uid="{00000000-0005-0000-0000-000020590000}"/>
    <cellStyle name="Separador de milhares 3 4 10" xfId="11875" xr:uid="{00000000-0005-0000-0000-000021590000}"/>
    <cellStyle name="Separador de milhares 3 4 10 2" xfId="31058" xr:uid="{00000000-0005-0000-0000-000022590000}"/>
    <cellStyle name="Separador de milhares 3 4 10 3" xfId="41238" xr:uid="{00000000-0005-0000-0000-000023590000}"/>
    <cellStyle name="Separador de milhares 3 4 10 4" xfId="20879" xr:uid="{00000000-0005-0000-0000-000024590000}"/>
    <cellStyle name="Separador de milhares 3 4 11" xfId="21756" xr:uid="{00000000-0005-0000-0000-000025590000}"/>
    <cellStyle name="Separador de milhares 3 4 11 2" xfId="31935" xr:uid="{00000000-0005-0000-0000-000026590000}"/>
    <cellStyle name="Separador de milhares 3 4 11 3" xfId="42115" xr:uid="{00000000-0005-0000-0000-000027590000}"/>
    <cellStyle name="Separador de milhares 3 4 12" xfId="22651" xr:uid="{00000000-0005-0000-0000-000028590000}"/>
    <cellStyle name="Separador de milhares 3 4 12 2" xfId="32831" xr:uid="{00000000-0005-0000-0000-000029590000}"/>
    <cellStyle name="Separador de milhares 3 4 12 3" xfId="43011" xr:uid="{00000000-0005-0000-0000-00002A590000}"/>
    <cellStyle name="Separador de milhares 3 4 13" xfId="22890" xr:uid="{00000000-0005-0000-0000-00002B590000}"/>
    <cellStyle name="Separador de milhares 3 4 14" xfId="23059" xr:uid="{00000000-0005-0000-0000-00002C590000}"/>
    <cellStyle name="Separador de milhares 3 4 15" xfId="33070" xr:uid="{00000000-0005-0000-0000-00002D590000}"/>
    <cellStyle name="Separador de milhares 3 4 16" xfId="33239" xr:uid="{00000000-0005-0000-0000-00002E590000}"/>
    <cellStyle name="Separador de milhares 3 4 17" xfId="43250" xr:uid="{00000000-0005-0000-0000-00002F590000}"/>
    <cellStyle name="Separador de milhares 3 4 18" xfId="43489" xr:uid="{00000000-0005-0000-0000-000030590000}"/>
    <cellStyle name="Separador de milhares 3 4 19" xfId="12754" xr:uid="{00000000-0005-0000-0000-000031590000}"/>
    <cellStyle name="Separador de milhares 3 4 2" xfId="3864" xr:uid="{00000000-0005-0000-0000-000032590000}"/>
    <cellStyle name="Separador de milhares 3 4 2 10" xfId="21873" xr:uid="{00000000-0005-0000-0000-000033590000}"/>
    <cellStyle name="Separador de milhares 3 4 2 10 2" xfId="32053" xr:uid="{00000000-0005-0000-0000-000034590000}"/>
    <cellStyle name="Separador de milhares 3 4 2 10 3" xfId="42233" xr:uid="{00000000-0005-0000-0000-000035590000}"/>
    <cellStyle name="Separador de milhares 3 4 2 11" xfId="22769" xr:uid="{00000000-0005-0000-0000-000036590000}"/>
    <cellStyle name="Separador de milhares 3 4 2 11 2" xfId="32949" xr:uid="{00000000-0005-0000-0000-000037590000}"/>
    <cellStyle name="Separador de milhares 3 4 2 11 3" xfId="43129" xr:uid="{00000000-0005-0000-0000-000038590000}"/>
    <cellStyle name="Separador de milhares 3 4 2 12" xfId="23008" xr:uid="{00000000-0005-0000-0000-000039590000}"/>
    <cellStyle name="Separador de milhares 3 4 2 13" xfId="33188" xr:uid="{00000000-0005-0000-0000-00003A590000}"/>
    <cellStyle name="Separador de milhares 3 4 2 14" xfId="43368" xr:uid="{00000000-0005-0000-0000-00003B590000}"/>
    <cellStyle name="Separador de milhares 3 4 2 15" xfId="43607" xr:uid="{00000000-0005-0000-0000-00003C590000}"/>
    <cellStyle name="Separador de milhares 3 4 2 16" xfId="12872" xr:uid="{00000000-0005-0000-0000-00003D590000}"/>
    <cellStyle name="Separador de milhares 3 4 2 2" xfId="4084" xr:uid="{00000000-0005-0000-0000-00003E590000}"/>
    <cellStyle name="Separador de milhares 3 4 2 2 10" xfId="23271" xr:uid="{00000000-0005-0000-0000-00003F590000}"/>
    <cellStyle name="Separador de milhares 3 4 2 2 11" xfId="33451" xr:uid="{00000000-0005-0000-0000-000040590000}"/>
    <cellStyle name="Separador de milhares 3 4 2 2 12" xfId="13091" xr:uid="{00000000-0005-0000-0000-000041590000}"/>
    <cellStyle name="Separador de milhares 3 4 2 2 2" xfId="4522" xr:uid="{00000000-0005-0000-0000-000042590000}"/>
    <cellStyle name="Separador de milhares 3 4 2 2 2 10" xfId="33889" xr:uid="{00000000-0005-0000-0000-000043590000}"/>
    <cellStyle name="Separador de milhares 3 4 2 2 2 11" xfId="13529" xr:uid="{00000000-0005-0000-0000-000044590000}"/>
    <cellStyle name="Separador de milhares 3 4 2 2 2 2" xfId="5399" xr:uid="{00000000-0005-0000-0000-000045590000}"/>
    <cellStyle name="Separador de milhares 3 4 2 2 2 2 2" xfId="7151" xr:uid="{00000000-0005-0000-0000-000046590000}"/>
    <cellStyle name="Separador de milhares 3 4 2 2 2 2 2 2" xfId="26337" xr:uid="{00000000-0005-0000-0000-000047590000}"/>
    <cellStyle name="Separador de milhares 3 4 2 2 2 2 2 3" xfId="36517" xr:uid="{00000000-0005-0000-0000-000048590000}"/>
    <cellStyle name="Separador de milhares 3 4 2 2 2 2 2 4" xfId="16157" xr:uid="{00000000-0005-0000-0000-000049590000}"/>
    <cellStyle name="Separador de milhares 3 4 2 2 2 2 3" xfId="8904" xr:uid="{00000000-0005-0000-0000-00004A590000}"/>
    <cellStyle name="Separador de milhares 3 4 2 2 2 2 3 2" xfId="28090" xr:uid="{00000000-0005-0000-0000-00004B590000}"/>
    <cellStyle name="Separador de milhares 3 4 2 2 2 2 3 3" xfId="38270" xr:uid="{00000000-0005-0000-0000-00004C590000}"/>
    <cellStyle name="Separador de milhares 3 4 2 2 2 2 3 4" xfId="17910" xr:uid="{00000000-0005-0000-0000-00004D590000}"/>
    <cellStyle name="Separador de milhares 3 4 2 2 2 2 4" xfId="10897" xr:uid="{00000000-0005-0000-0000-00004E590000}"/>
    <cellStyle name="Separador de milhares 3 4 2 2 2 2 4 2" xfId="30080" xr:uid="{00000000-0005-0000-0000-00004F590000}"/>
    <cellStyle name="Separador de milhares 3 4 2 2 2 2 4 3" xfId="40260" xr:uid="{00000000-0005-0000-0000-000050590000}"/>
    <cellStyle name="Separador de milhares 3 4 2 2 2 2 4 4" xfId="19901" xr:uid="{00000000-0005-0000-0000-000051590000}"/>
    <cellStyle name="Separador de milhares 3 4 2 2 2 2 5" xfId="24585" xr:uid="{00000000-0005-0000-0000-000052590000}"/>
    <cellStyle name="Separador de milhares 3 4 2 2 2 2 6" xfId="34765" xr:uid="{00000000-0005-0000-0000-000053590000}"/>
    <cellStyle name="Separador de milhares 3 4 2 2 2 2 7" xfId="14405" xr:uid="{00000000-0005-0000-0000-000054590000}"/>
    <cellStyle name="Separador de milhares 3 4 2 2 2 3" xfId="6275" xr:uid="{00000000-0005-0000-0000-000055590000}"/>
    <cellStyle name="Separador de milhares 3 4 2 2 2 3 2" xfId="25461" xr:uid="{00000000-0005-0000-0000-000056590000}"/>
    <cellStyle name="Separador de milhares 3 4 2 2 2 3 3" xfId="35641" xr:uid="{00000000-0005-0000-0000-000057590000}"/>
    <cellStyle name="Separador de milhares 3 4 2 2 2 3 4" xfId="15281" xr:uid="{00000000-0005-0000-0000-000058590000}"/>
    <cellStyle name="Separador de milhares 3 4 2 2 2 4" xfId="8028" xr:uid="{00000000-0005-0000-0000-000059590000}"/>
    <cellStyle name="Separador de milhares 3 4 2 2 2 4 2" xfId="27214" xr:uid="{00000000-0005-0000-0000-00005A590000}"/>
    <cellStyle name="Separador de milhares 3 4 2 2 2 4 3" xfId="37394" xr:uid="{00000000-0005-0000-0000-00005B590000}"/>
    <cellStyle name="Separador de milhares 3 4 2 2 2 4 4" xfId="17034" xr:uid="{00000000-0005-0000-0000-00005C590000}"/>
    <cellStyle name="Separador de milhares 3 4 2 2 2 5" xfId="10021" xr:uid="{00000000-0005-0000-0000-00005D590000}"/>
    <cellStyle name="Separador de milhares 3 4 2 2 2 5 2" xfId="29204" xr:uid="{00000000-0005-0000-0000-00005E590000}"/>
    <cellStyle name="Separador de milhares 3 4 2 2 2 5 3" xfId="39384" xr:uid="{00000000-0005-0000-0000-00005F590000}"/>
    <cellStyle name="Separador de milhares 3 4 2 2 2 5 4" xfId="19025" xr:uid="{00000000-0005-0000-0000-000060590000}"/>
    <cellStyle name="Separador de milhares 3 4 2 2 2 6" xfId="11774" xr:uid="{00000000-0005-0000-0000-000061590000}"/>
    <cellStyle name="Separador de milhares 3 4 2 2 2 6 2" xfId="30957" xr:uid="{00000000-0005-0000-0000-000062590000}"/>
    <cellStyle name="Separador de milhares 3 4 2 2 2 6 3" xfId="41137" xr:uid="{00000000-0005-0000-0000-000063590000}"/>
    <cellStyle name="Separador de milhares 3 4 2 2 2 6 4" xfId="20778" xr:uid="{00000000-0005-0000-0000-000064590000}"/>
    <cellStyle name="Separador de milhares 3 4 2 2 2 7" xfId="12650" xr:uid="{00000000-0005-0000-0000-000065590000}"/>
    <cellStyle name="Separador de milhares 3 4 2 2 2 7 2" xfId="31833" xr:uid="{00000000-0005-0000-0000-000066590000}"/>
    <cellStyle name="Separador de milhares 3 4 2 2 2 7 3" xfId="42013" xr:uid="{00000000-0005-0000-0000-000067590000}"/>
    <cellStyle name="Separador de milhares 3 4 2 2 2 7 4" xfId="21654" xr:uid="{00000000-0005-0000-0000-000068590000}"/>
    <cellStyle name="Separador de milhares 3 4 2 2 2 8" xfId="22530" xr:uid="{00000000-0005-0000-0000-000069590000}"/>
    <cellStyle name="Separador de milhares 3 4 2 2 2 8 2" xfId="32710" xr:uid="{00000000-0005-0000-0000-00006A590000}"/>
    <cellStyle name="Separador de milhares 3 4 2 2 2 8 3" xfId="42890" xr:uid="{00000000-0005-0000-0000-00006B590000}"/>
    <cellStyle name="Separador de milhares 3 4 2 2 2 9" xfId="23709" xr:uid="{00000000-0005-0000-0000-00006C590000}"/>
    <cellStyle name="Separador de milhares 3 4 2 2 3" xfId="4961" xr:uid="{00000000-0005-0000-0000-00006D590000}"/>
    <cellStyle name="Separador de milhares 3 4 2 2 3 2" xfId="6713" xr:uid="{00000000-0005-0000-0000-00006E590000}"/>
    <cellStyle name="Separador de milhares 3 4 2 2 3 2 2" xfId="25899" xr:uid="{00000000-0005-0000-0000-00006F590000}"/>
    <cellStyle name="Separador de milhares 3 4 2 2 3 2 3" xfId="36079" xr:uid="{00000000-0005-0000-0000-000070590000}"/>
    <cellStyle name="Separador de milhares 3 4 2 2 3 2 4" xfId="15719" xr:uid="{00000000-0005-0000-0000-000071590000}"/>
    <cellStyle name="Separador de milhares 3 4 2 2 3 3" xfId="8466" xr:uid="{00000000-0005-0000-0000-000072590000}"/>
    <cellStyle name="Separador de milhares 3 4 2 2 3 3 2" xfId="27652" xr:uid="{00000000-0005-0000-0000-000073590000}"/>
    <cellStyle name="Separador de milhares 3 4 2 2 3 3 3" xfId="37832" xr:uid="{00000000-0005-0000-0000-000074590000}"/>
    <cellStyle name="Separador de milhares 3 4 2 2 3 3 4" xfId="17472" xr:uid="{00000000-0005-0000-0000-000075590000}"/>
    <cellStyle name="Separador de milhares 3 4 2 2 3 4" xfId="10459" xr:uid="{00000000-0005-0000-0000-000076590000}"/>
    <cellStyle name="Separador de milhares 3 4 2 2 3 4 2" xfId="29642" xr:uid="{00000000-0005-0000-0000-000077590000}"/>
    <cellStyle name="Separador de milhares 3 4 2 2 3 4 3" xfId="39822" xr:uid="{00000000-0005-0000-0000-000078590000}"/>
    <cellStyle name="Separador de milhares 3 4 2 2 3 4 4" xfId="19463" xr:uid="{00000000-0005-0000-0000-000079590000}"/>
    <cellStyle name="Separador de milhares 3 4 2 2 3 5" xfId="24147" xr:uid="{00000000-0005-0000-0000-00007A590000}"/>
    <cellStyle name="Separador de milhares 3 4 2 2 3 6" xfId="34327" xr:uid="{00000000-0005-0000-0000-00007B590000}"/>
    <cellStyle name="Separador de milhares 3 4 2 2 3 7" xfId="13967" xr:uid="{00000000-0005-0000-0000-00007C590000}"/>
    <cellStyle name="Separador de milhares 3 4 2 2 4" xfId="5837" xr:uid="{00000000-0005-0000-0000-00007D590000}"/>
    <cellStyle name="Separador de milhares 3 4 2 2 4 2" xfId="25023" xr:uid="{00000000-0005-0000-0000-00007E590000}"/>
    <cellStyle name="Separador de milhares 3 4 2 2 4 3" xfId="35203" xr:uid="{00000000-0005-0000-0000-00007F590000}"/>
    <cellStyle name="Separador de milhares 3 4 2 2 4 4" xfId="14843" xr:uid="{00000000-0005-0000-0000-000080590000}"/>
    <cellStyle name="Separador de milhares 3 4 2 2 5" xfId="7590" xr:uid="{00000000-0005-0000-0000-000081590000}"/>
    <cellStyle name="Separador de milhares 3 4 2 2 5 2" xfId="26776" xr:uid="{00000000-0005-0000-0000-000082590000}"/>
    <cellStyle name="Separador de milhares 3 4 2 2 5 3" xfId="36956" xr:uid="{00000000-0005-0000-0000-000083590000}"/>
    <cellStyle name="Separador de milhares 3 4 2 2 5 4" xfId="16596" xr:uid="{00000000-0005-0000-0000-000084590000}"/>
    <cellStyle name="Separador de milhares 3 4 2 2 6" xfId="9583" xr:uid="{00000000-0005-0000-0000-000085590000}"/>
    <cellStyle name="Separador de milhares 3 4 2 2 6 2" xfId="28766" xr:uid="{00000000-0005-0000-0000-000086590000}"/>
    <cellStyle name="Separador de milhares 3 4 2 2 6 3" xfId="38946" xr:uid="{00000000-0005-0000-0000-000087590000}"/>
    <cellStyle name="Separador de milhares 3 4 2 2 6 4" xfId="18587" xr:uid="{00000000-0005-0000-0000-000088590000}"/>
    <cellStyle name="Separador de milhares 3 4 2 2 7" xfId="11336" xr:uid="{00000000-0005-0000-0000-000089590000}"/>
    <cellStyle name="Separador de milhares 3 4 2 2 7 2" xfId="30519" xr:uid="{00000000-0005-0000-0000-00008A590000}"/>
    <cellStyle name="Separador de milhares 3 4 2 2 7 3" xfId="40699" xr:uid="{00000000-0005-0000-0000-00008B590000}"/>
    <cellStyle name="Separador de milhares 3 4 2 2 7 4" xfId="20340" xr:uid="{00000000-0005-0000-0000-00008C590000}"/>
    <cellStyle name="Separador de milhares 3 4 2 2 8" xfId="12212" xr:uid="{00000000-0005-0000-0000-00008D590000}"/>
    <cellStyle name="Separador de milhares 3 4 2 2 8 2" xfId="31395" xr:uid="{00000000-0005-0000-0000-00008E590000}"/>
    <cellStyle name="Separador de milhares 3 4 2 2 8 3" xfId="41575" xr:uid="{00000000-0005-0000-0000-00008F590000}"/>
    <cellStyle name="Separador de milhares 3 4 2 2 8 4" xfId="21216" xr:uid="{00000000-0005-0000-0000-000090590000}"/>
    <cellStyle name="Separador de milhares 3 4 2 2 9" xfId="22092" xr:uid="{00000000-0005-0000-0000-000091590000}"/>
    <cellStyle name="Separador de milhares 3 4 2 2 9 2" xfId="32272" xr:uid="{00000000-0005-0000-0000-000092590000}"/>
    <cellStyle name="Separador de milhares 3 4 2 2 9 3" xfId="42452" xr:uid="{00000000-0005-0000-0000-000093590000}"/>
    <cellStyle name="Separador de milhares 3 4 2 3" xfId="4303" xr:uid="{00000000-0005-0000-0000-000094590000}"/>
    <cellStyle name="Separador de milhares 3 4 2 3 10" xfId="33670" xr:uid="{00000000-0005-0000-0000-000095590000}"/>
    <cellStyle name="Separador de milhares 3 4 2 3 11" xfId="13310" xr:uid="{00000000-0005-0000-0000-000096590000}"/>
    <cellStyle name="Separador de milhares 3 4 2 3 2" xfId="5180" xr:uid="{00000000-0005-0000-0000-000097590000}"/>
    <cellStyle name="Separador de milhares 3 4 2 3 2 2" xfId="6932" xr:uid="{00000000-0005-0000-0000-000098590000}"/>
    <cellStyle name="Separador de milhares 3 4 2 3 2 2 2" xfId="26118" xr:uid="{00000000-0005-0000-0000-000099590000}"/>
    <cellStyle name="Separador de milhares 3 4 2 3 2 2 3" xfId="36298" xr:uid="{00000000-0005-0000-0000-00009A590000}"/>
    <cellStyle name="Separador de milhares 3 4 2 3 2 2 4" xfId="15938" xr:uid="{00000000-0005-0000-0000-00009B590000}"/>
    <cellStyle name="Separador de milhares 3 4 2 3 2 3" xfId="8685" xr:uid="{00000000-0005-0000-0000-00009C590000}"/>
    <cellStyle name="Separador de milhares 3 4 2 3 2 3 2" xfId="27871" xr:uid="{00000000-0005-0000-0000-00009D590000}"/>
    <cellStyle name="Separador de milhares 3 4 2 3 2 3 3" xfId="38051" xr:uid="{00000000-0005-0000-0000-00009E590000}"/>
    <cellStyle name="Separador de milhares 3 4 2 3 2 3 4" xfId="17691" xr:uid="{00000000-0005-0000-0000-00009F590000}"/>
    <cellStyle name="Separador de milhares 3 4 2 3 2 4" xfId="10678" xr:uid="{00000000-0005-0000-0000-0000A0590000}"/>
    <cellStyle name="Separador de milhares 3 4 2 3 2 4 2" xfId="29861" xr:uid="{00000000-0005-0000-0000-0000A1590000}"/>
    <cellStyle name="Separador de milhares 3 4 2 3 2 4 3" xfId="40041" xr:uid="{00000000-0005-0000-0000-0000A2590000}"/>
    <cellStyle name="Separador de milhares 3 4 2 3 2 4 4" xfId="19682" xr:uid="{00000000-0005-0000-0000-0000A3590000}"/>
    <cellStyle name="Separador de milhares 3 4 2 3 2 5" xfId="24366" xr:uid="{00000000-0005-0000-0000-0000A4590000}"/>
    <cellStyle name="Separador de milhares 3 4 2 3 2 6" xfId="34546" xr:uid="{00000000-0005-0000-0000-0000A5590000}"/>
    <cellStyle name="Separador de milhares 3 4 2 3 2 7" xfId="14186" xr:uid="{00000000-0005-0000-0000-0000A6590000}"/>
    <cellStyle name="Separador de milhares 3 4 2 3 3" xfId="6056" xr:uid="{00000000-0005-0000-0000-0000A7590000}"/>
    <cellStyle name="Separador de milhares 3 4 2 3 3 2" xfId="25242" xr:uid="{00000000-0005-0000-0000-0000A8590000}"/>
    <cellStyle name="Separador de milhares 3 4 2 3 3 3" xfId="35422" xr:uid="{00000000-0005-0000-0000-0000A9590000}"/>
    <cellStyle name="Separador de milhares 3 4 2 3 3 4" xfId="15062" xr:uid="{00000000-0005-0000-0000-0000AA590000}"/>
    <cellStyle name="Separador de milhares 3 4 2 3 4" xfId="7809" xr:uid="{00000000-0005-0000-0000-0000AB590000}"/>
    <cellStyle name="Separador de milhares 3 4 2 3 4 2" xfId="26995" xr:uid="{00000000-0005-0000-0000-0000AC590000}"/>
    <cellStyle name="Separador de milhares 3 4 2 3 4 3" xfId="37175" xr:uid="{00000000-0005-0000-0000-0000AD590000}"/>
    <cellStyle name="Separador de milhares 3 4 2 3 4 4" xfId="16815" xr:uid="{00000000-0005-0000-0000-0000AE590000}"/>
    <cellStyle name="Separador de milhares 3 4 2 3 5" xfId="9802" xr:uid="{00000000-0005-0000-0000-0000AF590000}"/>
    <cellStyle name="Separador de milhares 3 4 2 3 5 2" xfId="28985" xr:uid="{00000000-0005-0000-0000-0000B0590000}"/>
    <cellStyle name="Separador de milhares 3 4 2 3 5 3" xfId="39165" xr:uid="{00000000-0005-0000-0000-0000B1590000}"/>
    <cellStyle name="Separador de milhares 3 4 2 3 5 4" xfId="18806" xr:uid="{00000000-0005-0000-0000-0000B2590000}"/>
    <cellStyle name="Separador de milhares 3 4 2 3 6" xfId="11555" xr:uid="{00000000-0005-0000-0000-0000B3590000}"/>
    <cellStyle name="Separador de milhares 3 4 2 3 6 2" xfId="30738" xr:uid="{00000000-0005-0000-0000-0000B4590000}"/>
    <cellStyle name="Separador de milhares 3 4 2 3 6 3" xfId="40918" xr:uid="{00000000-0005-0000-0000-0000B5590000}"/>
    <cellStyle name="Separador de milhares 3 4 2 3 6 4" xfId="20559" xr:uid="{00000000-0005-0000-0000-0000B6590000}"/>
    <cellStyle name="Separador de milhares 3 4 2 3 7" xfId="12431" xr:uid="{00000000-0005-0000-0000-0000B7590000}"/>
    <cellStyle name="Separador de milhares 3 4 2 3 7 2" xfId="31614" xr:uid="{00000000-0005-0000-0000-0000B8590000}"/>
    <cellStyle name="Separador de milhares 3 4 2 3 7 3" xfId="41794" xr:uid="{00000000-0005-0000-0000-0000B9590000}"/>
    <cellStyle name="Separador de milhares 3 4 2 3 7 4" xfId="21435" xr:uid="{00000000-0005-0000-0000-0000BA590000}"/>
    <cellStyle name="Separador de milhares 3 4 2 3 8" xfId="22311" xr:uid="{00000000-0005-0000-0000-0000BB590000}"/>
    <cellStyle name="Separador de milhares 3 4 2 3 8 2" xfId="32491" xr:uid="{00000000-0005-0000-0000-0000BC590000}"/>
    <cellStyle name="Separador de milhares 3 4 2 3 8 3" xfId="42671" xr:uid="{00000000-0005-0000-0000-0000BD590000}"/>
    <cellStyle name="Separador de milhares 3 4 2 3 9" xfId="23490" xr:uid="{00000000-0005-0000-0000-0000BE590000}"/>
    <cellStyle name="Separador de milhares 3 4 2 4" xfId="4742" xr:uid="{00000000-0005-0000-0000-0000BF590000}"/>
    <cellStyle name="Separador de milhares 3 4 2 4 2" xfId="6494" xr:uid="{00000000-0005-0000-0000-0000C0590000}"/>
    <cellStyle name="Separador de milhares 3 4 2 4 2 2" xfId="25680" xr:uid="{00000000-0005-0000-0000-0000C1590000}"/>
    <cellStyle name="Separador de milhares 3 4 2 4 2 3" xfId="35860" xr:uid="{00000000-0005-0000-0000-0000C2590000}"/>
    <cellStyle name="Separador de milhares 3 4 2 4 2 4" xfId="15500" xr:uid="{00000000-0005-0000-0000-0000C3590000}"/>
    <cellStyle name="Separador de milhares 3 4 2 4 3" xfId="8247" xr:uid="{00000000-0005-0000-0000-0000C4590000}"/>
    <cellStyle name="Separador de milhares 3 4 2 4 3 2" xfId="27433" xr:uid="{00000000-0005-0000-0000-0000C5590000}"/>
    <cellStyle name="Separador de milhares 3 4 2 4 3 3" xfId="37613" xr:uid="{00000000-0005-0000-0000-0000C6590000}"/>
    <cellStyle name="Separador de milhares 3 4 2 4 3 4" xfId="17253" xr:uid="{00000000-0005-0000-0000-0000C7590000}"/>
    <cellStyle name="Separador de milhares 3 4 2 4 4" xfId="10240" xr:uid="{00000000-0005-0000-0000-0000C8590000}"/>
    <cellStyle name="Separador de milhares 3 4 2 4 4 2" xfId="29423" xr:uid="{00000000-0005-0000-0000-0000C9590000}"/>
    <cellStyle name="Separador de milhares 3 4 2 4 4 3" xfId="39603" xr:uid="{00000000-0005-0000-0000-0000CA590000}"/>
    <cellStyle name="Separador de milhares 3 4 2 4 4 4" xfId="19244" xr:uid="{00000000-0005-0000-0000-0000CB590000}"/>
    <cellStyle name="Separador de milhares 3 4 2 4 5" xfId="23928" xr:uid="{00000000-0005-0000-0000-0000CC590000}"/>
    <cellStyle name="Separador de milhares 3 4 2 4 6" xfId="34108" xr:uid="{00000000-0005-0000-0000-0000CD590000}"/>
    <cellStyle name="Separador de milhares 3 4 2 4 7" xfId="13748" xr:uid="{00000000-0005-0000-0000-0000CE590000}"/>
    <cellStyle name="Separador de milhares 3 4 2 5" xfId="5618" xr:uid="{00000000-0005-0000-0000-0000CF590000}"/>
    <cellStyle name="Separador de milhares 3 4 2 5 2" xfId="9144" xr:uid="{00000000-0005-0000-0000-0000D0590000}"/>
    <cellStyle name="Separador de milhares 3 4 2 5 2 2" xfId="28327" xr:uid="{00000000-0005-0000-0000-0000D1590000}"/>
    <cellStyle name="Separador de milhares 3 4 2 5 2 3" xfId="38507" xr:uid="{00000000-0005-0000-0000-0000D2590000}"/>
    <cellStyle name="Separador de milhares 3 4 2 5 2 4" xfId="18148" xr:uid="{00000000-0005-0000-0000-0000D3590000}"/>
    <cellStyle name="Separador de milhares 3 4 2 5 3" xfId="24804" xr:uid="{00000000-0005-0000-0000-0000D4590000}"/>
    <cellStyle name="Separador de milhares 3 4 2 5 4" xfId="34984" xr:uid="{00000000-0005-0000-0000-0000D5590000}"/>
    <cellStyle name="Separador de milhares 3 4 2 5 5" xfId="14624" xr:uid="{00000000-0005-0000-0000-0000D6590000}"/>
    <cellStyle name="Separador de milhares 3 4 2 6" xfId="7371" xr:uid="{00000000-0005-0000-0000-0000D7590000}"/>
    <cellStyle name="Separador de milhares 3 4 2 6 2" xfId="26557" xr:uid="{00000000-0005-0000-0000-0000D8590000}"/>
    <cellStyle name="Separador de milhares 3 4 2 6 3" xfId="36737" xr:uid="{00000000-0005-0000-0000-0000D9590000}"/>
    <cellStyle name="Separador de milhares 3 4 2 6 4" xfId="16377" xr:uid="{00000000-0005-0000-0000-0000DA590000}"/>
    <cellStyle name="Separador de milhares 3 4 2 7" xfId="9364" xr:uid="{00000000-0005-0000-0000-0000DB590000}"/>
    <cellStyle name="Separador de milhares 3 4 2 7 2" xfId="28547" xr:uid="{00000000-0005-0000-0000-0000DC590000}"/>
    <cellStyle name="Separador de milhares 3 4 2 7 3" xfId="38727" xr:uid="{00000000-0005-0000-0000-0000DD590000}"/>
    <cellStyle name="Separador de milhares 3 4 2 7 4" xfId="18368" xr:uid="{00000000-0005-0000-0000-0000DE590000}"/>
    <cellStyle name="Separador de milhares 3 4 2 8" xfId="11117" xr:uid="{00000000-0005-0000-0000-0000DF590000}"/>
    <cellStyle name="Separador de milhares 3 4 2 8 2" xfId="30300" xr:uid="{00000000-0005-0000-0000-0000E0590000}"/>
    <cellStyle name="Separador de milhares 3 4 2 8 3" xfId="40480" xr:uid="{00000000-0005-0000-0000-0000E1590000}"/>
    <cellStyle name="Separador de milhares 3 4 2 8 4" xfId="20121" xr:uid="{00000000-0005-0000-0000-0000E2590000}"/>
    <cellStyle name="Separador de milhares 3 4 2 9" xfId="11993" xr:uid="{00000000-0005-0000-0000-0000E3590000}"/>
    <cellStyle name="Separador de milhares 3 4 2 9 2" xfId="31176" xr:uid="{00000000-0005-0000-0000-0000E4590000}"/>
    <cellStyle name="Separador de milhares 3 4 2 9 3" xfId="41356" xr:uid="{00000000-0005-0000-0000-0000E5590000}"/>
    <cellStyle name="Separador de milhares 3 4 2 9 4" xfId="20997" xr:uid="{00000000-0005-0000-0000-0000E6590000}"/>
    <cellStyle name="Separador de milhares 3 4 3" xfId="3966" xr:uid="{00000000-0005-0000-0000-0000E7590000}"/>
    <cellStyle name="Separador de milhares 3 4 3 10" xfId="23153" xr:uid="{00000000-0005-0000-0000-0000E8590000}"/>
    <cellStyle name="Separador de milhares 3 4 3 11" xfId="33333" xr:uid="{00000000-0005-0000-0000-0000E9590000}"/>
    <cellStyle name="Separador de milhares 3 4 3 12" xfId="12973" xr:uid="{00000000-0005-0000-0000-0000EA590000}"/>
    <cellStyle name="Separador de milhares 3 4 3 2" xfId="4404" xr:uid="{00000000-0005-0000-0000-0000EB590000}"/>
    <cellStyle name="Separador de milhares 3 4 3 2 10" xfId="33771" xr:uid="{00000000-0005-0000-0000-0000EC590000}"/>
    <cellStyle name="Separador de milhares 3 4 3 2 11" xfId="13411" xr:uid="{00000000-0005-0000-0000-0000ED590000}"/>
    <cellStyle name="Separador de milhares 3 4 3 2 2" xfId="5281" xr:uid="{00000000-0005-0000-0000-0000EE590000}"/>
    <cellStyle name="Separador de milhares 3 4 3 2 2 2" xfId="7033" xr:uid="{00000000-0005-0000-0000-0000EF590000}"/>
    <cellStyle name="Separador de milhares 3 4 3 2 2 2 2" xfId="26219" xr:uid="{00000000-0005-0000-0000-0000F0590000}"/>
    <cellStyle name="Separador de milhares 3 4 3 2 2 2 3" xfId="36399" xr:uid="{00000000-0005-0000-0000-0000F1590000}"/>
    <cellStyle name="Separador de milhares 3 4 3 2 2 2 4" xfId="16039" xr:uid="{00000000-0005-0000-0000-0000F2590000}"/>
    <cellStyle name="Separador de milhares 3 4 3 2 2 3" xfId="8786" xr:uid="{00000000-0005-0000-0000-0000F3590000}"/>
    <cellStyle name="Separador de milhares 3 4 3 2 2 3 2" xfId="27972" xr:uid="{00000000-0005-0000-0000-0000F4590000}"/>
    <cellStyle name="Separador de milhares 3 4 3 2 2 3 3" xfId="38152" xr:uid="{00000000-0005-0000-0000-0000F5590000}"/>
    <cellStyle name="Separador de milhares 3 4 3 2 2 3 4" xfId="17792" xr:uid="{00000000-0005-0000-0000-0000F6590000}"/>
    <cellStyle name="Separador de milhares 3 4 3 2 2 4" xfId="10779" xr:uid="{00000000-0005-0000-0000-0000F7590000}"/>
    <cellStyle name="Separador de milhares 3 4 3 2 2 4 2" xfId="29962" xr:uid="{00000000-0005-0000-0000-0000F8590000}"/>
    <cellStyle name="Separador de milhares 3 4 3 2 2 4 3" xfId="40142" xr:uid="{00000000-0005-0000-0000-0000F9590000}"/>
    <cellStyle name="Separador de milhares 3 4 3 2 2 4 4" xfId="19783" xr:uid="{00000000-0005-0000-0000-0000FA590000}"/>
    <cellStyle name="Separador de milhares 3 4 3 2 2 5" xfId="24467" xr:uid="{00000000-0005-0000-0000-0000FB590000}"/>
    <cellStyle name="Separador de milhares 3 4 3 2 2 6" xfId="34647" xr:uid="{00000000-0005-0000-0000-0000FC590000}"/>
    <cellStyle name="Separador de milhares 3 4 3 2 2 7" xfId="14287" xr:uid="{00000000-0005-0000-0000-0000FD590000}"/>
    <cellStyle name="Separador de milhares 3 4 3 2 3" xfId="6157" xr:uid="{00000000-0005-0000-0000-0000FE590000}"/>
    <cellStyle name="Separador de milhares 3 4 3 2 3 2" xfId="25343" xr:uid="{00000000-0005-0000-0000-0000FF590000}"/>
    <cellStyle name="Separador de milhares 3 4 3 2 3 3" xfId="35523" xr:uid="{00000000-0005-0000-0000-0000005A0000}"/>
    <cellStyle name="Separador de milhares 3 4 3 2 3 4" xfId="15163" xr:uid="{00000000-0005-0000-0000-0000015A0000}"/>
    <cellStyle name="Separador de milhares 3 4 3 2 4" xfId="7910" xr:uid="{00000000-0005-0000-0000-0000025A0000}"/>
    <cellStyle name="Separador de milhares 3 4 3 2 4 2" xfId="27096" xr:uid="{00000000-0005-0000-0000-0000035A0000}"/>
    <cellStyle name="Separador de milhares 3 4 3 2 4 3" xfId="37276" xr:uid="{00000000-0005-0000-0000-0000045A0000}"/>
    <cellStyle name="Separador de milhares 3 4 3 2 4 4" xfId="16916" xr:uid="{00000000-0005-0000-0000-0000055A0000}"/>
    <cellStyle name="Separador de milhares 3 4 3 2 5" xfId="9903" xr:uid="{00000000-0005-0000-0000-0000065A0000}"/>
    <cellStyle name="Separador de milhares 3 4 3 2 5 2" xfId="29086" xr:uid="{00000000-0005-0000-0000-0000075A0000}"/>
    <cellStyle name="Separador de milhares 3 4 3 2 5 3" xfId="39266" xr:uid="{00000000-0005-0000-0000-0000085A0000}"/>
    <cellStyle name="Separador de milhares 3 4 3 2 5 4" xfId="18907" xr:uid="{00000000-0005-0000-0000-0000095A0000}"/>
    <cellStyle name="Separador de milhares 3 4 3 2 6" xfId="11656" xr:uid="{00000000-0005-0000-0000-00000A5A0000}"/>
    <cellStyle name="Separador de milhares 3 4 3 2 6 2" xfId="30839" xr:uid="{00000000-0005-0000-0000-00000B5A0000}"/>
    <cellStyle name="Separador de milhares 3 4 3 2 6 3" xfId="41019" xr:uid="{00000000-0005-0000-0000-00000C5A0000}"/>
    <cellStyle name="Separador de milhares 3 4 3 2 6 4" xfId="20660" xr:uid="{00000000-0005-0000-0000-00000D5A0000}"/>
    <cellStyle name="Separador de milhares 3 4 3 2 7" xfId="12532" xr:uid="{00000000-0005-0000-0000-00000E5A0000}"/>
    <cellStyle name="Separador de milhares 3 4 3 2 7 2" xfId="31715" xr:uid="{00000000-0005-0000-0000-00000F5A0000}"/>
    <cellStyle name="Separador de milhares 3 4 3 2 7 3" xfId="41895" xr:uid="{00000000-0005-0000-0000-0000105A0000}"/>
    <cellStyle name="Separador de milhares 3 4 3 2 7 4" xfId="21536" xr:uid="{00000000-0005-0000-0000-0000115A0000}"/>
    <cellStyle name="Separador de milhares 3 4 3 2 8" xfId="22412" xr:uid="{00000000-0005-0000-0000-0000125A0000}"/>
    <cellStyle name="Separador de milhares 3 4 3 2 8 2" xfId="32592" xr:uid="{00000000-0005-0000-0000-0000135A0000}"/>
    <cellStyle name="Separador de milhares 3 4 3 2 8 3" xfId="42772" xr:uid="{00000000-0005-0000-0000-0000145A0000}"/>
    <cellStyle name="Separador de milhares 3 4 3 2 9" xfId="23591" xr:uid="{00000000-0005-0000-0000-0000155A0000}"/>
    <cellStyle name="Separador de milhares 3 4 3 3" xfId="4843" xr:uid="{00000000-0005-0000-0000-0000165A0000}"/>
    <cellStyle name="Separador de milhares 3 4 3 3 2" xfId="6595" xr:uid="{00000000-0005-0000-0000-0000175A0000}"/>
    <cellStyle name="Separador de milhares 3 4 3 3 2 2" xfId="25781" xr:uid="{00000000-0005-0000-0000-0000185A0000}"/>
    <cellStyle name="Separador de milhares 3 4 3 3 2 3" xfId="35961" xr:uid="{00000000-0005-0000-0000-0000195A0000}"/>
    <cellStyle name="Separador de milhares 3 4 3 3 2 4" xfId="15601" xr:uid="{00000000-0005-0000-0000-00001A5A0000}"/>
    <cellStyle name="Separador de milhares 3 4 3 3 3" xfId="8348" xr:uid="{00000000-0005-0000-0000-00001B5A0000}"/>
    <cellStyle name="Separador de milhares 3 4 3 3 3 2" xfId="27534" xr:uid="{00000000-0005-0000-0000-00001C5A0000}"/>
    <cellStyle name="Separador de milhares 3 4 3 3 3 3" xfId="37714" xr:uid="{00000000-0005-0000-0000-00001D5A0000}"/>
    <cellStyle name="Separador de milhares 3 4 3 3 3 4" xfId="17354" xr:uid="{00000000-0005-0000-0000-00001E5A0000}"/>
    <cellStyle name="Separador de milhares 3 4 3 3 4" xfId="10341" xr:uid="{00000000-0005-0000-0000-00001F5A0000}"/>
    <cellStyle name="Separador de milhares 3 4 3 3 4 2" xfId="29524" xr:uid="{00000000-0005-0000-0000-0000205A0000}"/>
    <cellStyle name="Separador de milhares 3 4 3 3 4 3" xfId="39704" xr:uid="{00000000-0005-0000-0000-0000215A0000}"/>
    <cellStyle name="Separador de milhares 3 4 3 3 4 4" xfId="19345" xr:uid="{00000000-0005-0000-0000-0000225A0000}"/>
    <cellStyle name="Separador de milhares 3 4 3 3 5" xfId="24029" xr:uid="{00000000-0005-0000-0000-0000235A0000}"/>
    <cellStyle name="Separador de milhares 3 4 3 3 6" xfId="34209" xr:uid="{00000000-0005-0000-0000-0000245A0000}"/>
    <cellStyle name="Separador de milhares 3 4 3 3 7" xfId="13849" xr:uid="{00000000-0005-0000-0000-0000255A0000}"/>
    <cellStyle name="Separador de milhares 3 4 3 4" xfId="5719" xr:uid="{00000000-0005-0000-0000-0000265A0000}"/>
    <cellStyle name="Separador de milhares 3 4 3 4 2" xfId="24905" xr:uid="{00000000-0005-0000-0000-0000275A0000}"/>
    <cellStyle name="Separador de milhares 3 4 3 4 3" xfId="35085" xr:uid="{00000000-0005-0000-0000-0000285A0000}"/>
    <cellStyle name="Separador de milhares 3 4 3 4 4" xfId="14725" xr:uid="{00000000-0005-0000-0000-0000295A0000}"/>
    <cellStyle name="Separador de milhares 3 4 3 5" xfId="7472" xr:uid="{00000000-0005-0000-0000-00002A5A0000}"/>
    <cellStyle name="Separador de milhares 3 4 3 5 2" xfId="26658" xr:uid="{00000000-0005-0000-0000-00002B5A0000}"/>
    <cellStyle name="Separador de milhares 3 4 3 5 3" xfId="36838" xr:uid="{00000000-0005-0000-0000-00002C5A0000}"/>
    <cellStyle name="Separador de milhares 3 4 3 5 4" xfId="16478" xr:uid="{00000000-0005-0000-0000-00002D5A0000}"/>
    <cellStyle name="Separador de milhares 3 4 3 6" xfId="9465" xr:uid="{00000000-0005-0000-0000-00002E5A0000}"/>
    <cellStyle name="Separador de milhares 3 4 3 6 2" xfId="28648" xr:uid="{00000000-0005-0000-0000-00002F5A0000}"/>
    <cellStyle name="Separador de milhares 3 4 3 6 3" xfId="38828" xr:uid="{00000000-0005-0000-0000-0000305A0000}"/>
    <cellStyle name="Separador de milhares 3 4 3 6 4" xfId="18469" xr:uid="{00000000-0005-0000-0000-0000315A0000}"/>
    <cellStyle name="Separador de milhares 3 4 3 7" xfId="11218" xr:uid="{00000000-0005-0000-0000-0000325A0000}"/>
    <cellStyle name="Separador de milhares 3 4 3 7 2" xfId="30401" xr:uid="{00000000-0005-0000-0000-0000335A0000}"/>
    <cellStyle name="Separador de milhares 3 4 3 7 3" xfId="40581" xr:uid="{00000000-0005-0000-0000-0000345A0000}"/>
    <cellStyle name="Separador de milhares 3 4 3 7 4" xfId="20222" xr:uid="{00000000-0005-0000-0000-0000355A0000}"/>
    <cellStyle name="Separador de milhares 3 4 3 8" xfId="12094" xr:uid="{00000000-0005-0000-0000-0000365A0000}"/>
    <cellStyle name="Separador de milhares 3 4 3 8 2" xfId="31277" xr:uid="{00000000-0005-0000-0000-0000375A0000}"/>
    <cellStyle name="Separador de milhares 3 4 3 8 3" xfId="41457" xr:uid="{00000000-0005-0000-0000-0000385A0000}"/>
    <cellStyle name="Separador de milhares 3 4 3 8 4" xfId="21098" xr:uid="{00000000-0005-0000-0000-0000395A0000}"/>
    <cellStyle name="Separador de milhares 3 4 3 9" xfId="21974" xr:uid="{00000000-0005-0000-0000-00003A5A0000}"/>
    <cellStyle name="Separador de milhares 3 4 3 9 2" xfId="32154" xr:uid="{00000000-0005-0000-0000-00003B5A0000}"/>
    <cellStyle name="Separador de milhares 3 4 3 9 3" xfId="42334" xr:uid="{00000000-0005-0000-0000-00003C5A0000}"/>
    <cellStyle name="Separador de milhares 3 4 4" xfId="4185" xr:uid="{00000000-0005-0000-0000-00003D5A0000}"/>
    <cellStyle name="Separador de milhares 3 4 4 10" xfId="33552" xr:uid="{00000000-0005-0000-0000-00003E5A0000}"/>
    <cellStyle name="Separador de milhares 3 4 4 11" xfId="13192" xr:uid="{00000000-0005-0000-0000-00003F5A0000}"/>
    <cellStyle name="Separador de milhares 3 4 4 2" xfId="5062" xr:uid="{00000000-0005-0000-0000-0000405A0000}"/>
    <cellStyle name="Separador de milhares 3 4 4 2 2" xfId="6814" xr:uid="{00000000-0005-0000-0000-0000415A0000}"/>
    <cellStyle name="Separador de milhares 3 4 4 2 2 2" xfId="26000" xr:uid="{00000000-0005-0000-0000-0000425A0000}"/>
    <cellStyle name="Separador de milhares 3 4 4 2 2 3" xfId="36180" xr:uid="{00000000-0005-0000-0000-0000435A0000}"/>
    <cellStyle name="Separador de milhares 3 4 4 2 2 4" xfId="15820" xr:uid="{00000000-0005-0000-0000-0000445A0000}"/>
    <cellStyle name="Separador de milhares 3 4 4 2 3" xfId="8567" xr:uid="{00000000-0005-0000-0000-0000455A0000}"/>
    <cellStyle name="Separador de milhares 3 4 4 2 3 2" xfId="27753" xr:uid="{00000000-0005-0000-0000-0000465A0000}"/>
    <cellStyle name="Separador de milhares 3 4 4 2 3 3" xfId="37933" xr:uid="{00000000-0005-0000-0000-0000475A0000}"/>
    <cellStyle name="Separador de milhares 3 4 4 2 3 4" xfId="17573" xr:uid="{00000000-0005-0000-0000-0000485A0000}"/>
    <cellStyle name="Separador de milhares 3 4 4 2 4" xfId="10560" xr:uid="{00000000-0005-0000-0000-0000495A0000}"/>
    <cellStyle name="Separador de milhares 3 4 4 2 4 2" xfId="29743" xr:uid="{00000000-0005-0000-0000-00004A5A0000}"/>
    <cellStyle name="Separador de milhares 3 4 4 2 4 3" xfId="39923" xr:uid="{00000000-0005-0000-0000-00004B5A0000}"/>
    <cellStyle name="Separador de milhares 3 4 4 2 4 4" xfId="19564" xr:uid="{00000000-0005-0000-0000-00004C5A0000}"/>
    <cellStyle name="Separador de milhares 3 4 4 2 5" xfId="24248" xr:uid="{00000000-0005-0000-0000-00004D5A0000}"/>
    <cellStyle name="Separador de milhares 3 4 4 2 6" xfId="34428" xr:uid="{00000000-0005-0000-0000-00004E5A0000}"/>
    <cellStyle name="Separador de milhares 3 4 4 2 7" xfId="14068" xr:uid="{00000000-0005-0000-0000-00004F5A0000}"/>
    <cellStyle name="Separador de milhares 3 4 4 3" xfId="5938" xr:uid="{00000000-0005-0000-0000-0000505A0000}"/>
    <cellStyle name="Separador de milhares 3 4 4 3 2" xfId="25124" xr:uid="{00000000-0005-0000-0000-0000515A0000}"/>
    <cellStyle name="Separador de milhares 3 4 4 3 3" xfId="35304" xr:uid="{00000000-0005-0000-0000-0000525A0000}"/>
    <cellStyle name="Separador de milhares 3 4 4 3 4" xfId="14944" xr:uid="{00000000-0005-0000-0000-0000535A0000}"/>
    <cellStyle name="Separador de milhares 3 4 4 4" xfId="7691" xr:uid="{00000000-0005-0000-0000-0000545A0000}"/>
    <cellStyle name="Separador de milhares 3 4 4 4 2" xfId="26877" xr:uid="{00000000-0005-0000-0000-0000555A0000}"/>
    <cellStyle name="Separador de milhares 3 4 4 4 3" xfId="37057" xr:uid="{00000000-0005-0000-0000-0000565A0000}"/>
    <cellStyle name="Separador de milhares 3 4 4 4 4" xfId="16697" xr:uid="{00000000-0005-0000-0000-0000575A0000}"/>
    <cellStyle name="Separador de milhares 3 4 4 5" xfId="9684" xr:uid="{00000000-0005-0000-0000-0000585A0000}"/>
    <cellStyle name="Separador de milhares 3 4 4 5 2" xfId="28867" xr:uid="{00000000-0005-0000-0000-0000595A0000}"/>
    <cellStyle name="Separador de milhares 3 4 4 5 3" xfId="39047" xr:uid="{00000000-0005-0000-0000-00005A5A0000}"/>
    <cellStyle name="Separador de milhares 3 4 4 5 4" xfId="18688" xr:uid="{00000000-0005-0000-0000-00005B5A0000}"/>
    <cellStyle name="Separador de milhares 3 4 4 6" xfId="11437" xr:uid="{00000000-0005-0000-0000-00005C5A0000}"/>
    <cellStyle name="Separador de milhares 3 4 4 6 2" xfId="30620" xr:uid="{00000000-0005-0000-0000-00005D5A0000}"/>
    <cellStyle name="Separador de milhares 3 4 4 6 3" xfId="40800" xr:uid="{00000000-0005-0000-0000-00005E5A0000}"/>
    <cellStyle name="Separador de milhares 3 4 4 6 4" xfId="20441" xr:uid="{00000000-0005-0000-0000-00005F5A0000}"/>
    <cellStyle name="Separador de milhares 3 4 4 7" xfId="12313" xr:uid="{00000000-0005-0000-0000-0000605A0000}"/>
    <cellStyle name="Separador de milhares 3 4 4 7 2" xfId="31496" xr:uid="{00000000-0005-0000-0000-0000615A0000}"/>
    <cellStyle name="Separador de milhares 3 4 4 7 3" xfId="41676" xr:uid="{00000000-0005-0000-0000-0000625A0000}"/>
    <cellStyle name="Separador de milhares 3 4 4 7 4" xfId="21317" xr:uid="{00000000-0005-0000-0000-0000635A0000}"/>
    <cellStyle name="Separador de milhares 3 4 4 8" xfId="22193" xr:uid="{00000000-0005-0000-0000-0000645A0000}"/>
    <cellStyle name="Separador de milhares 3 4 4 8 2" xfId="32373" xr:uid="{00000000-0005-0000-0000-0000655A0000}"/>
    <cellStyle name="Separador de milhares 3 4 4 8 3" xfId="42553" xr:uid="{00000000-0005-0000-0000-0000665A0000}"/>
    <cellStyle name="Separador de milhares 3 4 4 9" xfId="23372" xr:uid="{00000000-0005-0000-0000-0000675A0000}"/>
    <cellStyle name="Separador de milhares 3 4 5" xfId="4624" xr:uid="{00000000-0005-0000-0000-0000685A0000}"/>
    <cellStyle name="Separador de milhares 3 4 5 2" xfId="6376" xr:uid="{00000000-0005-0000-0000-0000695A0000}"/>
    <cellStyle name="Separador de milhares 3 4 5 2 2" xfId="25562" xr:uid="{00000000-0005-0000-0000-00006A5A0000}"/>
    <cellStyle name="Separador de milhares 3 4 5 2 3" xfId="35742" xr:uid="{00000000-0005-0000-0000-00006B5A0000}"/>
    <cellStyle name="Separador de milhares 3 4 5 2 4" xfId="15382" xr:uid="{00000000-0005-0000-0000-00006C5A0000}"/>
    <cellStyle name="Separador de milhares 3 4 5 3" xfId="8129" xr:uid="{00000000-0005-0000-0000-00006D5A0000}"/>
    <cellStyle name="Separador de milhares 3 4 5 3 2" xfId="27315" xr:uid="{00000000-0005-0000-0000-00006E5A0000}"/>
    <cellStyle name="Separador de milhares 3 4 5 3 3" xfId="37495" xr:uid="{00000000-0005-0000-0000-00006F5A0000}"/>
    <cellStyle name="Separador de milhares 3 4 5 3 4" xfId="17135" xr:uid="{00000000-0005-0000-0000-0000705A0000}"/>
    <cellStyle name="Separador de milhares 3 4 5 4" xfId="10122" xr:uid="{00000000-0005-0000-0000-0000715A0000}"/>
    <cellStyle name="Separador de milhares 3 4 5 4 2" xfId="29305" xr:uid="{00000000-0005-0000-0000-0000725A0000}"/>
    <cellStyle name="Separador de milhares 3 4 5 4 3" xfId="39485" xr:uid="{00000000-0005-0000-0000-0000735A0000}"/>
    <cellStyle name="Separador de milhares 3 4 5 4 4" xfId="19126" xr:uid="{00000000-0005-0000-0000-0000745A0000}"/>
    <cellStyle name="Separador de milhares 3 4 5 5" xfId="23810" xr:uid="{00000000-0005-0000-0000-0000755A0000}"/>
    <cellStyle name="Separador de milhares 3 4 5 6" xfId="33990" xr:uid="{00000000-0005-0000-0000-0000765A0000}"/>
    <cellStyle name="Separador de milhares 3 4 5 7" xfId="13630" xr:uid="{00000000-0005-0000-0000-0000775A0000}"/>
    <cellStyle name="Separador de milhares 3 4 6" xfId="5500" xr:uid="{00000000-0005-0000-0000-0000785A0000}"/>
    <cellStyle name="Separador de milhares 3 4 6 2" xfId="9026" xr:uid="{00000000-0005-0000-0000-0000795A0000}"/>
    <cellStyle name="Separador de milhares 3 4 6 2 2" xfId="28209" xr:uid="{00000000-0005-0000-0000-00007A5A0000}"/>
    <cellStyle name="Separador de milhares 3 4 6 2 3" xfId="38389" xr:uid="{00000000-0005-0000-0000-00007B5A0000}"/>
    <cellStyle name="Separador de milhares 3 4 6 2 4" xfId="18030" xr:uid="{00000000-0005-0000-0000-00007C5A0000}"/>
    <cellStyle name="Separador de milhares 3 4 6 3" xfId="24686" xr:uid="{00000000-0005-0000-0000-00007D5A0000}"/>
    <cellStyle name="Separador de milhares 3 4 6 4" xfId="34866" xr:uid="{00000000-0005-0000-0000-00007E5A0000}"/>
    <cellStyle name="Separador de milhares 3 4 6 5" xfId="14506" xr:uid="{00000000-0005-0000-0000-00007F5A0000}"/>
    <cellStyle name="Separador de milhares 3 4 7" xfId="7253" xr:uid="{00000000-0005-0000-0000-0000805A0000}"/>
    <cellStyle name="Separador de milhares 3 4 7 2" xfId="26439" xr:uid="{00000000-0005-0000-0000-0000815A0000}"/>
    <cellStyle name="Separador de milhares 3 4 7 3" xfId="36619" xr:uid="{00000000-0005-0000-0000-0000825A0000}"/>
    <cellStyle name="Separador de milhares 3 4 7 4" xfId="16259" xr:uid="{00000000-0005-0000-0000-0000835A0000}"/>
    <cellStyle name="Separador de milhares 3 4 8" xfId="9246" xr:uid="{00000000-0005-0000-0000-0000845A0000}"/>
    <cellStyle name="Separador de milhares 3 4 8 2" xfId="28429" xr:uid="{00000000-0005-0000-0000-0000855A0000}"/>
    <cellStyle name="Separador de milhares 3 4 8 3" xfId="38609" xr:uid="{00000000-0005-0000-0000-0000865A0000}"/>
    <cellStyle name="Separador de milhares 3 4 8 4" xfId="18250" xr:uid="{00000000-0005-0000-0000-0000875A0000}"/>
    <cellStyle name="Separador de milhares 3 4 9" xfId="10999" xr:uid="{00000000-0005-0000-0000-0000885A0000}"/>
    <cellStyle name="Separador de milhares 3 4 9 2" xfId="30182" xr:uid="{00000000-0005-0000-0000-0000895A0000}"/>
    <cellStyle name="Separador de milhares 3 4 9 3" xfId="40362" xr:uid="{00000000-0005-0000-0000-00008A5A0000}"/>
    <cellStyle name="Separador de milhares 3 4 9 4" xfId="20003" xr:uid="{00000000-0005-0000-0000-00008B5A0000}"/>
    <cellStyle name="Separador de milhares 3 5" xfId="3738" xr:uid="{00000000-0005-0000-0000-00008C5A0000}"/>
    <cellStyle name="Separador de milhares 3 5 10" xfId="11870" xr:uid="{00000000-0005-0000-0000-00008D5A0000}"/>
    <cellStyle name="Separador de milhares 3 5 10 2" xfId="31053" xr:uid="{00000000-0005-0000-0000-00008E5A0000}"/>
    <cellStyle name="Separador de milhares 3 5 10 3" xfId="41233" xr:uid="{00000000-0005-0000-0000-00008F5A0000}"/>
    <cellStyle name="Separador de milhares 3 5 10 4" xfId="20874" xr:uid="{00000000-0005-0000-0000-0000905A0000}"/>
    <cellStyle name="Separador de milhares 3 5 11" xfId="21751" xr:uid="{00000000-0005-0000-0000-0000915A0000}"/>
    <cellStyle name="Separador de milhares 3 5 11 2" xfId="31930" xr:uid="{00000000-0005-0000-0000-0000925A0000}"/>
    <cellStyle name="Separador de milhares 3 5 11 3" xfId="42110" xr:uid="{00000000-0005-0000-0000-0000935A0000}"/>
    <cellStyle name="Separador de milhares 3 5 12" xfId="22646" xr:uid="{00000000-0005-0000-0000-0000945A0000}"/>
    <cellStyle name="Separador de milhares 3 5 12 2" xfId="32826" xr:uid="{00000000-0005-0000-0000-0000955A0000}"/>
    <cellStyle name="Separador de milhares 3 5 12 3" xfId="43006" xr:uid="{00000000-0005-0000-0000-0000965A0000}"/>
    <cellStyle name="Separador de milhares 3 5 13" xfId="22885" xr:uid="{00000000-0005-0000-0000-0000975A0000}"/>
    <cellStyle name="Separador de milhares 3 5 14" xfId="23054" xr:uid="{00000000-0005-0000-0000-0000985A0000}"/>
    <cellStyle name="Separador de milhares 3 5 15" xfId="33065" xr:uid="{00000000-0005-0000-0000-0000995A0000}"/>
    <cellStyle name="Separador de milhares 3 5 16" xfId="33234" xr:uid="{00000000-0005-0000-0000-00009A5A0000}"/>
    <cellStyle name="Separador de milhares 3 5 17" xfId="43245" xr:uid="{00000000-0005-0000-0000-00009B5A0000}"/>
    <cellStyle name="Separador de milhares 3 5 18" xfId="43484" xr:uid="{00000000-0005-0000-0000-00009C5A0000}"/>
    <cellStyle name="Separador de milhares 3 5 19" xfId="12749" xr:uid="{00000000-0005-0000-0000-00009D5A0000}"/>
    <cellStyle name="Separador de milhares 3 5 2" xfId="3859" xr:uid="{00000000-0005-0000-0000-00009E5A0000}"/>
    <cellStyle name="Separador de milhares 3 5 2 10" xfId="21868" xr:uid="{00000000-0005-0000-0000-00009F5A0000}"/>
    <cellStyle name="Separador de milhares 3 5 2 10 2" xfId="32048" xr:uid="{00000000-0005-0000-0000-0000A05A0000}"/>
    <cellStyle name="Separador de milhares 3 5 2 10 3" xfId="42228" xr:uid="{00000000-0005-0000-0000-0000A15A0000}"/>
    <cellStyle name="Separador de milhares 3 5 2 11" xfId="22764" xr:uid="{00000000-0005-0000-0000-0000A25A0000}"/>
    <cellStyle name="Separador de milhares 3 5 2 11 2" xfId="32944" xr:uid="{00000000-0005-0000-0000-0000A35A0000}"/>
    <cellStyle name="Separador de milhares 3 5 2 11 3" xfId="43124" xr:uid="{00000000-0005-0000-0000-0000A45A0000}"/>
    <cellStyle name="Separador de milhares 3 5 2 12" xfId="23003" xr:uid="{00000000-0005-0000-0000-0000A55A0000}"/>
    <cellStyle name="Separador de milhares 3 5 2 13" xfId="33183" xr:uid="{00000000-0005-0000-0000-0000A65A0000}"/>
    <cellStyle name="Separador de milhares 3 5 2 14" xfId="43363" xr:uid="{00000000-0005-0000-0000-0000A75A0000}"/>
    <cellStyle name="Separador de milhares 3 5 2 15" xfId="43602" xr:uid="{00000000-0005-0000-0000-0000A85A0000}"/>
    <cellStyle name="Separador de milhares 3 5 2 16" xfId="12867" xr:uid="{00000000-0005-0000-0000-0000A95A0000}"/>
    <cellStyle name="Separador de milhares 3 5 2 2" xfId="4079" xr:uid="{00000000-0005-0000-0000-0000AA5A0000}"/>
    <cellStyle name="Separador de milhares 3 5 2 2 10" xfId="23266" xr:uid="{00000000-0005-0000-0000-0000AB5A0000}"/>
    <cellStyle name="Separador de milhares 3 5 2 2 11" xfId="33446" xr:uid="{00000000-0005-0000-0000-0000AC5A0000}"/>
    <cellStyle name="Separador de milhares 3 5 2 2 12" xfId="13086" xr:uid="{00000000-0005-0000-0000-0000AD5A0000}"/>
    <cellStyle name="Separador de milhares 3 5 2 2 2" xfId="4517" xr:uid="{00000000-0005-0000-0000-0000AE5A0000}"/>
    <cellStyle name="Separador de milhares 3 5 2 2 2 10" xfId="33884" xr:uid="{00000000-0005-0000-0000-0000AF5A0000}"/>
    <cellStyle name="Separador de milhares 3 5 2 2 2 11" xfId="13524" xr:uid="{00000000-0005-0000-0000-0000B05A0000}"/>
    <cellStyle name="Separador de milhares 3 5 2 2 2 2" xfId="5394" xr:uid="{00000000-0005-0000-0000-0000B15A0000}"/>
    <cellStyle name="Separador de milhares 3 5 2 2 2 2 2" xfId="7146" xr:uid="{00000000-0005-0000-0000-0000B25A0000}"/>
    <cellStyle name="Separador de milhares 3 5 2 2 2 2 2 2" xfId="26332" xr:uid="{00000000-0005-0000-0000-0000B35A0000}"/>
    <cellStyle name="Separador de milhares 3 5 2 2 2 2 2 3" xfId="36512" xr:uid="{00000000-0005-0000-0000-0000B45A0000}"/>
    <cellStyle name="Separador de milhares 3 5 2 2 2 2 2 4" xfId="16152" xr:uid="{00000000-0005-0000-0000-0000B55A0000}"/>
    <cellStyle name="Separador de milhares 3 5 2 2 2 2 3" xfId="8899" xr:uid="{00000000-0005-0000-0000-0000B65A0000}"/>
    <cellStyle name="Separador de milhares 3 5 2 2 2 2 3 2" xfId="28085" xr:uid="{00000000-0005-0000-0000-0000B75A0000}"/>
    <cellStyle name="Separador de milhares 3 5 2 2 2 2 3 3" xfId="38265" xr:uid="{00000000-0005-0000-0000-0000B85A0000}"/>
    <cellStyle name="Separador de milhares 3 5 2 2 2 2 3 4" xfId="17905" xr:uid="{00000000-0005-0000-0000-0000B95A0000}"/>
    <cellStyle name="Separador de milhares 3 5 2 2 2 2 4" xfId="10892" xr:uid="{00000000-0005-0000-0000-0000BA5A0000}"/>
    <cellStyle name="Separador de milhares 3 5 2 2 2 2 4 2" xfId="30075" xr:uid="{00000000-0005-0000-0000-0000BB5A0000}"/>
    <cellStyle name="Separador de milhares 3 5 2 2 2 2 4 3" xfId="40255" xr:uid="{00000000-0005-0000-0000-0000BC5A0000}"/>
    <cellStyle name="Separador de milhares 3 5 2 2 2 2 4 4" xfId="19896" xr:uid="{00000000-0005-0000-0000-0000BD5A0000}"/>
    <cellStyle name="Separador de milhares 3 5 2 2 2 2 5" xfId="24580" xr:uid="{00000000-0005-0000-0000-0000BE5A0000}"/>
    <cellStyle name="Separador de milhares 3 5 2 2 2 2 6" xfId="34760" xr:uid="{00000000-0005-0000-0000-0000BF5A0000}"/>
    <cellStyle name="Separador de milhares 3 5 2 2 2 2 7" xfId="14400" xr:uid="{00000000-0005-0000-0000-0000C05A0000}"/>
    <cellStyle name="Separador de milhares 3 5 2 2 2 3" xfId="6270" xr:uid="{00000000-0005-0000-0000-0000C15A0000}"/>
    <cellStyle name="Separador de milhares 3 5 2 2 2 3 2" xfId="25456" xr:uid="{00000000-0005-0000-0000-0000C25A0000}"/>
    <cellStyle name="Separador de milhares 3 5 2 2 2 3 3" xfId="35636" xr:uid="{00000000-0005-0000-0000-0000C35A0000}"/>
    <cellStyle name="Separador de milhares 3 5 2 2 2 3 4" xfId="15276" xr:uid="{00000000-0005-0000-0000-0000C45A0000}"/>
    <cellStyle name="Separador de milhares 3 5 2 2 2 4" xfId="8023" xr:uid="{00000000-0005-0000-0000-0000C55A0000}"/>
    <cellStyle name="Separador de milhares 3 5 2 2 2 4 2" xfId="27209" xr:uid="{00000000-0005-0000-0000-0000C65A0000}"/>
    <cellStyle name="Separador de milhares 3 5 2 2 2 4 3" xfId="37389" xr:uid="{00000000-0005-0000-0000-0000C75A0000}"/>
    <cellStyle name="Separador de milhares 3 5 2 2 2 4 4" xfId="17029" xr:uid="{00000000-0005-0000-0000-0000C85A0000}"/>
    <cellStyle name="Separador de milhares 3 5 2 2 2 5" xfId="10016" xr:uid="{00000000-0005-0000-0000-0000C95A0000}"/>
    <cellStyle name="Separador de milhares 3 5 2 2 2 5 2" xfId="29199" xr:uid="{00000000-0005-0000-0000-0000CA5A0000}"/>
    <cellStyle name="Separador de milhares 3 5 2 2 2 5 3" xfId="39379" xr:uid="{00000000-0005-0000-0000-0000CB5A0000}"/>
    <cellStyle name="Separador de milhares 3 5 2 2 2 5 4" xfId="19020" xr:uid="{00000000-0005-0000-0000-0000CC5A0000}"/>
    <cellStyle name="Separador de milhares 3 5 2 2 2 6" xfId="11769" xr:uid="{00000000-0005-0000-0000-0000CD5A0000}"/>
    <cellStyle name="Separador de milhares 3 5 2 2 2 6 2" xfId="30952" xr:uid="{00000000-0005-0000-0000-0000CE5A0000}"/>
    <cellStyle name="Separador de milhares 3 5 2 2 2 6 3" xfId="41132" xr:uid="{00000000-0005-0000-0000-0000CF5A0000}"/>
    <cellStyle name="Separador de milhares 3 5 2 2 2 6 4" xfId="20773" xr:uid="{00000000-0005-0000-0000-0000D05A0000}"/>
    <cellStyle name="Separador de milhares 3 5 2 2 2 7" xfId="12645" xr:uid="{00000000-0005-0000-0000-0000D15A0000}"/>
    <cellStyle name="Separador de milhares 3 5 2 2 2 7 2" xfId="31828" xr:uid="{00000000-0005-0000-0000-0000D25A0000}"/>
    <cellStyle name="Separador de milhares 3 5 2 2 2 7 3" xfId="42008" xr:uid="{00000000-0005-0000-0000-0000D35A0000}"/>
    <cellStyle name="Separador de milhares 3 5 2 2 2 7 4" xfId="21649" xr:uid="{00000000-0005-0000-0000-0000D45A0000}"/>
    <cellStyle name="Separador de milhares 3 5 2 2 2 8" xfId="22525" xr:uid="{00000000-0005-0000-0000-0000D55A0000}"/>
    <cellStyle name="Separador de milhares 3 5 2 2 2 8 2" xfId="32705" xr:uid="{00000000-0005-0000-0000-0000D65A0000}"/>
    <cellStyle name="Separador de milhares 3 5 2 2 2 8 3" xfId="42885" xr:uid="{00000000-0005-0000-0000-0000D75A0000}"/>
    <cellStyle name="Separador de milhares 3 5 2 2 2 9" xfId="23704" xr:uid="{00000000-0005-0000-0000-0000D85A0000}"/>
    <cellStyle name="Separador de milhares 3 5 2 2 3" xfId="4956" xr:uid="{00000000-0005-0000-0000-0000D95A0000}"/>
    <cellStyle name="Separador de milhares 3 5 2 2 3 2" xfId="6708" xr:uid="{00000000-0005-0000-0000-0000DA5A0000}"/>
    <cellStyle name="Separador de milhares 3 5 2 2 3 2 2" xfId="25894" xr:uid="{00000000-0005-0000-0000-0000DB5A0000}"/>
    <cellStyle name="Separador de milhares 3 5 2 2 3 2 3" xfId="36074" xr:uid="{00000000-0005-0000-0000-0000DC5A0000}"/>
    <cellStyle name="Separador de milhares 3 5 2 2 3 2 4" xfId="15714" xr:uid="{00000000-0005-0000-0000-0000DD5A0000}"/>
    <cellStyle name="Separador de milhares 3 5 2 2 3 3" xfId="8461" xr:uid="{00000000-0005-0000-0000-0000DE5A0000}"/>
    <cellStyle name="Separador de milhares 3 5 2 2 3 3 2" xfId="27647" xr:uid="{00000000-0005-0000-0000-0000DF5A0000}"/>
    <cellStyle name="Separador de milhares 3 5 2 2 3 3 3" xfId="37827" xr:uid="{00000000-0005-0000-0000-0000E05A0000}"/>
    <cellStyle name="Separador de milhares 3 5 2 2 3 3 4" xfId="17467" xr:uid="{00000000-0005-0000-0000-0000E15A0000}"/>
    <cellStyle name="Separador de milhares 3 5 2 2 3 4" xfId="10454" xr:uid="{00000000-0005-0000-0000-0000E25A0000}"/>
    <cellStyle name="Separador de milhares 3 5 2 2 3 4 2" xfId="29637" xr:uid="{00000000-0005-0000-0000-0000E35A0000}"/>
    <cellStyle name="Separador de milhares 3 5 2 2 3 4 3" xfId="39817" xr:uid="{00000000-0005-0000-0000-0000E45A0000}"/>
    <cellStyle name="Separador de milhares 3 5 2 2 3 4 4" xfId="19458" xr:uid="{00000000-0005-0000-0000-0000E55A0000}"/>
    <cellStyle name="Separador de milhares 3 5 2 2 3 5" xfId="24142" xr:uid="{00000000-0005-0000-0000-0000E65A0000}"/>
    <cellStyle name="Separador de milhares 3 5 2 2 3 6" xfId="34322" xr:uid="{00000000-0005-0000-0000-0000E75A0000}"/>
    <cellStyle name="Separador de milhares 3 5 2 2 3 7" xfId="13962" xr:uid="{00000000-0005-0000-0000-0000E85A0000}"/>
    <cellStyle name="Separador de milhares 3 5 2 2 4" xfId="5832" xr:uid="{00000000-0005-0000-0000-0000E95A0000}"/>
    <cellStyle name="Separador de milhares 3 5 2 2 4 2" xfId="25018" xr:uid="{00000000-0005-0000-0000-0000EA5A0000}"/>
    <cellStyle name="Separador de milhares 3 5 2 2 4 3" xfId="35198" xr:uid="{00000000-0005-0000-0000-0000EB5A0000}"/>
    <cellStyle name="Separador de milhares 3 5 2 2 4 4" xfId="14838" xr:uid="{00000000-0005-0000-0000-0000EC5A0000}"/>
    <cellStyle name="Separador de milhares 3 5 2 2 5" xfId="7585" xr:uid="{00000000-0005-0000-0000-0000ED5A0000}"/>
    <cellStyle name="Separador de milhares 3 5 2 2 5 2" xfId="26771" xr:uid="{00000000-0005-0000-0000-0000EE5A0000}"/>
    <cellStyle name="Separador de milhares 3 5 2 2 5 3" xfId="36951" xr:uid="{00000000-0005-0000-0000-0000EF5A0000}"/>
    <cellStyle name="Separador de milhares 3 5 2 2 5 4" xfId="16591" xr:uid="{00000000-0005-0000-0000-0000F05A0000}"/>
    <cellStyle name="Separador de milhares 3 5 2 2 6" xfId="9578" xr:uid="{00000000-0005-0000-0000-0000F15A0000}"/>
    <cellStyle name="Separador de milhares 3 5 2 2 6 2" xfId="28761" xr:uid="{00000000-0005-0000-0000-0000F25A0000}"/>
    <cellStyle name="Separador de milhares 3 5 2 2 6 3" xfId="38941" xr:uid="{00000000-0005-0000-0000-0000F35A0000}"/>
    <cellStyle name="Separador de milhares 3 5 2 2 6 4" xfId="18582" xr:uid="{00000000-0005-0000-0000-0000F45A0000}"/>
    <cellStyle name="Separador de milhares 3 5 2 2 7" xfId="11331" xr:uid="{00000000-0005-0000-0000-0000F55A0000}"/>
    <cellStyle name="Separador de milhares 3 5 2 2 7 2" xfId="30514" xr:uid="{00000000-0005-0000-0000-0000F65A0000}"/>
    <cellStyle name="Separador de milhares 3 5 2 2 7 3" xfId="40694" xr:uid="{00000000-0005-0000-0000-0000F75A0000}"/>
    <cellStyle name="Separador de milhares 3 5 2 2 7 4" xfId="20335" xr:uid="{00000000-0005-0000-0000-0000F85A0000}"/>
    <cellStyle name="Separador de milhares 3 5 2 2 8" xfId="12207" xr:uid="{00000000-0005-0000-0000-0000F95A0000}"/>
    <cellStyle name="Separador de milhares 3 5 2 2 8 2" xfId="31390" xr:uid="{00000000-0005-0000-0000-0000FA5A0000}"/>
    <cellStyle name="Separador de milhares 3 5 2 2 8 3" xfId="41570" xr:uid="{00000000-0005-0000-0000-0000FB5A0000}"/>
    <cellStyle name="Separador de milhares 3 5 2 2 8 4" xfId="21211" xr:uid="{00000000-0005-0000-0000-0000FC5A0000}"/>
    <cellStyle name="Separador de milhares 3 5 2 2 9" xfId="22087" xr:uid="{00000000-0005-0000-0000-0000FD5A0000}"/>
    <cellStyle name="Separador de milhares 3 5 2 2 9 2" xfId="32267" xr:uid="{00000000-0005-0000-0000-0000FE5A0000}"/>
    <cellStyle name="Separador de milhares 3 5 2 2 9 3" xfId="42447" xr:uid="{00000000-0005-0000-0000-0000FF5A0000}"/>
    <cellStyle name="Separador de milhares 3 5 2 3" xfId="4298" xr:uid="{00000000-0005-0000-0000-0000005B0000}"/>
    <cellStyle name="Separador de milhares 3 5 2 3 10" xfId="33665" xr:uid="{00000000-0005-0000-0000-0000015B0000}"/>
    <cellStyle name="Separador de milhares 3 5 2 3 11" xfId="13305" xr:uid="{00000000-0005-0000-0000-0000025B0000}"/>
    <cellStyle name="Separador de milhares 3 5 2 3 2" xfId="5175" xr:uid="{00000000-0005-0000-0000-0000035B0000}"/>
    <cellStyle name="Separador de milhares 3 5 2 3 2 2" xfId="6927" xr:uid="{00000000-0005-0000-0000-0000045B0000}"/>
    <cellStyle name="Separador de milhares 3 5 2 3 2 2 2" xfId="26113" xr:uid="{00000000-0005-0000-0000-0000055B0000}"/>
    <cellStyle name="Separador de milhares 3 5 2 3 2 2 3" xfId="36293" xr:uid="{00000000-0005-0000-0000-0000065B0000}"/>
    <cellStyle name="Separador de milhares 3 5 2 3 2 2 4" xfId="15933" xr:uid="{00000000-0005-0000-0000-0000075B0000}"/>
    <cellStyle name="Separador de milhares 3 5 2 3 2 3" xfId="8680" xr:uid="{00000000-0005-0000-0000-0000085B0000}"/>
    <cellStyle name="Separador de milhares 3 5 2 3 2 3 2" xfId="27866" xr:uid="{00000000-0005-0000-0000-0000095B0000}"/>
    <cellStyle name="Separador de milhares 3 5 2 3 2 3 3" xfId="38046" xr:uid="{00000000-0005-0000-0000-00000A5B0000}"/>
    <cellStyle name="Separador de milhares 3 5 2 3 2 3 4" xfId="17686" xr:uid="{00000000-0005-0000-0000-00000B5B0000}"/>
    <cellStyle name="Separador de milhares 3 5 2 3 2 4" xfId="10673" xr:uid="{00000000-0005-0000-0000-00000C5B0000}"/>
    <cellStyle name="Separador de milhares 3 5 2 3 2 4 2" xfId="29856" xr:uid="{00000000-0005-0000-0000-00000D5B0000}"/>
    <cellStyle name="Separador de milhares 3 5 2 3 2 4 3" xfId="40036" xr:uid="{00000000-0005-0000-0000-00000E5B0000}"/>
    <cellStyle name="Separador de milhares 3 5 2 3 2 4 4" xfId="19677" xr:uid="{00000000-0005-0000-0000-00000F5B0000}"/>
    <cellStyle name="Separador de milhares 3 5 2 3 2 5" xfId="24361" xr:uid="{00000000-0005-0000-0000-0000105B0000}"/>
    <cellStyle name="Separador de milhares 3 5 2 3 2 6" xfId="34541" xr:uid="{00000000-0005-0000-0000-0000115B0000}"/>
    <cellStyle name="Separador de milhares 3 5 2 3 2 7" xfId="14181" xr:uid="{00000000-0005-0000-0000-0000125B0000}"/>
    <cellStyle name="Separador de milhares 3 5 2 3 3" xfId="6051" xr:uid="{00000000-0005-0000-0000-0000135B0000}"/>
    <cellStyle name="Separador de milhares 3 5 2 3 3 2" xfId="25237" xr:uid="{00000000-0005-0000-0000-0000145B0000}"/>
    <cellStyle name="Separador de milhares 3 5 2 3 3 3" xfId="35417" xr:uid="{00000000-0005-0000-0000-0000155B0000}"/>
    <cellStyle name="Separador de milhares 3 5 2 3 3 4" xfId="15057" xr:uid="{00000000-0005-0000-0000-0000165B0000}"/>
    <cellStyle name="Separador de milhares 3 5 2 3 4" xfId="7804" xr:uid="{00000000-0005-0000-0000-0000175B0000}"/>
    <cellStyle name="Separador de milhares 3 5 2 3 4 2" xfId="26990" xr:uid="{00000000-0005-0000-0000-0000185B0000}"/>
    <cellStyle name="Separador de milhares 3 5 2 3 4 3" xfId="37170" xr:uid="{00000000-0005-0000-0000-0000195B0000}"/>
    <cellStyle name="Separador de milhares 3 5 2 3 4 4" xfId="16810" xr:uid="{00000000-0005-0000-0000-00001A5B0000}"/>
    <cellStyle name="Separador de milhares 3 5 2 3 5" xfId="9797" xr:uid="{00000000-0005-0000-0000-00001B5B0000}"/>
    <cellStyle name="Separador de milhares 3 5 2 3 5 2" xfId="28980" xr:uid="{00000000-0005-0000-0000-00001C5B0000}"/>
    <cellStyle name="Separador de milhares 3 5 2 3 5 3" xfId="39160" xr:uid="{00000000-0005-0000-0000-00001D5B0000}"/>
    <cellStyle name="Separador de milhares 3 5 2 3 5 4" xfId="18801" xr:uid="{00000000-0005-0000-0000-00001E5B0000}"/>
    <cellStyle name="Separador de milhares 3 5 2 3 6" xfId="11550" xr:uid="{00000000-0005-0000-0000-00001F5B0000}"/>
    <cellStyle name="Separador de milhares 3 5 2 3 6 2" xfId="30733" xr:uid="{00000000-0005-0000-0000-0000205B0000}"/>
    <cellStyle name="Separador de milhares 3 5 2 3 6 3" xfId="40913" xr:uid="{00000000-0005-0000-0000-0000215B0000}"/>
    <cellStyle name="Separador de milhares 3 5 2 3 6 4" xfId="20554" xr:uid="{00000000-0005-0000-0000-0000225B0000}"/>
    <cellStyle name="Separador de milhares 3 5 2 3 7" xfId="12426" xr:uid="{00000000-0005-0000-0000-0000235B0000}"/>
    <cellStyle name="Separador de milhares 3 5 2 3 7 2" xfId="31609" xr:uid="{00000000-0005-0000-0000-0000245B0000}"/>
    <cellStyle name="Separador de milhares 3 5 2 3 7 3" xfId="41789" xr:uid="{00000000-0005-0000-0000-0000255B0000}"/>
    <cellStyle name="Separador de milhares 3 5 2 3 7 4" xfId="21430" xr:uid="{00000000-0005-0000-0000-0000265B0000}"/>
    <cellStyle name="Separador de milhares 3 5 2 3 8" xfId="22306" xr:uid="{00000000-0005-0000-0000-0000275B0000}"/>
    <cellStyle name="Separador de milhares 3 5 2 3 8 2" xfId="32486" xr:uid="{00000000-0005-0000-0000-0000285B0000}"/>
    <cellStyle name="Separador de milhares 3 5 2 3 8 3" xfId="42666" xr:uid="{00000000-0005-0000-0000-0000295B0000}"/>
    <cellStyle name="Separador de milhares 3 5 2 3 9" xfId="23485" xr:uid="{00000000-0005-0000-0000-00002A5B0000}"/>
    <cellStyle name="Separador de milhares 3 5 2 4" xfId="4737" xr:uid="{00000000-0005-0000-0000-00002B5B0000}"/>
    <cellStyle name="Separador de milhares 3 5 2 4 2" xfId="6489" xr:uid="{00000000-0005-0000-0000-00002C5B0000}"/>
    <cellStyle name="Separador de milhares 3 5 2 4 2 2" xfId="25675" xr:uid="{00000000-0005-0000-0000-00002D5B0000}"/>
    <cellStyle name="Separador de milhares 3 5 2 4 2 3" xfId="35855" xr:uid="{00000000-0005-0000-0000-00002E5B0000}"/>
    <cellStyle name="Separador de milhares 3 5 2 4 2 4" xfId="15495" xr:uid="{00000000-0005-0000-0000-00002F5B0000}"/>
    <cellStyle name="Separador de milhares 3 5 2 4 3" xfId="8242" xr:uid="{00000000-0005-0000-0000-0000305B0000}"/>
    <cellStyle name="Separador de milhares 3 5 2 4 3 2" xfId="27428" xr:uid="{00000000-0005-0000-0000-0000315B0000}"/>
    <cellStyle name="Separador de milhares 3 5 2 4 3 3" xfId="37608" xr:uid="{00000000-0005-0000-0000-0000325B0000}"/>
    <cellStyle name="Separador de milhares 3 5 2 4 3 4" xfId="17248" xr:uid="{00000000-0005-0000-0000-0000335B0000}"/>
    <cellStyle name="Separador de milhares 3 5 2 4 4" xfId="10235" xr:uid="{00000000-0005-0000-0000-0000345B0000}"/>
    <cellStyle name="Separador de milhares 3 5 2 4 4 2" xfId="29418" xr:uid="{00000000-0005-0000-0000-0000355B0000}"/>
    <cellStyle name="Separador de milhares 3 5 2 4 4 3" xfId="39598" xr:uid="{00000000-0005-0000-0000-0000365B0000}"/>
    <cellStyle name="Separador de milhares 3 5 2 4 4 4" xfId="19239" xr:uid="{00000000-0005-0000-0000-0000375B0000}"/>
    <cellStyle name="Separador de milhares 3 5 2 4 5" xfId="23923" xr:uid="{00000000-0005-0000-0000-0000385B0000}"/>
    <cellStyle name="Separador de milhares 3 5 2 4 6" xfId="34103" xr:uid="{00000000-0005-0000-0000-0000395B0000}"/>
    <cellStyle name="Separador de milhares 3 5 2 4 7" xfId="13743" xr:uid="{00000000-0005-0000-0000-00003A5B0000}"/>
    <cellStyle name="Separador de milhares 3 5 2 5" xfId="5613" xr:uid="{00000000-0005-0000-0000-00003B5B0000}"/>
    <cellStyle name="Separador de milhares 3 5 2 5 2" xfId="9139" xr:uid="{00000000-0005-0000-0000-00003C5B0000}"/>
    <cellStyle name="Separador de milhares 3 5 2 5 2 2" xfId="28322" xr:uid="{00000000-0005-0000-0000-00003D5B0000}"/>
    <cellStyle name="Separador de milhares 3 5 2 5 2 3" xfId="38502" xr:uid="{00000000-0005-0000-0000-00003E5B0000}"/>
    <cellStyle name="Separador de milhares 3 5 2 5 2 4" xfId="18143" xr:uid="{00000000-0005-0000-0000-00003F5B0000}"/>
    <cellStyle name="Separador de milhares 3 5 2 5 3" xfId="24799" xr:uid="{00000000-0005-0000-0000-0000405B0000}"/>
    <cellStyle name="Separador de milhares 3 5 2 5 4" xfId="34979" xr:uid="{00000000-0005-0000-0000-0000415B0000}"/>
    <cellStyle name="Separador de milhares 3 5 2 5 5" xfId="14619" xr:uid="{00000000-0005-0000-0000-0000425B0000}"/>
    <cellStyle name="Separador de milhares 3 5 2 6" xfId="7366" xr:uid="{00000000-0005-0000-0000-0000435B0000}"/>
    <cellStyle name="Separador de milhares 3 5 2 6 2" xfId="26552" xr:uid="{00000000-0005-0000-0000-0000445B0000}"/>
    <cellStyle name="Separador de milhares 3 5 2 6 3" xfId="36732" xr:uid="{00000000-0005-0000-0000-0000455B0000}"/>
    <cellStyle name="Separador de milhares 3 5 2 6 4" xfId="16372" xr:uid="{00000000-0005-0000-0000-0000465B0000}"/>
    <cellStyle name="Separador de milhares 3 5 2 7" xfId="9359" xr:uid="{00000000-0005-0000-0000-0000475B0000}"/>
    <cellStyle name="Separador de milhares 3 5 2 7 2" xfId="28542" xr:uid="{00000000-0005-0000-0000-0000485B0000}"/>
    <cellStyle name="Separador de milhares 3 5 2 7 3" xfId="38722" xr:uid="{00000000-0005-0000-0000-0000495B0000}"/>
    <cellStyle name="Separador de milhares 3 5 2 7 4" xfId="18363" xr:uid="{00000000-0005-0000-0000-00004A5B0000}"/>
    <cellStyle name="Separador de milhares 3 5 2 8" xfId="11112" xr:uid="{00000000-0005-0000-0000-00004B5B0000}"/>
    <cellStyle name="Separador de milhares 3 5 2 8 2" xfId="30295" xr:uid="{00000000-0005-0000-0000-00004C5B0000}"/>
    <cellStyle name="Separador de milhares 3 5 2 8 3" xfId="40475" xr:uid="{00000000-0005-0000-0000-00004D5B0000}"/>
    <cellStyle name="Separador de milhares 3 5 2 8 4" xfId="20116" xr:uid="{00000000-0005-0000-0000-00004E5B0000}"/>
    <cellStyle name="Separador de milhares 3 5 2 9" xfId="11988" xr:uid="{00000000-0005-0000-0000-00004F5B0000}"/>
    <cellStyle name="Separador de milhares 3 5 2 9 2" xfId="31171" xr:uid="{00000000-0005-0000-0000-0000505B0000}"/>
    <cellStyle name="Separador de milhares 3 5 2 9 3" xfId="41351" xr:uid="{00000000-0005-0000-0000-0000515B0000}"/>
    <cellStyle name="Separador de milhares 3 5 2 9 4" xfId="20992" xr:uid="{00000000-0005-0000-0000-0000525B0000}"/>
    <cellStyle name="Separador de milhares 3 5 3" xfId="3961" xr:uid="{00000000-0005-0000-0000-0000535B0000}"/>
    <cellStyle name="Separador de milhares 3 5 3 10" xfId="23148" xr:uid="{00000000-0005-0000-0000-0000545B0000}"/>
    <cellStyle name="Separador de milhares 3 5 3 11" xfId="33328" xr:uid="{00000000-0005-0000-0000-0000555B0000}"/>
    <cellStyle name="Separador de milhares 3 5 3 12" xfId="12968" xr:uid="{00000000-0005-0000-0000-0000565B0000}"/>
    <cellStyle name="Separador de milhares 3 5 3 2" xfId="4399" xr:uid="{00000000-0005-0000-0000-0000575B0000}"/>
    <cellStyle name="Separador de milhares 3 5 3 2 10" xfId="33766" xr:uid="{00000000-0005-0000-0000-0000585B0000}"/>
    <cellStyle name="Separador de milhares 3 5 3 2 11" xfId="13406" xr:uid="{00000000-0005-0000-0000-0000595B0000}"/>
    <cellStyle name="Separador de milhares 3 5 3 2 2" xfId="5276" xr:uid="{00000000-0005-0000-0000-00005A5B0000}"/>
    <cellStyle name="Separador de milhares 3 5 3 2 2 2" xfId="7028" xr:uid="{00000000-0005-0000-0000-00005B5B0000}"/>
    <cellStyle name="Separador de milhares 3 5 3 2 2 2 2" xfId="26214" xr:uid="{00000000-0005-0000-0000-00005C5B0000}"/>
    <cellStyle name="Separador de milhares 3 5 3 2 2 2 3" xfId="36394" xr:uid="{00000000-0005-0000-0000-00005D5B0000}"/>
    <cellStyle name="Separador de milhares 3 5 3 2 2 2 4" xfId="16034" xr:uid="{00000000-0005-0000-0000-00005E5B0000}"/>
    <cellStyle name="Separador de milhares 3 5 3 2 2 3" xfId="8781" xr:uid="{00000000-0005-0000-0000-00005F5B0000}"/>
    <cellStyle name="Separador de milhares 3 5 3 2 2 3 2" xfId="27967" xr:uid="{00000000-0005-0000-0000-0000605B0000}"/>
    <cellStyle name="Separador de milhares 3 5 3 2 2 3 3" xfId="38147" xr:uid="{00000000-0005-0000-0000-0000615B0000}"/>
    <cellStyle name="Separador de milhares 3 5 3 2 2 3 4" xfId="17787" xr:uid="{00000000-0005-0000-0000-0000625B0000}"/>
    <cellStyle name="Separador de milhares 3 5 3 2 2 4" xfId="10774" xr:uid="{00000000-0005-0000-0000-0000635B0000}"/>
    <cellStyle name="Separador de milhares 3 5 3 2 2 4 2" xfId="29957" xr:uid="{00000000-0005-0000-0000-0000645B0000}"/>
    <cellStyle name="Separador de milhares 3 5 3 2 2 4 3" xfId="40137" xr:uid="{00000000-0005-0000-0000-0000655B0000}"/>
    <cellStyle name="Separador de milhares 3 5 3 2 2 4 4" xfId="19778" xr:uid="{00000000-0005-0000-0000-0000665B0000}"/>
    <cellStyle name="Separador de milhares 3 5 3 2 2 5" xfId="24462" xr:uid="{00000000-0005-0000-0000-0000675B0000}"/>
    <cellStyle name="Separador de milhares 3 5 3 2 2 6" xfId="34642" xr:uid="{00000000-0005-0000-0000-0000685B0000}"/>
    <cellStyle name="Separador de milhares 3 5 3 2 2 7" xfId="14282" xr:uid="{00000000-0005-0000-0000-0000695B0000}"/>
    <cellStyle name="Separador de milhares 3 5 3 2 3" xfId="6152" xr:uid="{00000000-0005-0000-0000-00006A5B0000}"/>
    <cellStyle name="Separador de milhares 3 5 3 2 3 2" xfId="25338" xr:uid="{00000000-0005-0000-0000-00006B5B0000}"/>
    <cellStyle name="Separador de milhares 3 5 3 2 3 3" xfId="35518" xr:uid="{00000000-0005-0000-0000-00006C5B0000}"/>
    <cellStyle name="Separador de milhares 3 5 3 2 3 4" xfId="15158" xr:uid="{00000000-0005-0000-0000-00006D5B0000}"/>
    <cellStyle name="Separador de milhares 3 5 3 2 4" xfId="7905" xr:uid="{00000000-0005-0000-0000-00006E5B0000}"/>
    <cellStyle name="Separador de milhares 3 5 3 2 4 2" xfId="27091" xr:uid="{00000000-0005-0000-0000-00006F5B0000}"/>
    <cellStyle name="Separador de milhares 3 5 3 2 4 3" xfId="37271" xr:uid="{00000000-0005-0000-0000-0000705B0000}"/>
    <cellStyle name="Separador de milhares 3 5 3 2 4 4" xfId="16911" xr:uid="{00000000-0005-0000-0000-0000715B0000}"/>
    <cellStyle name="Separador de milhares 3 5 3 2 5" xfId="9898" xr:uid="{00000000-0005-0000-0000-0000725B0000}"/>
    <cellStyle name="Separador de milhares 3 5 3 2 5 2" xfId="29081" xr:uid="{00000000-0005-0000-0000-0000735B0000}"/>
    <cellStyle name="Separador de milhares 3 5 3 2 5 3" xfId="39261" xr:uid="{00000000-0005-0000-0000-0000745B0000}"/>
    <cellStyle name="Separador de milhares 3 5 3 2 5 4" xfId="18902" xr:uid="{00000000-0005-0000-0000-0000755B0000}"/>
    <cellStyle name="Separador de milhares 3 5 3 2 6" xfId="11651" xr:uid="{00000000-0005-0000-0000-0000765B0000}"/>
    <cellStyle name="Separador de milhares 3 5 3 2 6 2" xfId="30834" xr:uid="{00000000-0005-0000-0000-0000775B0000}"/>
    <cellStyle name="Separador de milhares 3 5 3 2 6 3" xfId="41014" xr:uid="{00000000-0005-0000-0000-0000785B0000}"/>
    <cellStyle name="Separador de milhares 3 5 3 2 6 4" xfId="20655" xr:uid="{00000000-0005-0000-0000-0000795B0000}"/>
    <cellStyle name="Separador de milhares 3 5 3 2 7" xfId="12527" xr:uid="{00000000-0005-0000-0000-00007A5B0000}"/>
    <cellStyle name="Separador de milhares 3 5 3 2 7 2" xfId="31710" xr:uid="{00000000-0005-0000-0000-00007B5B0000}"/>
    <cellStyle name="Separador de milhares 3 5 3 2 7 3" xfId="41890" xr:uid="{00000000-0005-0000-0000-00007C5B0000}"/>
    <cellStyle name="Separador de milhares 3 5 3 2 7 4" xfId="21531" xr:uid="{00000000-0005-0000-0000-00007D5B0000}"/>
    <cellStyle name="Separador de milhares 3 5 3 2 8" xfId="22407" xr:uid="{00000000-0005-0000-0000-00007E5B0000}"/>
    <cellStyle name="Separador de milhares 3 5 3 2 8 2" xfId="32587" xr:uid="{00000000-0005-0000-0000-00007F5B0000}"/>
    <cellStyle name="Separador de milhares 3 5 3 2 8 3" xfId="42767" xr:uid="{00000000-0005-0000-0000-0000805B0000}"/>
    <cellStyle name="Separador de milhares 3 5 3 2 9" xfId="23586" xr:uid="{00000000-0005-0000-0000-0000815B0000}"/>
    <cellStyle name="Separador de milhares 3 5 3 3" xfId="4838" xr:uid="{00000000-0005-0000-0000-0000825B0000}"/>
    <cellStyle name="Separador de milhares 3 5 3 3 2" xfId="6590" xr:uid="{00000000-0005-0000-0000-0000835B0000}"/>
    <cellStyle name="Separador de milhares 3 5 3 3 2 2" xfId="25776" xr:uid="{00000000-0005-0000-0000-0000845B0000}"/>
    <cellStyle name="Separador de milhares 3 5 3 3 2 3" xfId="35956" xr:uid="{00000000-0005-0000-0000-0000855B0000}"/>
    <cellStyle name="Separador de milhares 3 5 3 3 2 4" xfId="15596" xr:uid="{00000000-0005-0000-0000-0000865B0000}"/>
    <cellStyle name="Separador de milhares 3 5 3 3 3" xfId="8343" xr:uid="{00000000-0005-0000-0000-0000875B0000}"/>
    <cellStyle name="Separador de milhares 3 5 3 3 3 2" xfId="27529" xr:uid="{00000000-0005-0000-0000-0000885B0000}"/>
    <cellStyle name="Separador de milhares 3 5 3 3 3 3" xfId="37709" xr:uid="{00000000-0005-0000-0000-0000895B0000}"/>
    <cellStyle name="Separador de milhares 3 5 3 3 3 4" xfId="17349" xr:uid="{00000000-0005-0000-0000-00008A5B0000}"/>
    <cellStyle name="Separador de milhares 3 5 3 3 4" xfId="10336" xr:uid="{00000000-0005-0000-0000-00008B5B0000}"/>
    <cellStyle name="Separador de milhares 3 5 3 3 4 2" xfId="29519" xr:uid="{00000000-0005-0000-0000-00008C5B0000}"/>
    <cellStyle name="Separador de milhares 3 5 3 3 4 3" xfId="39699" xr:uid="{00000000-0005-0000-0000-00008D5B0000}"/>
    <cellStyle name="Separador de milhares 3 5 3 3 4 4" xfId="19340" xr:uid="{00000000-0005-0000-0000-00008E5B0000}"/>
    <cellStyle name="Separador de milhares 3 5 3 3 5" xfId="24024" xr:uid="{00000000-0005-0000-0000-00008F5B0000}"/>
    <cellStyle name="Separador de milhares 3 5 3 3 6" xfId="34204" xr:uid="{00000000-0005-0000-0000-0000905B0000}"/>
    <cellStyle name="Separador de milhares 3 5 3 3 7" xfId="13844" xr:uid="{00000000-0005-0000-0000-0000915B0000}"/>
    <cellStyle name="Separador de milhares 3 5 3 4" xfId="5714" xr:uid="{00000000-0005-0000-0000-0000925B0000}"/>
    <cellStyle name="Separador de milhares 3 5 3 4 2" xfId="24900" xr:uid="{00000000-0005-0000-0000-0000935B0000}"/>
    <cellStyle name="Separador de milhares 3 5 3 4 3" xfId="35080" xr:uid="{00000000-0005-0000-0000-0000945B0000}"/>
    <cellStyle name="Separador de milhares 3 5 3 4 4" xfId="14720" xr:uid="{00000000-0005-0000-0000-0000955B0000}"/>
    <cellStyle name="Separador de milhares 3 5 3 5" xfId="7467" xr:uid="{00000000-0005-0000-0000-0000965B0000}"/>
    <cellStyle name="Separador de milhares 3 5 3 5 2" xfId="26653" xr:uid="{00000000-0005-0000-0000-0000975B0000}"/>
    <cellStyle name="Separador de milhares 3 5 3 5 3" xfId="36833" xr:uid="{00000000-0005-0000-0000-0000985B0000}"/>
    <cellStyle name="Separador de milhares 3 5 3 5 4" xfId="16473" xr:uid="{00000000-0005-0000-0000-0000995B0000}"/>
    <cellStyle name="Separador de milhares 3 5 3 6" xfId="9460" xr:uid="{00000000-0005-0000-0000-00009A5B0000}"/>
    <cellStyle name="Separador de milhares 3 5 3 6 2" xfId="28643" xr:uid="{00000000-0005-0000-0000-00009B5B0000}"/>
    <cellStyle name="Separador de milhares 3 5 3 6 3" xfId="38823" xr:uid="{00000000-0005-0000-0000-00009C5B0000}"/>
    <cellStyle name="Separador de milhares 3 5 3 6 4" xfId="18464" xr:uid="{00000000-0005-0000-0000-00009D5B0000}"/>
    <cellStyle name="Separador de milhares 3 5 3 7" xfId="11213" xr:uid="{00000000-0005-0000-0000-00009E5B0000}"/>
    <cellStyle name="Separador de milhares 3 5 3 7 2" xfId="30396" xr:uid="{00000000-0005-0000-0000-00009F5B0000}"/>
    <cellStyle name="Separador de milhares 3 5 3 7 3" xfId="40576" xr:uid="{00000000-0005-0000-0000-0000A05B0000}"/>
    <cellStyle name="Separador de milhares 3 5 3 7 4" xfId="20217" xr:uid="{00000000-0005-0000-0000-0000A15B0000}"/>
    <cellStyle name="Separador de milhares 3 5 3 8" xfId="12089" xr:uid="{00000000-0005-0000-0000-0000A25B0000}"/>
    <cellStyle name="Separador de milhares 3 5 3 8 2" xfId="31272" xr:uid="{00000000-0005-0000-0000-0000A35B0000}"/>
    <cellStyle name="Separador de milhares 3 5 3 8 3" xfId="41452" xr:uid="{00000000-0005-0000-0000-0000A45B0000}"/>
    <cellStyle name="Separador de milhares 3 5 3 8 4" xfId="21093" xr:uid="{00000000-0005-0000-0000-0000A55B0000}"/>
    <cellStyle name="Separador de milhares 3 5 3 9" xfId="21969" xr:uid="{00000000-0005-0000-0000-0000A65B0000}"/>
    <cellStyle name="Separador de milhares 3 5 3 9 2" xfId="32149" xr:uid="{00000000-0005-0000-0000-0000A75B0000}"/>
    <cellStyle name="Separador de milhares 3 5 3 9 3" xfId="42329" xr:uid="{00000000-0005-0000-0000-0000A85B0000}"/>
    <cellStyle name="Separador de milhares 3 5 4" xfId="4180" xr:uid="{00000000-0005-0000-0000-0000A95B0000}"/>
    <cellStyle name="Separador de milhares 3 5 4 10" xfId="33547" xr:uid="{00000000-0005-0000-0000-0000AA5B0000}"/>
    <cellStyle name="Separador de milhares 3 5 4 11" xfId="13187" xr:uid="{00000000-0005-0000-0000-0000AB5B0000}"/>
    <cellStyle name="Separador de milhares 3 5 4 2" xfId="5057" xr:uid="{00000000-0005-0000-0000-0000AC5B0000}"/>
    <cellStyle name="Separador de milhares 3 5 4 2 2" xfId="6809" xr:uid="{00000000-0005-0000-0000-0000AD5B0000}"/>
    <cellStyle name="Separador de milhares 3 5 4 2 2 2" xfId="25995" xr:uid="{00000000-0005-0000-0000-0000AE5B0000}"/>
    <cellStyle name="Separador de milhares 3 5 4 2 2 3" xfId="36175" xr:uid="{00000000-0005-0000-0000-0000AF5B0000}"/>
    <cellStyle name="Separador de milhares 3 5 4 2 2 4" xfId="15815" xr:uid="{00000000-0005-0000-0000-0000B05B0000}"/>
    <cellStyle name="Separador de milhares 3 5 4 2 3" xfId="8562" xr:uid="{00000000-0005-0000-0000-0000B15B0000}"/>
    <cellStyle name="Separador de milhares 3 5 4 2 3 2" xfId="27748" xr:uid="{00000000-0005-0000-0000-0000B25B0000}"/>
    <cellStyle name="Separador de milhares 3 5 4 2 3 3" xfId="37928" xr:uid="{00000000-0005-0000-0000-0000B35B0000}"/>
    <cellStyle name="Separador de milhares 3 5 4 2 3 4" xfId="17568" xr:uid="{00000000-0005-0000-0000-0000B45B0000}"/>
    <cellStyle name="Separador de milhares 3 5 4 2 4" xfId="10555" xr:uid="{00000000-0005-0000-0000-0000B55B0000}"/>
    <cellStyle name="Separador de milhares 3 5 4 2 4 2" xfId="29738" xr:uid="{00000000-0005-0000-0000-0000B65B0000}"/>
    <cellStyle name="Separador de milhares 3 5 4 2 4 3" xfId="39918" xr:uid="{00000000-0005-0000-0000-0000B75B0000}"/>
    <cellStyle name="Separador de milhares 3 5 4 2 4 4" xfId="19559" xr:uid="{00000000-0005-0000-0000-0000B85B0000}"/>
    <cellStyle name="Separador de milhares 3 5 4 2 5" xfId="24243" xr:uid="{00000000-0005-0000-0000-0000B95B0000}"/>
    <cellStyle name="Separador de milhares 3 5 4 2 6" xfId="34423" xr:uid="{00000000-0005-0000-0000-0000BA5B0000}"/>
    <cellStyle name="Separador de milhares 3 5 4 2 7" xfId="14063" xr:uid="{00000000-0005-0000-0000-0000BB5B0000}"/>
    <cellStyle name="Separador de milhares 3 5 4 3" xfId="5933" xr:uid="{00000000-0005-0000-0000-0000BC5B0000}"/>
    <cellStyle name="Separador de milhares 3 5 4 3 2" xfId="25119" xr:uid="{00000000-0005-0000-0000-0000BD5B0000}"/>
    <cellStyle name="Separador de milhares 3 5 4 3 3" xfId="35299" xr:uid="{00000000-0005-0000-0000-0000BE5B0000}"/>
    <cellStyle name="Separador de milhares 3 5 4 3 4" xfId="14939" xr:uid="{00000000-0005-0000-0000-0000BF5B0000}"/>
    <cellStyle name="Separador de milhares 3 5 4 4" xfId="7686" xr:uid="{00000000-0005-0000-0000-0000C05B0000}"/>
    <cellStyle name="Separador de milhares 3 5 4 4 2" xfId="26872" xr:uid="{00000000-0005-0000-0000-0000C15B0000}"/>
    <cellStyle name="Separador de milhares 3 5 4 4 3" xfId="37052" xr:uid="{00000000-0005-0000-0000-0000C25B0000}"/>
    <cellStyle name="Separador de milhares 3 5 4 4 4" xfId="16692" xr:uid="{00000000-0005-0000-0000-0000C35B0000}"/>
    <cellStyle name="Separador de milhares 3 5 4 5" xfId="9679" xr:uid="{00000000-0005-0000-0000-0000C45B0000}"/>
    <cellStyle name="Separador de milhares 3 5 4 5 2" xfId="28862" xr:uid="{00000000-0005-0000-0000-0000C55B0000}"/>
    <cellStyle name="Separador de milhares 3 5 4 5 3" xfId="39042" xr:uid="{00000000-0005-0000-0000-0000C65B0000}"/>
    <cellStyle name="Separador de milhares 3 5 4 5 4" xfId="18683" xr:uid="{00000000-0005-0000-0000-0000C75B0000}"/>
    <cellStyle name="Separador de milhares 3 5 4 6" xfId="11432" xr:uid="{00000000-0005-0000-0000-0000C85B0000}"/>
    <cellStyle name="Separador de milhares 3 5 4 6 2" xfId="30615" xr:uid="{00000000-0005-0000-0000-0000C95B0000}"/>
    <cellStyle name="Separador de milhares 3 5 4 6 3" xfId="40795" xr:uid="{00000000-0005-0000-0000-0000CA5B0000}"/>
    <cellStyle name="Separador de milhares 3 5 4 6 4" xfId="20436" xr:uid="{00000000-0005-0000-0000-0000CB5B0000}"/>
    <cellStyle name="Separador de milhares 3 5 4 7" xfId="12308" xr:uid="{00000000-0005-0000-0000-0000CC5B0000}"/>
    <cellStyle name="Separador de milhares 3 5 4 7 2" xfId="31491" xr:uid="{00000000-0005-0000-0000-0000CD5B0000}"/>
    <cellStyle name="Separador de milhares 3 5 4 7 3" xfId="41671" xr:uid="{00000000-0005-0000-0000-0000CE5B0000}"/>
    <cellStyle name="Separador de milhares 3 5 4 7 4" xfId="21312" xr:uid="{00000000-0005-0000-0000-0000CF5B0000}"/>
    <cellStyle name="Separador de milhares 3 5 4 8" xfId="22188" xr:uid="{00000000-0005-0000-0000-0000D05B0000}"/>
    <cellStyle name="Separador de milhares 3 5 4 8 2" xfId="32368" xr:uid="{00000000-0005-0000-0000-0000D15B0000}"/>
    <cellStyle name="Separador de milhares 3 5 4 8 3" xfId="42548" xr:uid="{00000000-0005-0000-0000-0000D25B0000}"/>
    <cellStyle name="Separador de milhares 3 5 4 9" xfId="23367" xr:uid="{00000000-0005-0000-0000-0000D35B0000}"/>
    <cellStyle name="Separador de milhares 3 5 5" xfId="4619" xr:uid="{00000000-0005-0000-0000-0000D45B0000}"/>
    <cellStyle name="Separador de milhares 3 5 5 2" xfId="6371" xr:uid="{00000000-0005-0000-0000-0000D55B0000}"/>
    <cellStyle name="Separador de milhares 3 5 5 2 2" xfId="25557" xr:uid="{00000000-0005-0000-0000-0000D65B0000}"/>
    <cellStyle name="Separador de milhares 3 5 5 2 3" xfId="35737" xr:uid="{00000000-0005-0000-0000-0000D75B0000}"/>
    <cellStyle name="Separador de milhares 3 5 5 2 4" xfId="15377" xr:uid="{00000000-0005-0000-0000-0000D85B0000}"/>
    <cellStyle name="Separador de milhares 3 5 5 3" xfId="8124" xr:uid="{00000000-0005-0000-0000-0000D95B0000}"/>
    <cellStyle name="Separador de milhares 3 5 5 3 2" xfId="27310" xr:uid="{00000000-0005-0000-0000-0000DA5B0000}"/>
    <cellStyle name="Separador de milhares 3 5 5 3 3" xfId="37490" xr:uid="{00000000-0005-0000-0000-0000DB5B0000}"/>
    <cellStyle name="Separador de milhares 3 5 5 3 4" xfId="17130" xr:uid="{00000000-0005-0000-0000-0000DC5B0000}"/>
    <cellStyle name="Separador de milhares 3 5 5 4" xfId="10117" xr:uid="{00000000-0005-0000-0000-0000DD5B0000}"/>
    <cellStyle name="Separador de milhares 3 5 5 4 2" xfId="29300" xr:uid="{00000000-0005-0000-0000-0000DE5B0000}"/>
    <cellStyle name="Separador de milhares 3 5 5 4 3" xfId="39480" xr:uid="{00000000-0005-0000-0000-0000DF5B0000}"/>
    <cellStyle name="Separador de milhares 3 5 5 4 4" xfId="19121" xr:uid="{00000000-0005-0000-0000-0000E05B0000}"/>
    <cellStyle name="Separador de milhares 3 5 5 5" xfId="23805" xr:uid="{00000000-0005-0000-0000-0000E15B0000}"/>
    <cellStyle name="Separador de milhares 3 5 5 6" xfId="33985" xr:uid="{00000000-0005-0000-0000-0000E25B0000}"/>
    <cellStyle name="Separador de milhares 3 5 5 7" xfId="13625" xr:uid="{00000000-0005-0000-0000-0000E35B0000}"/>
    <cellStyle name="Separador de milhares 3 5 6" xfId="5495" xr:uid="{00000000-0005-0000-0000-0000E45B0000}"/>
    <cellStyle name="Separador de milhares 3 5 6 2" xfId="9021" xr:uid="{00000000-0005-0000-0000-0000E55B0000}"/>
    <cellStyle name="Separador de milhares 3 5 6 2 2" xfId="28204" xr:uid="{00000000-0005-0000-0000-0000E65B0000}"/>
    <cellStyle name="Separador de milhares 3 5 6 2 3" xfId="38384" xr:uid="{00000000-0005-0000-0000-0000E75B0000}"/>
    <cellStyle name="Separador de milhares 3 5 6 2 4" xfId="18025" xr:uid="{00000000-0005-0000-0000-0000E85B0000}"/>
    <cellStyle name="Separador de milhares 3 5 6 3" xfId="24681" xr:uid="{00000000-0005-0000-0000-0000E95B0000}"/>
    <cellStyle name="Separador de milhares 3 5 6 4" xfId="34861" xr:uid="{00000000-0005-0000-0000-0000EA5B0000}"/>
    <cellStyle name="Separador de milhares 3 5 6 5" xfId="14501" xr:uid="{00000000-0005-0000-0000-0000EB5B0000}"/>
    <cellStyle name="Separador de milhares 3 5 7" xfId="7248" xr:uid="{00000000-0005-0000-0000-0000EC5B0000}"/>
    <cellStyle name="Separador de milhares 3 5 7 2" xfId="26434" xr:uid="{00000000-0005-0000-0000-0000ED5B0000}"/>
    <cellStyle name="Separador de milhares 3 5 7 3" xfId="36614" xr:uid="{00000000-0005-0000-0000-0000EE5B0000}"/>
    <cellStyle name="Separador de milhares 3 5 7 4" xfId="16254" xr:uid="{00000000-0005-0000-0000-0000EF5B0000}"/>
    <cellStyle name="Separador de milhares 3 5 8" xfId="9241" xr:uid="{00000000-0005-0000-0000-0000F05B0000}"/>
    <cellStyle name="Separador de milhares 3 5 8 2" xfId="28424" xr:uid="{00000000-0005-0000-0000-0000F15B0000}"/>
    <cellStyle name="Separador de milhares 3 5 8 3" xfId="38604" xr:uid="{00000000-0005-0000-0000-0000F25B0000}"/>
    <cellStyle name="Separador de milhares 3 5 8 4" xfId="18245" xr:uid="{00000000-0005-0000-0000-0000F35B0000}"/>
    <cellStyle name="Separador de milhares 3 5 9" xfId="10994" xr:uid="{00000000-0005-0000-0000-0000F45B0000}"/>
    <cellStyle name="Separador de milhares 3 5 9 2" xfId="30177" xr:uid="{00000000-0005-0000-0000-0000F55B0000}"/>
    <cellStyle name="Separador de milhares 3 5 9 3" xfId="40357" xr:uid="{00000000-0005-0000-0000-0000F65B0000}"/>
    <cellStyle name="Separador de milhares 3 5 9 4" xfId="19998" xr:uid="{00000000-0005-0000-0000-0000F75B0000}"/>
    <cellStyle name="Separador de milhares 3 6" xfId="3794" xr:uid="{00000000-0005-0000-0000-0000F85B0000}"/>
    <cellStyle name="Separador de milhares 3 6 10" xfId="21803" xr:uid="{00000000-0005-0000-0000-0000F95B0000}"/>
    <cellStyle name="Separador de milhares 3 6 10 2" xfId="31983" xr:uid="{00000000-0005-0000-0000-0000FA5B0000}"/>
    <cellStyle name="Separador de milhares 3 6 10 3" xfId="42163" xr:uid="{00000000-0005-0000-0000-0000FB5B0000}"/>
    <cellStyle name="Separador de milhares 3 6 11" xfId="22699" xr:uid="{00000000-0005-0000-0000-0000FC5B0000}"/>
    <cellStyle name="Separador de milhares 3 6 11 2" xfId="32879" xr:uid="{00000000-0005-0000-0000-0000FD5B0000}"/>
    <cellStyle name="Separador de milhares 3 6 11 3" xfId="43059" xr:uid="{00000000-0005-0000-0000-0000FE5B0000}"/>
    <cellStyle name="Separador de milhares 3 6 12" xfId="22938" xr:uid="{00000000-0005-0000-0000-0000FF5B0000}"/>
    <cellStyle name="Separador de milhares 3 6 13" xfId="33118" xr:uid="{00000000-0005-0000-0000-0000005C0000}"/>
    <cellStyle name="Separador de milhares 3 6 14" xfId="43298" xr:uid="{00000000-0005-0000-0000-0000015C0000}"/>
    <cellStyle name="Separador de milhares 3 6 15" xfId="43537" xr:uid="{00000000-0005-0000-0000-0000025C0000}"/>
    <cellStyle name="Separador de milhares 3 6 16" xfId="12802" xr:uid="{00000000-0005-0000-0000-0000035C0000}"/>
    <cellStyle name="Separador de milhares 3 6 2" xfId="4014" xr:uid="{00000000-0005-0000-0000-0000045C0000}"/>
    <cellStyle name="Separador de milhares 3 6 2 10" xfId="23201" xr:uid="{00000000-0005-0000-0000-0000055C0000}"/>
    <cellStyle name="Separador de milhares 3 6 2 11" xfId="33381" xr:uid="{00000000-0005-0000-0000-0000065C0000}"/>
    <cellStyle name="Separador de milhares 3 6 2 12" xfId="13021" xr:uid="{00000000-0005-0000-0000-0000075C0000}"/>
    <cellStyle name="Separador de milhares 3 6 2 2" xfId="4452" xr:uid="{00000000-0005-0000-0000-0000085C0000}"/>
    <cellStyle name="Separador de milhares 3 6 2 2 10" xfId="33819" xr:uid="{00000000-0005-0000-0000-0000095C0000}"/>
    <cellStyle name="Separador de milhares 3 6 2 2 11" xfId="13459" xr:uid="{00000000-0005-0000-0000-00000A5C0000}"/>
    <cellStyle name="Separador de milhares 3 6 2 2 2" xfId="5329" xr:uid="{00000000-0005-0000-0000-00000B5C0000}"/>
    <cellStyle name="Separador de milhares 3 6 2 2 2 2" xfId="7081" xr:uid="{00000000-0005-0000-0000-00000C5C0000}"/>
    <cellStyle name="Separador de milhares 3 6 2 2 2 2 2" xfId="26267" xr:uid="{00000000-0005-0000-0000-00000D5C0000}"/>
    <cellStyle name="Separador de milhares 3 6 2 2 2 2 3" xfId="36447" xr:uid="{00000000-0005-0000-0000-00000E5C0000}"/>
    <cellStyle name="Separador de milhares 3 6 2 2 2 2 4" xfId="16087" xr:uid="{00000000-0005-0000-0000-00000F5C0000}"/>
    <cellStyle name="Separador de milhares 3 6 2 2 2 3" xfId="8834" xr:uid="{00000000-0005-0000-0000-0000105C0000}"/>
    <cellStyle name="Separador de milhares 3 6 2 2 2 3 2" xfId="28020" xr:uid="{00000000-0005-0000-0000-0000115C0000}"/>
    <cellStyle name="Separador de milhares 3 6 2 2 2 3 3" xfId="38200" xr:uid="{00000000-0005-0000-0000-0000125C0000}"/>
    <cellStyle name="Separador de milhares 3 6 2 2 2 3 4" xfId="17840" xr:uid="{00000000-0005-0000-0000-0000135C0000}"/>
    <cellStyle name="Separador de milhares 3 6 2 2 2 4" xfId="10827" xr:uid="{00000000-0005-0000-0000-0000145C0000}"/>
    <cellStyle name="Separador de milhares 3 6 2 2 2 4 2" xfId="30010" xr:uid="{00000000-0005-0000-0000-0000155C0000}"/>
    <cellStyle name="Separador de milhares 3 6 2 2 2 4 3" xfId="40190" xr:uid="{00000000-0005-0000-0000-0000165C0000}"/>
    <cellStyle name="Separador de milhares 3 6 2 2 2 4 4" xfId="19831" xr:uid="{00000000-0005-0000-0000-0000175C0000}"/>
    <cellStyle name="Separador de milhares 3 6 2 2 2 5" xfId="24515" xr:uid="{00000000-0005-0000-0000-0000185C0000}"/>
    <cellStyle name="Separador de milhares 3 6 2 2 2 6" xfId="34695" xr:uid="{00000000-0005-0000-0000-0000195C0000}"/>
    <cellStyle name="Separador de milhares 3 6 2 2 2 7" xfId="14335" xr:uid="{00000000-0005-0000-0000-00001A5C0000}"/>
    <cellStyle name="Separador de milhares 3 6 2 2 3" xfId="6205" xr:uid="{00000000-0005-0000-0000-00001B5C0000}"/>
    <cellStyle name="Separador de milhares 3 6 2 2 3 2" xfId="25391" xr:uid="{00000000-0005-0000-0000-00001C5C0000}"/>
    <cellStyle name="Separador de milhares 3 6 2 2 3 3" xfId="35571" xr:uid="{00000000-0005-0000-0000-00001D5C0000}"/>
    <cellStyle name="Separador de milhares 3 6 2 2 3 4" xfId="15211" xr:uid="{00000000-0005-0000-0000-00001E5C0000}"/>
    <cellStyle name="Separador de milhares 3 6 2 2 4" xfId="7958" xr:uid="{00000000-0005-0000-0000-00001F5C0000}"/>
    <cellStyle name="Separador de milhares 3 6 2 2 4 2" xfId="27144" xr:uid="{00000000-0005-0000-0000-0000205C0000}"/>
    <cellStyle name="Separador de milhares 3 6 2 2 4 3" xfId="37324" xr:uid="{00000000-0005-0000-0000-0000215C0000}"/>
    <cellStyle name="Separador de milhares 3 6 2 2 4 4" xfId="16964" xr:uid="{00000000-0005-0000-0000-0000225C0000}"/>
    <cellStyle name="Separador de milhares 3 6 2 2 5" xfId="9951" xr:uid="{00000000-0005-0000-0000-0000235C0000}"/>
    <cellStyle name="Separador de milhares 3 6 2 2 5 2" xfId="29134" xr:uid="{00000000-0005-0000-0000-0000245C0000}"/>
    <cellStyle name="Separador de milhares 3 6 2 2 5 3" xfId="39314" xr:uid="{00000000-0005-0000-0000-0000255C0000}"/>
    <cellStyle name="Separador de milhares 3 6 2 2 5 4" xfId="18955" xr:uid="{00000000-0005-0000-0000-0000265C0000}"/>
    <cellStyle name="Separador de milhares 3 6 2 2 6" xfId="11704" xr:uid="{00000000-0005-0000-0000-0000275C0000}"/>
    <cellStyle name="Separador de milhares 3 6 2 2 6 2" xfId="30887" xr:uid="{00000000-0005-0000-0000-0000285C0000}"/>
    <cellStyle name="Separador de milhares 3 6 2 2 6 3" xfId="41067" xr:uid="{00000000-0005-0000-0000-0000295C0000}"/>
    <cellStyle name="Separador de milhares 3 6 2 2 6 4" xfId="20708" xr:uid="{00000000-0005-0000-0000-00002A5C0000}"/>
    <cellStyle name="Separador de milhares 3 6 2 2 7" xfId="12580" xr:uid="{00000000-0005-0000-0000-00002B5C0000}"/>
    <cellStyle name="Separador de milhares 3 6 2 2 7 2" xfId="31763" xr:uid="{00000000-0005-0000-0000-00002C5C0000}"/>
    <cellStyle name="Separador de milhares 3 6 2 2 7 3" xfId="41943" xr:uid="{00000000-0005-0000-0000-00002D5C0000}"/>
    <cellStyle name="Separador de milhares 3 6 2 2 7 4" xfId="21584" xr:uid="{00000000-0005-0000-0000-00002E5C0000}"/>
    <cellStyle name="Separador de milhares 3 6 2 2 8" xfId="22460" xr:uid="{00000000-0005-0000-0000-00002F5C0000}"/>
    <cellStyle name="Separador de milhares 3 6 2 2 8 2" xfId="32640" xr:uid="{00000000-0005-0000-0000-0000305C0000}"/>
    <cellStyle name="Separador de milhares 3 6 2 2 8 3" xfId="42820" xr:uid="{00000000-0005-0000-0000-0000315C0000}"/>
    <cellStyle name="Separador de milhares 3 6 2 2 9" xfId="23639" xr:uid="{00000000-0005-0000-0000-0000325C0000}"/>
    <cellStyle name="Separador de milhares 3 6 2 3" xfId="4891" xr:uid="{00000000-0005-0000-0000-0000335C0000}"/>
    <cellStyle name="Separador de milhares 3 6 2 3 2" xfId="6643" xr:uid="{00000000-0005-0000-0000-0000345C0000}"/>
    <cellStyle name="Separador de milhares 3 6 2 3 2 2" xfId="25829" xr:uid="{00000000-0005-0000-0000-0000355C0000}"/>
    <cellStyle name="Separador de milhares 3 6 2 3 2 3" xfId="36009" xr:uid="{00000000-0005-0000-0000-0000365C0000}"/>
    <cellStyle name="Separador de milhares 3 6 2 3 2 4" xfId="15649" xr:uid="{00000000-0005-0000-0000-0000375C0000}"/>
    <cellStyle name="Separador de milhares 3 6 2 3 3" xfId="8396" xr:uid="{00000000-0005-0000-0000-0000385C0000}"/>
    <cellStyle name="Separador de milhares 3 6 2 3 3 2" xfId="27582" xr:uid="{00000000-0005-0000-0000-0000395C0000}"/>
    <cellStyle name="Separador de milhares 3 6 2 3 3 3" xfId="37762" xr:uid="{00000000-0005-0000-0000-00003A5C0000}"/>
    <cellStyle name="Separador de milhares 3 6 2 3 3 4" xfId="17402" xr:uid="{00000000-0005-0000-0000-00003B5C0000}"/>
    <cellStyle name="Separador de milhares 3 6 2 3 4" xfId="10389" xr:uid="{00000000-0005-0000-0000-00003C5C0000}"/>
    <cellStyle name="Separador de milhares 3 6 2 3 4 2" xfId="29572" xr:uid="{00000000-0005-0000-0000-00003D5C0000}"/>
    <cellStyle name="Separador de milhares 3 6 2 3 4 3" xfId="39752" xr:uid="{00000000-0005-0000-0000-00003E5C0000}"/>
    <cellStyle name="Separador de milhares 3 6 2 3 4 4" xfId="19393" xr:uid="{00000000-0005-0000-0000-00003F5C0000}"/>
    <cellStyle name="Separador de milhares 3 6 2 3 5" xfId="24077" xr:uid="{00000000-0005-0000-0000-0000405C0000}"/>
    <cellStyle name="Separador de milhares 3 6 2 3 6" xfId="34257" xr:uid="{00000000-0005-0000-0000-0000415C0000}"/>
    <cellStyle name="Separador de milhares 3 6 2 3 7" xfId="13897" xr:uid="{00000000-0005-0000-0000-0000425C0000}"/>
    <cellStyle name="Separador de milhares 3 6 2 4" xfId="5767" xr:uid="{00000000-0005-0000-0000-0000435C0000}"/>
    <cellStyle name="Separador de milhares 3 6 2 4 2" xfId="24953" xr:uid="{00000000-0005-0000-0000-0000445C0000}"/>
    <cellStyle name="Separador de milhares 3 6 2 4 3" xfId="35133" xr:uid="{00000000-0005-0000-0000-0000455C0000}"/>
    <cellStyle name="Separador de milhares 3 6 2 4 4" xfId="14773" xr:uid="{00000000-0005-0000-0000-0000465C0000}"/>
    <cellStyle name="Separador de milhares 3 6 2 5" xfId="7520" xr:uid="{00000000-0005-0000-0000-0000475C0000}"/>
    <cellStyle name="Separador de milhares 3 6 2 5 2" xfId="26706" xr:uid="{00000000-0005-0000-0000-0000485C0000}"/>
    <cellStyle name="Separador de milhares 3 6 2 5 3" xfId="36886" xr:uid="{00000000-0005-0000-0000-0000495C0000}"/>
    <cellStyle name="Separador de milhares 3 6 2 5 4" xfId="16526" xr:uid="{00000000-0005-0000-0000-00004A5C0000}"/>
    <cellStyle name="Separador de milhares 3 6 2 6" xfId="9513" xr:uid="{00000000-0005-0000-0000-00004B5C0000}"/>
    <cellStyle name="Separador de milhares 3 6 2 6 2" xfId="28696" xr:uid="{00000000-0005-0000-0000-00004C5C0000}"/>
    <cellStyle name="Separador de milhares 3 6 2 6 3" xfId="38876" xr:uid="{00000000-0005-0000-0000-00004D5C0000}"/>
    <cellStyle name="Separador de milhares 3 6 2 6 4" xfId="18517" xr:uid="{00000000-0005-0000-0000-00004E5C0000}"/>
    <cellStyle name="Separador de milhares 3 6 2 7" xfId="11266" xr:uid="{00000000-0005-0000-0000-00004F5C0000}"/>
    <cellStyle name="Separador de milhares 3 6 2 7 2" xfId="30449" xr:uid="{00000000-0005-0000-0000-0000505C0000}"/>
    <cellStyle name="Separador de milhares 3 6 2 7 3" xfId="40629" xr:uid="{00000000-0005-0000-0000-0000515C0000}"/>
    <cellStyle name="Separador de milhares 3 6 2 7 4" xfId="20270" xr:uid="{00000000-0005-0000-0000-0000525C0000}"/>
    <cellStyle name="Separador de milhares 3 6 2 8" xfId="12142" xr:uid="{00000000-0005-0000-0000-0000535C0000}"/>
    <cellStyle name="Separador de milhares 3 6 2 8 2" xfId="31325" xr:uid="{00000000-0005-0000-0000-0000545C0000}"/>
    <cellStyle name="Separador de milhares 3 6 2 8 3" xfId="41505" xr:uid="{00000000-0005-0000-0000-0000555C0000}"/>
    <cellStyle name="Separador de milhares 3 6 2 8 4" xfId="21146" xr:uid="{00000000-0005-0000-0000-0000565C0000}"/>
    <cellStyle name="Separador de milhares 3 6 2 9" xfId="22022" xr:uid="{00000000-0005-0000-0000-0000575C0000}"/>
    <cellStyle name="Separador de milhares 3 6 2 9 2" xfId="32202" xr:uid="{00000000-0005-0000-0000-0000585C0000}"/>
    <cellStyle name="Separador de milhares 3 6 2 9 3" xfId="42382" xr:uid="{00000000-0005-0000-0000-0000595C0000}"/>
    <cellStyle name="Separador de milhares 3 6 3" xfId="4233" xr:uid="{00000000-0005-0000-0000-00005A5C0000}"/>
    <cellStyle name="Separador de milhares 3 6 3 10" xfId="33600" xr:uid="{00000000-0005-0000-0000-00005B5C0000}"/>
    <cellStyle name="Separador de milhares 3 6 3 11" xfId="13240" xr:uid="{00000000-0005-0000-0000-00005C5C0000}"/>
    <cellStyle name="Separador de milhares 3 6 3 2" xfId="5110" xr:uid="{00000000-0005-0000-0000-00005D5C0000}"/>
    <cellStyle name="Separador de milhares 3 6 3 2 2" xfId="6862" xr:uid="{00000000-0005-0000-0000-00005E5C0000}"/>
    <cellStyle name="Separador de milhares 3 6 3 2 2 2" xfId="26048" xr:uid="{00000000-0005-0000-0000-00005F5C0000}"/>
    <cellStyle name="Separador de milhares 3 6 3 2 2 3" xfId="36228" xr:uid="{00000000-0005-0000-0000-0000605C0000}"/>
    <cellStyle name="Separador de milhares 3 6 3 2 2 4" xfId="15868" xr:uid="{00000000-0005-0000-0000-0000615C0000}"/>
    <cellStyle name="Separador de milhares 3 6 3 2 3" xfId="8615" xr:uid="{00000000-0005-0000-0000-0000625C0000}"/>
    <cellStyle name="Separador de milhares 3 6 3 2 3 2" xfId="27801" xr:uid="{00000000-0005-0000-0000-0000635C0000}"/>
    <cellStyle name="Separador de milhares 3 6 3 2 3 3" xfId="37981" xr:uid="{00000000-0005-0000-0000-0000645C0000}"/>
    <cellStyle name="Separador de milhares 3 6 3 2 3 4" xfId="17621" xr:uid="{00000000-0005-0000-0000-0000655C0000}"/>
    <cellStyle name="Separador de milhares 3 6 3 2 4" xfId="10608" xr:uid="{00000000-0005-0000-0000-0000665C0000}"/>
    <cellStyle name="Separador de milhares 3 6 3 2 4 2" xfId="29791" xr:uid="{00000000-0005-0000-0000-0000675C0000}"/>
    <cellStyle name="Separador de milhares 3 6 3 2 4 3" xfId="39971" xr:uid="{00000000-0005-0000-0000-0000685C0000}"/>
    <cellStyle name="Separador de milhares 3 6 3 2 4 4" xfId="19612" xr:uid="{00000000-0005-0000-0000-0000695C0000}"/>
    <cellStyle name="Separador de milhares 3 6 3 2 5" xfId="24296" xr:uid="{00000000-0005-0000-0000-00006A5C0000}"/>
    <cellStyle name="Separador de milhares 3 6 3 2 6" xfId="34476" xr:uid="{00000000-0005-0000-0000-00006B5C0000}"/>
    <cellStyle name="Separador de milhares 3 6 3 2 7" xfId="14116" xr:uid="{00000000-0005-0000-0000-00006C5C0000}"/>
    <cellStyle name="Separador de milhares 3 6 3 3" xfId="5986" xr:uid="{00000000-0005-0000-0000-00006D5C0000}"/>
    <cellStyle name="Separador de milhares 3 6 3 3 2" xfId="25172" xr:uid="{00000000-0005-0000-0000-00006E5C0000}"/>
    <cellStyle name="Separador de milhares 3 6 3 3 3" xfId="35352" xr:uid="{00000000-0005-0000-0000-00006F5C0000}"/>
    <cellStyle name="Separador de milhares 3 6 3 3 4" xfId="14992" xr:uid="{00000000-0005-0000-0000-0000705C0000}"/>
    <cellStyle name="Separador de milhares 3 6 3 4" xfId="7739" xr:uid="{00000000-0005-0000-0000-0000715C0000}"/>
    <cellStyle name="Separador de milhares 3 6 3 4 2" xfId="26925" xr:uid="{00000000-0005-0000-0000-0000725C0000}"/>
    <cellStyle name="Separador de milhares 3 6 3 4 3" xfId="37105" xr:uid="{00000000-0005-0000-0000-0000735C0000}"/>
    <cellStyle name="Separador de milhares 3 6 3 4 4" xfId="16745" xr:uid="{00000000-0005-0000-0000-0000745C0000}"/>
    <cellStyle name="Separador de milhares 3 6 3 5" xfId="9732" xr:uid="{00000000-0005-0000-0000-0000755C0000}"/>
    <cellStyle name="Separador de milhares 3 6 3 5 2" xfId="28915" xr:uid="{00000000-0005-0000-0000-0000765C0000}"/>
    <cellStyle name="Separador de milhares 3 6 3 5 3" xfId="39095" xr:uid="{00000000-0005-0000-0000-0000775C0000}"/>
    <cellStyle name="Separador de milhares 3 6 3 5 4" xfId="18736" xr:uid="{00000000-0005-0000-0000-0000785C0000}"/>
    <cellStyle name="Separador de milhares 3 6 3 6" xfId="11485" xr:uid="{00000000-0005-0000-0000-0000795C0000}"/>
    <cellStyle name="Separador de milhares 3 6 3 6 2" xfId="30668" xr:uid="{00000000-0005-0000-0000-00007A5C0000}"/>
    <cellStyle name="Separador de milhares 3 6 3 6 3" xfId="40848" xr:uid="{00000000-0005-0000-0000-00007B5C0000}"/>
    <cellStyle name="Separador de milhares 3 6 3 6 4" xfId="20489" xr:uid="{00000000-0005-0000-0000-00007C5C0000}"/>
    <cellStyle name="Separador de milhares 3 6 3 7" xfId="12361" xr:uid="{00000000-0005-0000-0000-00007D5C0000}"/>
    <cellStyle name="Separador de milhares 3 6 3 7 2" xfId="31544" xr:uid="{00000000-0005-0000-0000-00007E5C0000}"/>
    <cellStyle name="Separador de milhares 3 6 3 7 3" xfId="41724" xr:uid="{00000000-0005-0000-0000-00007F5C0000}"/>
    <cellStyle name="Separador de milhares 3 6 3 7 4" xfId="21365" xr:uid="{00000000-0005-0000-0000-0000805C0000}"/>
    <cellStyle name="Separador de milhares 3 6 3 8" xfId="22241" xr:uid="{00000000-0005-0000-0000-0000815C0000}"/>
    <cellStyle name="Separador de milhares 3 6 3 8 2" xfId="32421" xr:uid="{00000000-0005-0000-0000-0000825C0000}"/>
    <cellStyle name="Separador de milhares 3 6 3 8 3" xfId="42601" xr:uid="{00000000-0005-0000-0000-0000835C0000}"/>
    <cellStyle name="Separador de milhares 3 6 3 9" xfId="23420" xr:uid="{00000000-0005-0000-0000-0000845C0000}"/>
    <cellStyle name="Separador de milhares 3 6 4" xfId="4672" xr:uid="{00000000-0005-0000-0000-0000855C0000}"/>
    <cellStyle name="Separador de milhares 3 6 4 2" xfId="6424" xr:uid="{00000000-0005-0000-0000-0000865C0000}"/>
    <cellStyle name="Separador de milhares 3 6 4 2 2" xfId="25610" xr:uid="{00000000-0005-0000-0000-0000875C0000}"/>
    <cellStyle name="Separador de milhares 3 6 4 2 3" xfId="35790" xr:uid="{00000000-0005-0000-0000-0000885C0000}"/>
    <cellStyle name="Separador de milhares 3 6 4 2 4" xfId="15430" xr:uid="{00000000-0005-0000-0000-0000895C0000}"/>
    <cellStyle name="Separador de milhares 3 6 4 3" xfId="8177" xr:uid="{00000000-0005-0000-0000-00008A5C0000}"/>
    <cellStyle name="Separador de milhares 3 6 4 3 2" xfId="27363" xr:uid="{00000000-0005-0000-0000-00008B5C0000}"/>
    <cellStyle name="Separador de milhares 3 6 4 3 3" xfId="37543" xr:uid="{00000000-0005-0000-0000-00008C5C0000}"/>
    <cellStyle name="Separador de milhares 3 6 4 3 4" xfId="17183" xr:uid="{00000000-0005-0000-0000-00008D5C0000}"/>
    <cellStyle name="Separador de milhares 3 6 4 4" xfId="10170" xr:uid="{00000000-0005-0000-0000-00008E5C0000}"/>
    <cellStyle name="Separador de milhares 3 6 4 4 2" xfId="29353" xr:uid="{00000000-0005-0000-0000-00008F5C0000}"/>
    <cellStyle name="Separador de milhares 3 6 4 4 3" xfId="39533" xr:uid="{00000000-0005-0000-0000-0000905C0000}"/>
    <cellStyle name="Separador de milhares 3 6 4 4 4" xfId="19174" xr:uid="{00000000-0005-0000-0000-0000915C0000}"/>
    <cellStyle name="Separador de milhares 3 6 4 5" xfId="23858" xr:uid="{00000000-0005-0000-0000-0000925C0000}"/>
    <cellStyle name="Separador de milhares 3 6 4 6" xfId="34038" xr:uid="{00000000-0005-0000-0000-0000935C0000}"/>
    <cellStyle name="Separador de milhares 3 6 4 7" xfId="13678" xr:uid="{00000000-0005-0000-0000-0000945C0000}"/>
    <cellStyle name="Separador de milhares 3 6 5" xfId="5548" xr:uid="{00000000-0005-0000-0000-0000955C0000}"/>
    <cellStyle name="Separador de milhares 3 6 5 2" xfId="9074" xr:uid="{00000000-0005-0000-0000-0000965C0000}"/>
    <cellStyle name="Separador de milhares 3 6 5 2 2" xfId="28257" xr:uid="{00000000-0005-0000-0000-0000975C0000}"/>
    <cellStyle name="Separador de milhares 3 6 5 2 3" xfId="38437" xr:uid="{00000000-0005-0000-0000-0000985C0000}"/>
    <cellStyle name="Separador de milhares 3 6 5 2 4" xfId="18078" xr:uid="{00000000-0005-0000-0000-0000995C0000}"/>
    <cellStyle name="Separador de milhares 3 6 5 3" xfId="24734" xr:uid="{00000000-0005-0000-0000-00009A5C0000}"/>
    <cellStyle name="Separador de milhares 3 6 5 4" xfId="34914" xr:uid="{00000000-0005-0000-0000-00009B5C0000}"/>
    <cellStyle name="Separador de milhares 3 6 5 5" xfId="14554" xr:uid="{00000000-0005-0000-0000-00009C5C0000}"/>
    <cellStyle name="Separador de milhares 3 6 6" xfId="7301" xr:uid="{00000000-0005-0000-0000-00009D5C0000}"/>
    <cellStyle name="Separador de milhares 3 6 6 2" xfId="26487" xr:uid="{00000000-0005-0000-0000-00009E5C0000}"/>
    <cellStyle name="Separador de milhares 3 6 6 3" xfId="36667" xr:uid="{00000000-0005-0000-0000-00009F5C0000}"/>
    <cellStyle name="Separador de milhares 3 6 6 4" xfId="16307" xr:uid="{00000000-0005-0000-0000-0000A05C0000}"/>
    <cellStyle name="Separador de milhares 3 6 7" xfId="9294" xr:uid="{00000000-0005-0000-0000-0000A15C0000}"/>
    <cellStyle name="Separador de milhares 3 6 7 2" xfId="28477" xr:uid="{00000000-0005-0000-0000-0000A25C0000}"/>
    <cellStyle name="Separador de milhares 3 6 7 3" xfId="38657" xr:uid="{00000000-0005-0000-0000-0000A35C0000}"/>
    <cellStyle name="Separador de milhares 3 6 7 4" xfId="18298" xr:uid="{00000000-0005-0000-0000-0000A45C0000}"/>
    <cellStyle name="Separador de milhares 3 6 8" xfId="11047" xr:uid="{00000000-0005-0000-0000-0000A55C0000}"/>
    <cellStyle name="Separador de milhares 3 6 8 2" xfId="30230" xr:uid="{00000000-0005-0000-0000-0000A65C0000}"/>
    <cellStyle name="Separador de milhares 3 6 8 3" xfId="40410" xr:uid="{00000000-0005-0000-0000-0000A75C0000}"/>
    <cellStyle name="Separador de milhares 3 6 8 4" xfId="20051" xr:uid="{00000000-0005-0000-0000-0000A85C0000}"/>
    <cellStyle name="Separador de milhares 3 6 9" xfId="11923" xr:uid="{00000000-0005-0000-0000-0000A95C0000}"/>
    <cellStyle name="Separador de milhares 3 6 9 2" xfId="31106" xr:uid="{00000000-0005-0000-0000-0000AA5C0000}"/>
    <cellStyle name="Separador de milhares 3 6 9 3" xfId="41286" xr:uid="{00000000-0005-0000-0000-0000AB5C0000}"/>
    <cellStyle name="Separador de milhares 3 6 9 4" xfId="20927" xr:uid="{00000000-0005-0000-0000-0000AC5C0000}"/>
    <cellStyle name="Separador de milhares 3 7" xfId="8955" xr:uid="{00000000-0005-0000-0000-0000AD5C0000}"/>
    <cellStyle name="Separador de milhares 3 7 2" xfId="28139" xr:uid="{00000000-0005-0000-0000-0000AE5C0000}"/>
    <cellStyle name="Separador de milhares 3 7 3" xfId="38319" xr:uid="{00000000-0005-0000-0000-0000AF5C0000}"/>
    <cellStyle name="Separador de milhares 3 7 4" xfId="17960" xr:uid="{00000000-0005-0000-0000-0000B05C0000}"/>
    <cellStyle name="Separador de milhares 3 8" xfId="22581" xr:uid="{00000000-0005-0000-0000-0000B15C0000}"/>
    <cellStyle name="Separador de milhares 3 8 2" xfId="32761" xr:uid="{00000000-0005-0000-0000-0000B25C0000}"/>
    <cellStyle name="Separador de milhares 3 8 3" xfId="42941" xr:uid="{00000000-0005-0000-0000-0000B35C0000}"/>
    <cellStyle name="Separador de milhares 3 9" xfId="22820" xr:uid="{00000000-0005-0000-0000-0000B45C0000}"/>
    <cellStyle name="Separador de milhares 4" xfId="271" xr:uid="{00000000-0005-0000-0000-0000B55C0000}"/>
    <cellStyle name="Separador de milhares 4 10" xfId="33001" xr:uid="{00000000-0005-0000-0000-0000B65C0000}"/>
    <cellStyle name="Separador de milhares 4 11" xfId="43181" xr:uid="{00000000-0005-0000-0000-0000B75C0000}"/>
    <cellStyle name="Separador de milhares 4 12" xfId="43420" xr:uid="{00000000-0005-0000-0000-0000B85C0000}"/>
    <cellStyle name="Separador de milhares 4 13" xfId="3665" xr:uid="{00000000-0005-0000-0000-0000B95C0000}"/>
    <cellStyle name="Separador de milhares 4 2" xfId="396" xr:uid="{00000000-0005-0000-0000-0000BA5C0000}"/>
    <cellStyle name="Separador de milhares 4 2 10" xfId="43191" xr:uid="{00000000-0005-0000-0000-0000BB5C0000}"/>
    <cellStyle name="Separador de milhares 4 2 11" xfId="43430" xr:uid="{00000000-0005-0000-0000-0000BC5C0000}"/>
    <cellStyle name="Separador de milhares 4 2 12" xfId="3676" xr:uid="{00000000-0005-0000-0000-0000BD5C0000}"/>
    <cellStyle name="Separador de milhares 4 2 2" xfId="562" xr:uid="{00000000-0005-0000-0000-0000BE5C0000}"/>
    <cellStyle name="Separador de milhares 4 2 2 10" xfId="11878" xr:uid="{00000000-0005-0000-0000-0000BF5C0000}"/>
    <cellStyle name="Separador de milhares 4 2 2 10 2" xfId="31061" xr:uid="{00000000-0005-0000-0000-0000C05C0000}"/>
    <cellStyle name="Separador de milhares 4 2 2 10 3" xfId="41241" xr:uid="{00000000-0005-0000-0000-0000C15C0000}"/>
    <cellStyle name="Separador de milhares 4 2 2 10 4" xfId="20882" xr:uid="{00000000-0005-0000-0000-0000C25C0000}"/>
    <cellStyle name="Separador de milhares 4 2 2 11" xfId="21759" xr:uid="{00000000-0005-0000-0000-0000C35C0000}"/>
    <cellStyle name="Separador de milhares 4 2 2 11 2" xfId="31938" xr:uid="{00000000-0005-0000-0000-0000C45C0000}"/>
    <cellStyle name="Separador de milhares 4 2 2 11 3" xfId="42118" xr:uid="{00000000-0005-0000-0000-0000C55C0000}"/>
    <cellStyle name="Separador de milhares 4 2 2 12" xfId="22654" xr:uid="{00000000-0005-0000-0000-0000C65C0000}"/>
    <cellStyle name="Separador de milhares 4 2 2 12 2" xfId="32834" xr:uid="{00000000-0005-0000-0000-0000C75C0000}"/>
    <cellStyle name="Separador de milhares 4 2 2 12 3" xfId="43014" xr:uid="{00000000-0005-0000-0000-0000C85C0000}"/>
    <cellStyle name="Separador de milhares 4 2 2 13" xfId="22893" xr:uid="{00000000-0005-0000-0000-0000C95C0000}"/>
    <cellStyle name="Separador de milhares 4 2 2 14" xfId="23062" xr:uid="{00000000-0005-0000-0000-0000CA5C0000}"/>
    <cellStyle name="Separador de milhares 4 2 2 15" xfId="33073" xr:uid="{00000000-0005-0000-0000-0000CB5C0000}"/>
    <cellStyle name="Separador de milhares 4 2 2 16" xfId="33242" xr:uid="{00000000-0005-0000-0000-0000CC5C0000}"/>
    <cellStyle name="Separador de milhares 4 2 2 17" xfId="43253" xr:uid="{00000000-0005-0000-0000-0000CD5C0000}"/>
    <cellStyle name="Separador de milhares 4 2 2 18" xfId="43492" xr:uid="{00000000-0005-0000-0000-0000CE5C0000}"/>
    <cellStyle name="Separador de milhares 4 2 2 19" xfId="12757" xr:uid="{00000000-0005-0000-0000-0000CF5C0000}"/>
    <cellStyle name="Separador de milhares 4 2 2 2" xfId="897" xr:uid="{00000000-0005-0000-0000-0000D05C0000}"/>
    <cellStyle name="Separador de milhares 4 2 2 2 10" xfId="21876" xr:uid="{00000000-0005-0000-0000-0000D15C0000}"/>
    <cellStyle name="Separador de milhares 4 2 2 2 10 2" xfId="32056" xr:uid="{00000000-0005-0000-0000-0000D25C0000}"/>
    <cellStyle name="Separador de milhares 4 2 2 2 10 3" xfId="42236" xr:uid="{00000000-0005-0000-0000-0000D35C0000}"/>
    <cellStyle name="Separador de milhares 4 2 2 2 11" xfId="22772" xr:uid="{00000000-0005-0000-0000-0000D45C0000}"/>
    <cellStyle name="Separador de milhares 4 2 2 2 11 2" xfId="32952" xr:uid="{00000000-0005-0000-0000-0000D55C0000}"/>
    <cellStyle name="Separador de milhares 4 2 2 2 11 3" xfId="43132" xr:uid="{00000000-0005-0000-0000-0000D65C0000}"/>
    <cellStyle name="Separador de milhares 4 2 2 2 12" xfId="23011" xr:uid="{00000000-0005-0000-0000-0000D75C0000}"/>
    <cellStyle name="Separador de milhares 4 2 2 2 13" xfId="33191" xr:uid="{00000000-0005-0000-0000-0000D85C0000}"/>
    <cellStyle name="Separador de milhares 4 2 2 2 14" xfId="43371" xr:uid="{00000000-0005-0000-0000-0000D95C0000}"/>
    <cellStyle name="Separador de milhares 4 2 2 2 15" xfId="43610" xr:uid="{00000000-0005-0000-0000-0000DA5C0000}"/>
    <cellStyle name="Separador de milhares 4 2 2 2 16" xfId="12875" xr:uid="{00000000-0005-0000-0000-0000DB5C0000}"/>
    <cellStyle name="Separador de milhares 4 2 2 2 17" xfId="3867" xr:uid="{00000000-0005-0000-0000-0000DC5C0000}"/>
    <cellStyle name="Separador de milhares 4 2 2 2 2" xfId="1570" xr:uid="{00000000-0005-0000-0000-0000DD5C0000}"/>
    <cellStyle name="Separador de milhares 4 2 2 2 2 10" xfId="23274" xr:uid="{00000000-0005-0000-0000-0000DE5C0000}"/>
    <cellStyle name="Separador de milhares 4 2 2 2 2 11" xfId="33454" xr:uid="{00000000-0005-0000-0000-0000DF5C0000}"/>
    <cellStyle name="Separador de milhares 4 2 2 2 2 12" xfId="13094" xr:uid="{00000000-0005-0000-0000-0000E05C0000}"/>
    <cellStyle name="Separador de milhares 4 2 2 2 2 13" xfId="4087" xr:uid="{00000000-0005-0000-0000-0000E15C0000}"/>
    <cellStyle name="Separador de milhares 4 2 2 2 2 2" xfId="2920" xr:uid="{00000000-0005-0000-0000-0000E25C0000}"/>
    <cellStyle name="Separador de milhares 4 2 2 2 2 2 10" xfId="33892" xr:uid="{00000000-0005-0000-0000-0000E35C0000}"/>
    <cellStyle name="Separador de milhares 4 2 2 2 2 2 11" xfId="13532" xr:uid="{00000000-0005-0000-0000-0000E45C0000}"/>
    <cellStyle name="Separador de milhares 4 2 2 2 2 2 12" xfId="4525" xr:uid="{00000000-0005-0000-0000-0000E55C0000}"/>
    <cellStyle name="Separador de milhares 4 2 2 2 2 2 2" xfId="5402" xr:uid="{00000000-0005-0000-0000-0000E65C0000}"/>
    <cellStyle name="Separador de milhares 4 2 2 2 2 2 2 2" xfId="7154" xr:uid="{00000000-0005-0000-0000-0000E75C0000}"/>
    <cellStyle name="Separador de milhares 4 2 2 2 2 2 2 2 2" xfId="26340" xr:uid="{00000000-0005-0000-0000-0000E85C0000}"/>
    <cellStyle name="Separador de milhares 4 2 2 2 2 2 2 2 3" xfId="36520" xr:uid="{00000000-0005-0000-0000-0000E95C0000}"/>
    <cellStyle name="Separador de milhares 4 2 2 2 2 2 2 2 4" xfId="16160" xr:uid="{00000000-0005-0000-0000-0000EA5C0000}"/>
    <cellStyle name="Separador de milhares 4 2 2 2 2 2 2 3" xfId="8907" xr:uid="{00000000-0005-0000-0000-0000EB5C0000}"/>
    <cellStyle name="Separador de milhares 4 2 2 2 2 2 2 3 2" xfId="28093" xr:uid="{00000000-0005-0000-0000-0000EC5C0000}"/>
    <cellStyle name="Separador de milhares 4 2 2 2 2 2 2 3 3" xfId="38273" xr:uid="{00000000-0005-0000-0000-0000ED5C0000}"/>
    <cellStyle name="Separador de milhares 4 2 2 2 2 2 2 3 4" xfId="17913" xr:uid="{00000000-0005-0000-0000-0000EE5C0000}"/>
    <cellStyle name="Separador de milhares 4 2 2 2 2 2 2 4" xfId="10900" xr:uid="{00000000-0005-0000-0000-0000EF5C0000}"/>
    <cellStyle name="Separador de milhares 4 2 2 2 2 2 2 4 2" xfId="30083" xr:uid="{00000000-0005-0000-0000-0000F05C0000}"/>
    <cellStyle name="Separador de milhares 4 2 2 2 2 2 2 4 3" xfId="40263" xr:uid="{00000000-0005-0000-0000-0000F15C0000}"/>
    <cellStyle name="Separador de milhares 4 2 2 2 2 2 2 4 4" xfId="19904" xr:uid="{00000000-0005-0000-0000-0000F25C0000}"/>
    <cellStyle name="Separador de milhares 4 2 2 2 2 2 2 5" xfId="24588" xr:uid="{00000000-0005-0000-0000-0000F35C0000}"/>
    <cellStyle name="Separador de milhares 4 2 2 2 2 2 2 6" xfId="34768" xr:uid="{00000000-0005-0000-0000-0000F45C0000}"/>
    <cellStyle name="Separador de milhares 4 2 2 2 2 2 2 7" xfId="14408" xr:uid="{00000000-0005-0000-0000-0000F55C0000}"/>
    <cellStyle name="Separador de milhares 4 2 2 2 2 2 3" xfId="6278" xr:uid="{00000000-0005-0000-0000-0000F65C0000}"/>
    <cellStyle name="Separador de milhares 4 2 2 2 2 2 3 2" xfId="25464" xr:uid="{00000000-0005-0000-0000-0000F75C0000}"/>
    <cellStyle name="Separador de milhares 4 2 2 2 2 2 3 3" xfId="35644" xr:uid="{00000000-0005-0000-0000-0000F85C0000}"/>
    <cellStyle name="Separador de milhares 4 2 2 2 2 2 3 4" xfId="15284" xr:uid="{00000000-0005-0000-0000-0000F95C0000}"/>
    <cellStyle name="Separador de milhares 4 2 2 2 2 2 4" xfId="8031" xr:uid="{00000000-0005-0000-0000-0000FA5C0000}"/>
    <cellStyle name="Separador de milhares 4 2 2 2 2 2 4 2" xfId="27217" xr:uid="{00000000-0005-0000-0000-0000FB5C0000}"/>
    <cellStyle name="Separador de milhares 4 2 2 2 2 2 4 3" xfId="37397" xr:uid="{00000000-0005-0000-0000-0000FC5C0000}"/>
    <cellStyle name="Separador de milhares 4 2 2 2 2 2 4 4" xfId="17037" xr:uid="{00000000-0005-0000-0000-0000FD5C0000}"/>
    <cellStyle name="Separador de milhares 4 2 2 2 2 2 5" xfId="10024" xr:uid="{00000000-0005-0000-0000-0000FE5C0000}"/>
    <cellStyle name="Separador de milhares 4 2 2 2 2 2 5 2" xfId="29207" xr:uid="{00000000-0005-0000-0000-0000FF5C0000}"/>
    <cellStyle name="Separador de milhares 4 2 2 2 2 2 5 3" xfId="39387" xr:uid="{00000000-0005-0000-0000-0000005D0000}"/>
    <cellStyle name="Separador de milhares 4 2 2 2 2 2 5 4" xfId="19028" xr:uid="{00000000-0005-0000-0000-0000015D0000}"/>
    <cellStyle name="Separador de milhares 4 2 2 2 2 2 6" xfId="11777" xr:uid="{00000000-0005-0000-0000-0000025D0000}"/>
    <cellStyle name="Separador de milhares 4 2 2 2 2 2 6 2" xfId="30960" xr:uid="{00000000-0005-0000-0000-0000035D0000}"/>
    <cellStyle name="Separador de milhares 4 2 2 2 2 2 6 3" xfId="41140" xr:uid="{00000000-0005-0000-0000-0000045D0000}"/>
    <cellStyle name="Separador de milhares 4 2 2 2 2 2 6 4" xfId="20781" xr:uid="{00000000-0005-0000-0000-0000055D0000}"/>
    <cellStyle name="Separador de milhares 4 2 2 2 2 2 7" xfId="12653" xr:uid="{00000000-0005-0000-0000-0000065D0000}"/>
    <cellStyle name="Separador de milhares 4 2 2 2 2 2 7 2" xfId="31836" xr:uid="{00000000-0005-0000-0000-0000075D0000}"/>
    <cellStyle name="Separador de milhares 4 2 2 2 2 2 7 3" xfId="42016" xr:uid="{00000000-0005-0000-0000-0000085D0000}"/>
    <cellStyle name="Separador de milhares 4 2 2 2 2 2 7 4" xfId="21657" xr:uid="{00000000-0005-0000-0000-0000095D0000}"/>
    <cellStyle name="Separador de milhares 4 2 2 2 2 2 8" xfId="22533" xr:uid="{00000000-0005-0000-0000-00000A5D0000}"/>
    <cellStyle name="Separador de milhares 4 2 2 2 2 2 8 2" xfId="32713" xr:uid="{00000000-0005-0000-0000-00000B5D0000}"/>
    <cellStyle name="Separador de milhares 4 2 2 2 2 2 8 3" xfId="42893" xr:uid="{00000000-0005-0000-0000-00000C5D0000}"/>
    <cellStyle name="Separador de milhares 4 2 2 2 2 2 9" xfId="23712" xr:uid="{00000000-0005-0000-0000-00000D5D0000}"/>
    <cellStyle name="Separador de milhares 4 2 2 2 2 3" xfId="4964" xr:uid="{00000000-0005-0000-0000-00000E5D0000}"/>
    <cellStyle name="Separador de milhares 4 2 2 2 2 3 2" xfId="6716" xr:uid="{00000000-0005-0000-0000-00000F5D0000}"/>
    <cellStyle name="Separador de milhares 4 2 2 2 2 3 2 2" xfId="25902" xr:uid="{00000000-0005-0000-0000-0000105D0000}"/>
    <cellStyle name="Separador de milhares 4 2 2 2 2 3 2 3" xfId="36082" xr:uid="{00000000-0005-0000-0000-0000115D0000}"/>
    <cellStyle name="Separador de milhares 4 2 2 2 2 3 2 4" xfId="15722" xr:uid="{00000000-0005-0000-0000-0000125D0000}"/>
    <cellStyle name="Separador de milhares 4 2 2 2 2 3 3" xfId="8469" xr:uid="{00000000-0005-0000-0000-0000135D0000}"/>
    <cellStyle name="Separador de milhares 4 2 2 2 2 3 3 2" xfId="27655" xr:uid="{00000000-0005-0000-0000-0000145D0000}"/>
    <cellStyle name="Separador de milhares 4 2 2 2 2 3 3 3" xfId="37835" xr:uid="{00000000-0005-0000-0000-0000155D0000}"/>
    <cellStyle name="Separador de milhares 4 2 2 2 2 3 3 4" xfId="17475" xr:uid="{00000000-0005-0000-0000-0000165D0000}"/>
    <cellStyle name="Separador de milhares 4 2 2 2 2 3 4" xfId="10462" xr:uid="{00000000-0005-0000-0000-0000175D0000}"/>
    <cellStyle name="Separador de milhares 4 2 2 2 2 3 4 2" xfId="29645" xr:uid="{00000000-0005-0000-0000-0000185D0000}"/>
    <cellStyle name="Separador de milhares 4 2 2 2 2 3 4 3" xfId="39825" xr:uid="{00000000-0005-0000-0000-0000195D0000}"/>
    <cellStyle name="Separador de milhares 4 2 2 2 2 3 4 4" xfId="19466" xr:uid="{00000000-0005-0000-0000-00001A5D0000}"/>
    <cellStyle name="Separador de milhares 4 2 2 2 2 3 5" xfId="24150" xr:uid="{00000000-0005-0000-0000-00001B5D0000}"/>
    <cellStyle name="Separador de milhares 4 2 2 2 2 3 6" xfId="34330" xr:uid="{00000000-0005-0000-0000-00001C5D0000}"/>
    <cellStyle name="Separador de milhares 4 2 2 2 2 3 7" xfId="13970" xr:uid="{00000000-0005-0000-0000-00001D5D0000}"/>
    <cellStyle name="Separador de milhares 4 2 2 2 2 4" xfId="5840" xr:uid="{00000000-0005-0000-0000-00001E5D0000}"/>
    <cellStyle name="Separador de milhares 4 2 2 2 2 4 2" xfId="25026" xr:uid="{00000000-0005-0000-0000-00001F5D0000}"/>
    <cellStyle name="Separador de milhares 4 2 2 2 2 4 3" xfId="35206" xr:uid="{00000000-0005-0000-0000-0000205D0000}"/>
    <cellStyle name="Separador de milhares 4 2 2 2 2 4 4" xfId="14846" xr:uid="{00000000-0005-0000-0000-0000215D0000}"/>
    <cellStyle name="Separador de milhares 4 2 2 2 2 5" xfId="7593" xr:uid="{00000000-0005-0000-0000-0000225D0000}"/>
    <cellStyle name="Separador de milhares 4 2 2 2 2 5 2" xfId="26779" xr:uid="{00000000-0005-0000-0000-0000235D0000}"/>
    <cellStyle name="Separador de milhares 4 2 2 2 2 5 3" xfId="36959" xr:uid="{00000000-0005-0000-0000-0000245D0000}"/>
    <cellStyle name="Separador de milhares 4 2 2 2 2 5 4" xfId="16599" xr:uid="{00000000-0005-0000-0000-0000255D0000}"/>
    <cellStyle name="Separador de milhares 4 2 2 2 2 6" xfId="9586" xr:uid="{00000000-0005-0000-0000-0000265D0000}"/>
    <cellStyle name="Separador de milhares 4 2 2 2 2 6 2" xfId="28769" xr:uid="{00000000-0005-0000-0000-0000275D0000}"/>
    <cellStyle name="Separador de milhares 4 2 2 2 2 6 3" xfId="38949" xr:uid="{00000000-0005-0000-0000-0000285D0000}"/>
    <cellStyle name="Separador de milhares 4 2 2 2 2 6 4" xfId="18590" xr:uid="{00000000-0005-0000-0000-0000295D0000}"/>
    <cellStyle name="Separador de milhares 4 2 2 2 2 7" xfId="11339" xr:uid="{00000000-0005-0000-0000-00002A5D0000}"/>
    <cellStyle name="Separador de milhares 4 2 2 2 2 7 2" xfId="30522" xr:uid="{00000000-0005-0000-0000-00002B5D0000}"/>
    <cellStyle name="Separador de milhares 4 2 2 2 2 7 3" xfId="40702" xr:uid="{00000000-0005-0000-0000-00002C5D0000}"/>
    <cellStyle name="Separador de milhares 4 2 2 2 2 7 4" xfId="20343" xr:uid="{00000000-0005-0000-0000-00002D5D0000}"/>
    <cellStyle name="Separador de milhares 4 2 2 2 2 8" xfId="12215" xr:uid="{00000000-0005-0000-0000-00002E5D0000}"/>
    <cellStyle name="Separador de milhares 4 2 2 2 2 8 2" xfId="31398" xr:uid="{00000000-0005-0000-0000-00002F5D0000}"/>
    <cellStyle name="Separador de milhares 4 2 2 2 2 8 3" xfId="41578" xr:uid="{00000000-0005-0000-0000-0000305D0000}"/>
    <cellStyle name="Separador de milhares 4 2 2 2 2 8 4" xfId="21219" xr:uid="{00000000-0005-0000-0000-0000315D0000}"/>
    <cellStyle name="Separador de milhares 4 2 2 2 2 9" xfId="22095" xr:uid="{00000000-0005-0000-0000-0000325D0000}"/>
    <cellStyle name="Separador de milhares 4 2 2 2 2 9 2" xfId="32275" xr:uid="{00000000-0005-0000-0000-0000335D0000}"/>
    <cellStyle name="Separador de milhares 4 2 2 2 2 9 3" xfId="42455" xr:uid="{00000000-0005-0000-0000-0000345D0000}"/>
    <cellStyle name="Separador de milhares 4 2 2 2 3" xfId="2246" xr:uid="{00000000-0005-0000-0000-0000355D0000}"/>
    <cellStyle name="Separador de milhares 4 2 2 2 3 10" xfId="33673" xr:uid="{00000000-0005-0000-0000-0000365D0000}"/>
    <cellStyle name="Separador de milhares 4 2 2 2 3 11" xfId="13313" xr:uid="{00000000-0005-0000-0000-0000375D0000}"/>
    <cellStyle name="Separador de milhares 4 2 2 2 3 12" xfId="4306" xr:uid="{00000000-0005-0000-0000-0000385D0000}"/>
    <cellStyle name="Separador de milhares 4 2 2 2 3 2" xfId="5183" xr:uid="{00000000-0005-0000-0000-0000395D0000}"/>
    <cellStyle name="Separador de milhares 4 2 2 2 3 2 2" xfId="6935" xr:uid="{00000000-0005-0000-0000-00003A5D0000}"/>
    <cellStyle name="Separador de milhares 4 2 2 2 3 2 2 2" xfId="26121" xr:uid="{00000000-0005-0000-0000-00003B5D0000}"/>
    <cellStyle name="Separador de milhares 4 2 2 2 3 2 2 3" xfId="36301" xr:uid="{00000000-0005-0000-0000-00003C5D0000}"/>
    <cellStyle name="Separador de milhares 4 2 2 2 3 2 2 4" xfId="15941" xr:uid="{00000000-0005-0000-0000-00003D5D0000}"/>
    <cellStyle name="Separador de milhares 4 2 2 2 3 2 3" xfId="8688" xr:uid="{00000000-0005-0000-0000-00003E5D0000}"/>
    <cellStyle name="Separador de milhares 4 2 2 2 3 2 3 2" xfId="27874" xr:uid="{00000000-0005-0000-0000-00003F5D0000}"/>
    <cellStyle name="Separador de milhares 4 2 2 2 3 2 3 3" xfId="38054" xr:uid="{00000000-0005-0000-0000-0000405D0000}"/>
    <cellStyle name="Separador de milhares 4 2 2 2 3 2 3 4" xfId="17694" xr:uid="{00000000-0005-0000-0000-0000415D0000}"/>
    <cellStyle name="Separador de milhares 4 2 2 2 3 2 4" xfId="10681" xr:uid="{00000000-0005-0000-0000-0000425D0000}"/>
    <cellStyle name="Separador de milhares 4 2 2 2 3 2 4 2" xfId="29864" xr:uid="{00000000-0005-0000-0000-0000435D0000}"/>
    <cellStyle name="Separador de milhares 4 2 2 2 3 2 4 3" xfId="40044" xr:uid="{00000000-0005-0000-0000-0000445D0000}"/>
    <cellStyle name="Separador de milhares 4 2 2 2 3 2 4 4" xfId="19685" xr:uid="{00000000-0005-0000-0000-0000455D0000}"/>
    <cellStyle name="Separador de milhares 4 2 2 2 3 2 5" xfId="24369" xr:uid="{00000000-0005-0000-0000-0000465D0000}"/>
    <cellStyle name="Separador de milhares 4 2 2 2 3 2 6" xfId="34549" xr:uid="{00000000-0005-0000-0000-0000475D0000}"/>
    <cellStyle name="Separador de milhares 4 2 2 2 3 2 7" xfId="14189" xr:uid="{00000000-0005-0000-0000-0000485D0000}"/>
    <cellStyle name="Separador de milhares 4 2 2 2 3 3" xfId="6059" xr:uid="{00000000-0005-0000-0000-0000495D0000}"/>
    <cellStyle name="Separador de milhares 4 2 2 2 3 3 2" xfId="25245" xr:uid="{00000000-0005-0000-0000-00004A5D0000}"/>
    <cellStyle name="Separador de milhares 4 2 2 2 3 3 3" xfId="35425" xr:uid="{00000000-0005-0000-0000-00004B5D0000}"/>
    <cellStyle name="Separador de milhares 4 2 2 2 3 3 4" xfId="15065" xr:uid="{00000000-0005-0000-0000-00004C5D0000}"/>
    <cellStyle name="Separador de milhares 4 2 2 2 3 4" xfId="7812" xr:uid="{00000000-0005-0000-0000-00004D5D0000}"/>
    <cellStyle name="Separador de milhares 4 2 2 2 3 4 2" xfId="26998" xr:uid="{00000000-0005-0000-0000-00004E5D0000}"/>
    <cellStyle name="Separador de milhares 4 2 2 2 3 4 3" xfId="37178" xr:uid="{00000000-0005-0000-0000-00004F5D0000}"/>
    <cellStyle name="Separador de milhares 4 2 2 2 3 4 4" xfId="16818" xr:uid="{00000000-0005-0000-0000-0000505D0000}"/>
    <cellStyle name="Separador de milhares 4 2 2 2 3 5" xfId="9805" xr:uid="{00000000-0005-0000-0000-0000515D0000}"/>
    <cellStyle name="Separador de milhares 4 2 2 2 3 5 2" xfId="28988" xr:uid="{00000000-0005-0000-0000-0000525D0000}"/>
    <cellStyle name="Separador de milhares 4 2 2 2 3 5 3" xfId="39168" xr:uid="{00000000-0005-0000-0000-0000535D0000}"/>
    <cellStyle name="Separador de milhares 4 2 2 2 3 5 4" xfId="18809" xr:uid="{00000000-0005-0000-0000-0000545D0000}"/>
    <cellStyle name="Separador de milhares 4 2 2 2 3 6" xfId="11558" xr:uid="{00000000-0005-0000-0000-0000555D0000}"/>
    <cellStyle name="Separador de milhares 4 2 2 2 3 6 2" xfId="30741" xr:uid="{00000000-0005-0000-0000-0000565D0000}"/>
    <cellStyle name="Separador de milhares 4 2 2 2 3 6 3" xfId="40921" xr:uid="{00000000-0005-0000-0000-0000575D0000}"/>
    <cellStyle name="Separador de milhares 4 2 2 2 3 6 4" xfId="20562" xr:uid="{00000000-0005-0000-0000-0000585D0000}"/>
    <cellStyle name="Separador de milhares 4 2 2 2 3 7" xfId="12434" xr:uid="{00000000-0005-0000-0000-0000595D0000}"/>
    <cellStyle name="Separador de milhares 4 2 2 2 3 7 2" xfId="31617" xr:uid="{00000000-0005-0000-0000-00005A5D0000}"/>
    <cellStyle name="Separador de milhares 4 2 2 2 3 7 3" xfId="41797" xr:uid="{00000000-0005-0000-0000-00005B5D0000}"/>
    <cellStyle name="Separador de milhares 4 2 2 2 3 7 4" xfId="21438" xr:uid="{00000000-0005-0000-0000-00005C5D0000}"/>
    <cellStyle name="Separador de milhares 4 2 2 2 3 8" xfId="22314" xr:uid="{00000000-0005-0000-0000-00005D5D0000}"/>
    <cellStyle name="Separador de milhares 4 2 2 2 3 8 2" xfId="32494" xr:uid="{00000000-0005-0000-0000-00005E5D0000}"/>
    <cellStyle name="Separador de milhares 4 2 2 2 3 8 3" xfId="42674" xr:uid="{00000000-0005-0000-0000-00005F5D0000}"/>
    <cellStyle name="Separador de milhares 4 2 2 2 3 9" xfId="23493" xr:uid="{00000000-0005-0000-0000-0000605D0000}"/>
    <cellStyle name="Separador de milhares 4 2 2 2 4" xfId="3594" xr:uid="{00000000-0005-0000-0000-0000615D0000}"/>
    <cellStyle name="Separador de milhares 4 2 2 2 4 2" xfId="6497" xr:uid="{00000000-0005-0000-0000-0000625D0000}"/>
    <cellStyle name="Separador de milhares 4 2 2 2 4 2 2" xfId="25683" xr:uid="{00000000-0005-0000-0000-0000635D0000}"/>
    <cellStyle name="Separador de milhares 4 2 2 2 4 2 3" xfId="35863" xr:uid="{00000000-0005-0000-0000-0000645D0000}"/>
    <cellStyle name="Separador de milhares 4 2 2 2 4 2 4" xfId="15503" xr:uid="{00000000-0005-0000-0000-0000655D0000}"/>
    <cellStyle name="Separador de milhares 4 2 2 2 4 3" xfId="8250" xr:uid="{00000000-0005-0000-0000-0000665D0000}"/>
    <cellStyle name="Separador de milhares 4 2 2 2 4 3 2" xfId="27436" xr:uid="{00000000-0005-0000-0000-0000675D0000}"/>
    <cellStyle name="Separador de milhares 4 2 2 2 4 3 3" xfId="37616" xr:uid="{00000000-0005-0000-0000-0000685D0000}"/>
    <cellStyle name="Separador de milhares 4 2 2 2 4 3 4" xfId="17256" xr:uid="{00000000-0005-0000-0000-0000695D0000}"/>
    <cellStyle name="Separador de milhares 4 2 2 2 4 4" xfId="10243" xr:uid="{00000000-0005-0000-0000-00006A5D0000}"/>
    <cellStyle name="Separador de milhares 4 2 2 2 4 4 2" xfId="29426" xr:uid="{00000000-0005-0000-0000-00006B5D0000}"/>
    <cellStyle name="Separador de milhares 4 2 2 2 4 4 3" xfId="39606" xr:uid="{00000000-0005-0000-0000-00006C5D0000}"/>
    <cellStyle name="Separador de milhares 4 2 2 2 4 4 4" xfId="19247" xr:uid="{00000000-0005-0000-0000-00006D5D0000}"/>
    <cellStyle name="Separador de milhares 4 2 2 2 4 5" xfId="23931" xr:uid="{00000000-0005-0000-0000-00006E5D0000}"/>
    <cellStyle name="Separador de milhares 4 2 2 2 4 6" xfId="34111" xr:uid="{00000000-0005-0000-0000-00006F5D0000}"/>
    <cellStyle name="Separador de milhares 4 2 2 2 4 7" xfId="13751" xr:uid="{00000000-0005-0000-0000-0000705D0000}"/>
    <cellStyle name="Separador de milhares 4 2 2 2 4 8" xfId="4745" xr:uid="{00000000-0005-0000-0000-0000715D0000}"/>
    <cellStyle name="Separador de milhares 4 2 2 2 5" xfId="5621" xr:uid="{00000000-0005-0000-0000-0000725D0000}"/>
    <cellStyle name="Separador de milhares 4 2 2 2 5 2" xfId="9147" xr:uid="{00000000-0005-0000-0000-0000735D0000}"/>
    <cellStyle name="Separador de milhares 4 2 2 2 5 2 2" xfId="28330" xr:uid="{00000000-0005-0000-0000-0000745D0000}"/>
    <cellStyle name="Separador de milhares 4 2 2 2 5 2 3" xfId="38510" xr:uid="{00000000-0005-0000-0000-0000755D0000}"/>
    <cellStyle name="Separador de milhares 4 2 2 2 5 2 4" xfId="18151" xr:uid="{00000000-0005-0000-0000-0000765D0000}"/>
    <cellStyle name="Separador de milhares 4 2 2 2 5 3" xfId="24807" xr:uid="{00000000-0005-0000-0000-0000775D0000}"/>
    <cellStyle name="Separador de milhares 4 2 2 2 5 4" xfId="34987" xr:uid="{00000000-0005-0000-0000-0000785D0000}"/>
    <cellStyle name="Separador de milhares 4 2 2 2 5 5" xfId="14627" xr:uid="{00000000-0005-0000-0000-0000795D0000}"/>
    <cellStyle name="Separador de milhares 4 2 2 2 6" xfId="7374" xr:uid="{00000000-0005-0000-0000-00007A5D0000}"/>
    <cellStyle name="Separador de milhares 4 2 2 2 6 2" xfId="26560" xr:uid="{00000000-0005-0000-0000-00007B5D0000}"/>
    <cellStyle name="Separador de milhares 4 2 2 2 6 3" xfId="36740" xr:uid="{00000000-0005-0000-0000-00007C5D0000}"/>
    <cellStyle name="Separador de milhares 4 2 2 2 6 4" xfId="16380" xr:uid="{00000000-0005-0000-0000-00007D5D0000}"/>
    <cellStyle name="Separador de milhares 4 2 2 2 7" xfId="9367" xr:uid="{00000000-0005-0000-0000-00007E5D0000}"/>
    <cellStyle name="Separador de milhares 4 2 2 2 7 2" xfId="28550" xr:uid="{00000000-0005-0000-0000-00007F5D0000}"/>
    <cellStyle name="Separador de milhares 4 2 2 2 7 3" xfId="38730" xr:uid="{00000000-0005-0000-0000-0000805D0000}"/>
    <cellStyle name="Separador de milhares 4 2 2 2 7 4" xfId="18371" xr:uid="{00000000-0005-0000-0000-0000815D0000}"/>
    <cellStyle name="Separador de milhares 4 2 2 2 8" xfId="11120" xr:uid="{00000000-0005-0000-0000-0000825D0000}"/>
    <cellStyle name="Separador de milhares 4 2 2 2 8 2" xfId="30303" xr:uid="{00000000-0005-0000-0000-0000835D0000}"/>
    <cellStyle name="Separador de milhares 4 2 2 2 8 3" xfId="40483" xr:uid="{00000000-0005-0000-0000-0000845D0000}"/>
    <cellStyle name="Separador de milhares 4 2 2 2 8 4" xfId="20124" xr:uid="{00000000-0005-0000-0000-0000855D0000}"/>
    <cellStyle name="Separador de milhares 4 2 2 2 9" xfId="11996" xr:uid="{00000000-0005-0000-0000-0000865D0000}"/>
    <cellStyle name="Separador de milhares 4 2 2 2 9 2" xfId="31179" xr:uid="{00000000-0005-0000-0000-0000875D0000}"/>
    <cellStyle name="Separador de milhares 4 2 2 2 9 3" xfId="41359" xr:uid="{00000000-0005-0000-0000-0000885D0000}"/>
    <cellStyle name="Separador de milhares 4 2 2 2 9 4" xfId="21000" xr:uid="{00000000-0005-0000-0000-0000895D0000}"/>
    <cellStyle name="Separador de milhares 4 2 2 20" xfId="3746" xr:uid="{00000000-0005-0000-0000-00008A5D0000}"/>
    <cellStyle name="Separador de milhares 4 2 2 3" xfId="1235" xr:uid="{00000000-0005-0000-0000-00008B5D0000}"/>
    <cellStyle name="Separador de milhares 4 2 2 3 10" xfId="23156" xr:uid="{00000000-0005-0000-0000-00008C5D0000}"/>
    <cellStyle name="Separador de milhares 4 2 2 3 11" xfId="33336" xr:uid="{00000000-0005-0000-0000-00008D5D0000}"/>
    <cellStyle name="Separador de milhares 4 2 2 3 12" xfId="12976" xr:uid="{00000000-0005-0000-0000-00008E5D0000}"/>
    <cellStyle name="Separador de milhares 4 2 2 3 13" xfId="3969" xr:uid="{00000000-0005-0000-0000-00008F5D0000}"/>
    <cellStyle name="Separador de milhares 4 2 2 3 2" xfId="2585" xr:uid="{00000000-0005-0000-0000-0000905D0000}"/>
    <cellStyle name="Separador de milhares 4 2 2 3 2 10" xfId="33774" xr:uid="{00000000-0005-0000-0000-0000915D0000}"/>
    <cellStyle name="Separador de milhares 4 2 2 3 2 11" xfId="13414" xr:uid="{00000000-0005-0000-0000-0000925D0000}"/>
    <cellStyle name="Separador de milhares 4 2 2 3 2 12" xfId="4407" xr:uid="{00000000-0005-0000-0000-0000935D0000}"/>
    <cellStyle name="Separador de milhares 4 2 2 3 2 2" xfId="5284" xr:uid="{00000000-0005-0000-0000-0000945D0000}"/>
    <cellStyle name="Separador de milhares 4 2 2 3 2 2 2" xfId="7036" xr:uid="{00000000-0005-0000-0000-0000955D0000}"/>
    <cellStyle name="Separador de milhares 4 2 2 3 2 2 2 2" xfId="26222" xr:uid="{00000000-0005-0000-0000-0000965D0000}"/>
    <cellStyle name="Separador de milhares 4 2 2 3 2 2 2 3" xfId="36402" xr:uid="{00000000-0005-0000-0000-0000975D0000}"/>
    <cellStyle name="Separador de milhares 4 2 2 3 2 2 2 4" xfId="16042" xr:uid="{00000000-0005-0000-0000-0000985D0000}"/>
    <cellStyle name="Separador de milhares 4 2 2 3 2 2 3" xfId="8789" xr:uid="{00000000-0005-0000-0000-0000995D0000}"/>
    <cellStyle name="Separador de milhares 4 2 2 3 2 2 3 2" xfId="27975" xr:uid="{00000000-0005-0000-0000-00009A5D0000}"/>
    <cellStyle name="Separador de milhares 4 2 2 3 2 2 3 3" xfId="38155" xr:uid="{00000000-0005-0000-0000-00009B5D0000}"/>
    <cellStyle name="Separador de milhares 4 2 2 3 2 2 3 4" xfId="17795" xr:uid="{00000000-0005-0000-0000-00009C5D0000}"/>
    <cellStyle name="Separador de milhares 4 2 2 3 2 2 4" xfId="10782" xr:uid="{00000000-0005-0000-0000-00009D5D0000}"/>
    <cellStyle name="Separador de milhares 4 2 2 3 2 2 4 2" xfId="29965" xr:uid="{00000000-0005-0000-0000-00009E5D0000}"/>
    <cellStyle name="Separador de milhares 4 2 2 3 2 2 4 3" xfId="40145" xr:uid="{00000000-0005-0000-0000-00009F5D0000}"/>
    <cellStyle name="Separador de milhares 4 2 2 3 2 2 4 4" xfId="19786" xr:uid="{00000000-0005-0000-0000-0000A05D0000}"/>
    <cellStyle name="Separador de milhares 4 2 2 3 2 2 5" xfId="24470" xr:uid="{00000000-0005-0000-0000-0000A15D0000}"/>
    <cellStyle name="Separador de milhares 4 2 2 3 2 2 6" xfId="34650" xr:uid="{00000000-0005-0000-0000-0000A25D0000}"/>
    <cellStyle name="Separador de milhares 4 2 2 3 2 2 7" xfId="14290" xr:uid="{00000000-0005-0000-0000-0000A35D0000}"/>
    <cellStyle name="Separador de milhares 4 2 2 3 2 3" xfId="6160" xr:uid="{00000000-0005-0000-0000-0000A45D0000}"/>
    <cellStyle name="Separador de milhares 4 2 2 3 2 3 2" xfId="25346" xr:uid="{00000000-0005-0000-0000-0000A55D0000}"/>
    <cellStyle name="Separador de milhares 4 2 2 3 2 3 3" xfId="35526" xr:uid="{00000000-0005-0000-0000-0000A65D0000}"/>
    <cellStyle name="Separador de milhares 4 2 2 3 2 3 4" xfId="15166" xr:uid="{00000000-0005-0000-0000-0000A75D0000}"/>
    <cellStyle name="Separador de milhares 4 2 2 3 2 4" xfId="7913" xr:uid="{00000000-0005-0000-0000-0000A85D0000}"/>
    <cellStyle name="Separador de milhares 4 2 2 3 2 4 2" xfId="27099" xr:uid="{00000000-0005-0000-0000-0000A95D0000}"/>
    <cellStyle name="Separador de milhares 4 2 2 3 2 4 3" xfId="37279" xr:uid="{00000000-0005-0000-0000-0000AA5D0000}"/>
    <cellStyle name="Separador de milhares 4 2 2 3 2 4 4" xfId="16919" xr:uid="{00000000-0005-0000-0000-0000AB5D0000}"/>
    <cellStyle name="Separador de milhares 4 2 2 3 2 5" xfId="9906" xr:uid="{00000000-0005-0000-0000-0000AC5D0000}"/>
    <cellStyle name="Separador de milhares 4 2 2 3 2 5 2" xfId="29089" xr:uid="{00000000-0005-0000-0000-0000AD5D0000}"/>
    <cellStyle name="Separador de milhares 4 2 2 3 2 5 3" xfId="39269" xr:uid="{00000000-0005-0000-0000-0000AE5D0000}"/>
    <cellStyle name="Separador de milhares 4 2 2 3 2 5 4" xfId="18910" xr:uid="{00000000-0005-0000-0000-0000AF5D0000}"/>
    <cellStyle name="Separador de milhares 4 2 2 3 2 6" xfId="11659" xr:uid="{00000000-0005-0000-0000-0000B05D0000}"/>
    <cellStyle name="Separador de milhares 4 2 2 3 2 6 2" xfId="30842" xr:uid="{00000000-0005-0000-0000-0000B15D0000}"/>
    <cellStyle name="Separador de milhares 4 2 2 3 2 6 3" xfId="41022" xr:uid="{00000000-0005-0000-0000-0000B25D0000}"/>
    <cellStyle name="Separador de milhares 4 2 2 3 2 6 4" xfId="20663" xr:uid="{00000000-0005-0000-0000-0000B35D0000}"/>
    <cellStyle name="Separador de milhares 4 2 2 3 2 7" xfId="12535" xr:uid="{00000000-0005-0000-0000-0000B45D0000}"/>
    <cellStyle name="Separador de milhares 4 2 2 3 2 7 2" xfId="31718" xr:uid="{00000000-0005-0000-0000-0000B55D0000}"/>
    <cellStyle name="Separador de milhares 4 2 2 3 2 7 3" xfId="41898" xr:uid="{00000000-0005-0000-0000-0000B65D0000}"/>
    <cellStyle name="Separador de milhares 4 2 2 3 2 7 4" xfId="21539" xr:uid="{00000000-0005-0000-0000-0000B75D0000}"/>
    <cellStyle name="Separador de milhares 4 2 2 3 2 8" xfId="22415" xr:uid="{00000000-0005-0000-0000-0000B85D0000}"/>
    <cellStyle name="Separador de milhares 4 2 2 3 2 8 2" xfId="32595" xr:uid="{00000000-0005-0000-0000-0000B95D0000}"/>
    <cellStyle name="Separador de milhares 4 2 2 3 2 8 3" xfId="42775" xr:uid="{00000000-0005-0000-0000-0000BA5D0000}"/>
    <cellStyle name="Separador de milhares 4 2 2 3 2 9" xfId="23594" xr:uid="{00000000-0005-0000-0000-0000BB5D0000}"/>
    <cellStyle name="Separador de milhares 4 2 2 3 3" xfId="4846" xr:uid="{00000000-0005-0000-0000-0000BC5D0000}"/>
    <cellStyle name="Separador de milhares 4 2 2 3 3 2" xfId="6598" xr:uid="{00000000-0005-0000-0000-0000BD5D0000}"/>
    <cellStyle name="Separador de milhares 4 2 2 3 3 2 2" xfId="25784" xr:uid="{00000000-0005-0000-0000-0000BE5D0000}"/>
    <cellStyle name="Separador de milhares 4 2 2 3 3 2 3" xfId="35964" xr:uid="{00000000-0005-0000-0000-0000BF5D0000}"/>
    <cellStyle name="Separador de milhares 4 2 2 3 3 2 4" xfId="15604" xr:uid="{00000000-0005-0000-0000-0000C05D0000}"/>
    <cellStyle name="Separador de milhares 4 2 2 3 3 3" xfId="8351" xr:uid="{00000000-0005-0000-0000-0000C15D0000}"/>
    <cellStyle name="Separador de milhares 4 2 2 3 3 3 2" xfId="27537" xr:uid="{00000000-0005-0000-0000-0000C25D0000}"/>
    <cellStyle name="Separador de milhares 4 2 2 3 3 3 3" xfId="37717" xr:uid="{00000000-0005-0000-0000-0000C35D0000}"/>
    <cellStyle name="Separador de milhares 4 2 2 3 3 3 4" xfId="17357" xr:uid="{00000000-0005-0000-0000-0000C45D0000}"/>
    <cellStyle name="Separador de milhares 4 2 2 3 3 4" xfId="10344" xr:uid="{00000000-0005-0000-0000-0000C55D0000}"/>
    <cellStyle name="Separador de milhares 4 2 2 3 3 4 2" xfId="29527" xr:uid="{00000000-0005-0000-0000-0000C65D0000}"/>
    <cellStyle name="Separador de milhares 4 2 2 3 3 4 3" xfId="39707" xr:uid="{00000000-0005-0000-0000-0000C75D0000}"/>
    <cellStyle name="Separador de milhares 4 2 2 3 3 4 4" xfId="19348" xr:uid="{00000000-0005-0000-0000-0000C85D0000}"/>
    <cellStyle name="Separador de milhares 4 2 2 3 3 5" xfId="24032" xr:uid="{00000000-0005-0000-0000-0000C95D0000}"/>
    <cellStyle name="Separador de milhares 4 2 2 3 3 6" xfId="34212" xr:uid="{00000000-0005-0000-0000-0000CA5D0000}"/>
    <cellStyle name="Separador de milhares 4 2 2 3 3 7" xfId="13852" xr:uid="{00000000-0005-0000-0000-0000CB5D0000}"/>
    <cellStyle name="Separador de milhares 4 2 2 3 4" xfId="5722" xr:uid="{00000000-0005-0000-0000-0000CC5D0000}"/>
    <cellStyle name="Separador de milhares 4 2 2 3 4 2" xfId="24908" xr:uid="{00000000-0005-0000-0000-0000CD5D0000}"/>
    <cellStyle name="Separador de milhares 4 2 2 3 4 3" xfId="35088" xr:uid="{00000000-0005-0000-0000-0000CE5D0000}"/>
    <cellStyle name="Separador de milhares 4 2 2 3 4 4" xfId="14728" xr:uid="{00000000-0005-0000-0000-0000CF5D0000}"/>
    <cellStyle name="Separador de milhares 4 2 2 3 5" xfId="7475" xr:uid="{00000000-0005-0000-0000-0000D05D0000}"/>
    <cellStyle name="Separador de milhares 4 2 2 3 5 2" xfId="26661" xr:uid="{00000000-0005-0000-0000-0000D15D0000}"/>
    <cellStyle name="Separador de milhares 4 2 2 3 5 3" xfId="36841" xr:uid="{00000000-0005-0000-0000-0000D25D0000}"/>
    <cellStyle name="Separador de milhares 4 2 2 3 5 4" xfId="16481" xr:uid="{00000000-0005-0000-0000-0000D35D0000}"/>
    <cellStyle name="Separador de milhares 4 2 2 3 6" xfId="9468" xr:uid="{00000000-0005-0000-0000-0000D45D0000}"/>
    <cellStyle name="Separador de milhares 4 2 2 3 6 2" xfId="28651" xr:uid="{00000000-0005-0000-0000-0000D55D0000}"/>
    <cellStyle name="Separador de milhares 4 2 2 3 6 3" xfId="38831" xr:uid="{00000000-0005-0000-0000-0000D65D0000}"/>
    <cellStyle name="Separador de milhares 4 2 2 3 6 4" xfId="18472" xr:uid="{00000000-0005-0000-0000-0000D75D0000}"/>
    <cellStyle name="Separador de milhares 4 2 2 3 7" xfId="11221" xr:uid="{00000000-0005-0000-0000-0000D85D0000}"/>
    <cellStyle name="Separador de milhares 4 2 2 3 7 2" xfId="30404" xr:uid="{00000000-0005-0000-0000-0000D95D0000}"/>
    <cellStyle name="Separador de milhares 4 2 2 3 7 3" xfId="40584" xr:uid="{00000000-0005-0000-0000-0000DA5D0000}"/>
    <cellStyle name="Separador de milhares 4 2 2 3 7 4" xfId="20225" xr:uid="{00000000-0005-0000-0000-0000DB5D0000}"/>
    <cellStyle name="Separador de milhares 4 2 2 3 8" xfId="12097" xr:uid="{00000000-0005-0000-0000-0000DC5D0000}"/>
    <cellStyle name="Separador de milhares 4 2 2 3 8 2" xfId="31280" xr:uid="{00000000-0005-0000-0000-0000DD5D0000}"/>
    <cellStyle name="Separador de milhares 4 2 2 3 8 3" xfId="41460" xr:uid="{00000000-0005-0000-0000-0000DE5D0000}"/>
    <cellStyle name="Separador de milhares 4 2 2 3 8 4" xfId="21101" xr:uid="{00000000-0005-0000-0000-0000DF5D0000}"/>
    <cellStyle name="Separador de milhares 4 2 2 3 9" xfId="21977" xr:uid="{00000000-0005-0000-0000-0000E05D0000}"/>
    <cellStyle name="Separador de milhares 4 2 2 3 9 2" xfId="32157" xr:uid="{00000000-0005-0000-0000-0000E15D0000}"/>
    <cellStyle name="Separador de milhares 4 2 2 3 9 3" xfId="42337" xr:uid="{00000000-0005-0000-0000-0000E25D0000}"/>
    <cellStyle name="Separador de milhares 4 2 2 4" xfId="1911" xr:uid="{00000000-0005-0000-0000-0000E35D0000}"/>
    <cellStyle name="Separador de milhares 4 2 2 4 10" xfId="33555" xr:uid="{00000000-0005-0000-0000-0000E45D0000}"/>
    <cellStyle name="Separador de milhares 4 2 2 4 11" xfId="13195" xr:uid="{00000000-0005-0000-0000-0000E55D0000}"/>
    <cellStyle name="Separador de milhares 4 2 2 4 12" xfId="4188" xr:uid="{00000000-0005-0000-0000-0000E65D0000}"/>
    <cellStyle name="Separador de milhares 4 2 2 4 2" xfId="5065" xr:uid="{00000000-0005-0000-0000-0000E75D0000}"/>
    <cellStyle name="Separador de milhares 4 2 2 4 2 2" xfId="6817" xr:uid="{00000000-0005-0000-0000-0000E85D0000}"/>
    <cellStyle name="Separador de milhares 4 2 2 4 2 2 2" xfId="26003" xr:uid="{00000000-0005-0000-0000-0000E95D0000}"/>
    <cellStyle name="Separador de milhares 4 2 2 4 2 2 3" xfId="36183" xr:uid="{00000000-0005-0000-0000-0000EA5D0000}"/>
    <cellStyle name="Separador de milhares 4 2 2 4 2 2 4" xfId="15823" xr:uid="{00000000-0005-0000-0000-0000EB5D0000}"/>
    <cellStyle name="Separador de milhares 4 2 2 4 2 3" xfId="8570" xr:uid="{00000000-0005-0000-0000-0000EC5D0000}"/>
    <cellStyle name="Separador de milhares 4 2 2 4 2 3 2" xfId="27756" xr:uid="{00000000-0005-0000-0000-0000ED5D0000}"/>
    <cellStyle name="Separador de milhares 4 2 2 4 2 3 3" xfId="37936" xr:uid="{00000000-0005-0000-0000-0000EE5D0000}"/>
    <cellStyle name="Separador de milhares 4 2 2 4 2 3 4" xfId="17576" xr:uid="{00000000-0005-0000-0000-0000EF5D0000}"/>
    <cellStyle name="Separador de milhares 4 2 2 4 2 4" xfId="10563" xr:uid="{00000000-0005-0000-0000-0000F05D0000}"/>
    <cellStyle name="Separador de milhares 4 2 2 4 2 4 2" xfId="29746" xr:uid="{00000000-0005-0000-0000-0000F15D0000}"/>
    <cellStyle name="Separador de milhares 4 2 2 4 2 4 3" xfId="39926" xr:uid="{00000000-0005-0000-0000-0000F25D0000}"/>
    <cellStyle name="Separador de milhares 4 2 2 4 2 4 4" xfId="19567" xr:uid="{00000000-0005-0000-0000-0000F35D0000}"/>
    <cellStyle name="Separador de milhares 4 2 2 4 2 5" xfId="24251" xr:uid="{00000000-0005-0000-0000-0000F45D0000}"/>
    <cellStyle name="Separador de milhares 4 2 2 4 2 6" xfId="34431" xr:uid="{00000000-0005-0000-0000-0000F55D0000}"/>
    <cellStyle name="Separador de milhares 4 2 2 4 2 7" xfId="14071" xr:uid="{00000000-0005-0000-0000-0000F65D0000}"/>
    <cellStyle name="Separador de milhares 4 2 2 4 3" xfId="5941" xr:uid="{00000000-0005-0000-0000-0000F75D0000}"/>
    <cellStyle name="Separador de milhares 4 2 2 4 3 2" xfId="25127" xr:uid="{00000000-0005-0000-0000-0000F85D0000}"/>
    <cellStyle name="Separador de milhares 4 2 2 4 3 3" xfId="35307" xr:uid="{00000000-0005-0000-0000-0000F95D0000}"/>
    <cellStyle name="Separador de milhares 4 2 2 4 3 4" xfId="14947" xr:uid="{00000000-0005-0000-0000-0000FA5D0000}"/>
    <cellStyle name="Separador de milhares 4 2 2 4 4" xfId="7694" xr:uid="{00000000-0005-0000-0000-0000FB5D0000}"/>
    <cellStyle name="Separador de milhares 4 2 2 4 4 2" xfId="26880" xr:uid="{00000000-0005-0000-0000-0000FC5D0000}"/>
    <cellStyle name="Separador de milhares 4 2 2 4 4 3" xfId="37060" xr:uid="{00000000-0005-0000-0000-0000FD5D0000}"/>
    <cellStyle name="Separador de milhares 4 2 2 4 4 4" xfId="16700" xr:uid="{00000000-0005-0000-0000-0000FE5D0000}"/>
    <cellStyle name="Separador de milhares 4 2 2 4 5" xfId="9687" xr:uid="{00000000-0005-0000-0000-0000FF5D0000}"/>
    <cellStyle name="Separador de milhares 4 2 2 4 5 2" xfId="28870" xr:uid="{00000000-0005-0000-0000-0000005E0000}"/>
    <cellStyle name="Separador de milhares 4 2 2 4 5 3" xfId="39050" xr:uid="{00000000-0005-0000-0000-0000015E0000}"/>
    <cellStyle name="Separador de milhares 4 2 2 4 5 4" xfId="18691" xr:uid="{00000000-0005-0000-0000-0000025E0000}"/>
    <cellStyle name="Separador de milhares 4 2 2 4 6" xfId="11440" xr:uid="{00000000-0005-0000-0000-0000035E0000}"/>
    <cellStyle name="Separador de milhares 4 2 2 4 6 2" xfId="30623" xr:uid="{00000000-0005-0000-0000-0000045E0000}"/>
    <cellStyle name="Separador de milhares 4 2 2 4 6 3" xfId="40803" xr:uid="{00000000-0005-0000-0000-0000055E0000}"/>
    <cellStyle name="Separador de milhares 4 2 2 4 6 4" xfId="20444" xr:uid="{00000000-0005-0000-0000-0000065E0000}"/>
    <cellStyle name="Separador de milhares 4 2 2 4 7" xfId="12316" xr:uid="{00000000-0005-0000-0000-0000075E0000}"/>
    <cellStyle name="Separador de milhares 4 2 2 4 7 2" xfId="31499" xr:uid="{00000000-0005-0000-0000-0000085E0000}"/>
    <cellStyle name="Separador de milhares 4 2 2 4 7 3" xfId="41679" xr:uid="{00000000-0005-0000-0000-0000095E0000}"/>
    <cellStyle name="Separador de milhares 4 2 2 4 7 4" xfId="21320" xr:uid="{00000000-0005-0000-0000-00000A5E0000}"/>
    <cellStyle name="Separador de milhares 4 2 2 4 8" xfId="22196" xr:uid="{00000000-0005-0000-0000-00000B5E0000}"/>
    <cellStyle name="Separador de milhares 4 2 2 4 8 2" xfId="32376" xr:uid="{00000000-0005-0000-0000-00000C5E0000}"/>
    <cellStyle name="Separador de milhares 4 2 2 4 8 3" xfId="42556" xr:uid="{00000000-0005-0000-0000-00000D5E0000}"/>
    <cellStyle name="Separador de milhares 4 2 2 4 9" xfId="23375" xr:uid="{00000000-0005-0000-0000-00000E5E0000}"/>
    <cellStyle name="Separador de milhares 4 2 2 5" xfId="3259" xr:uid="{00000000-0005-0000-0000-00000F5E0000}"/>
    <cellStyle name="Separador de milhares 4 2 2 5 2" xfId="6379" xr:uid="{00000000-0005-0000-0000-0000105E0000}"/>
    <cellStyle name="Separador de milhares 4 2 2 5 2 2" xfId="25565" xr:uid="{00000000-0005-0000-0000-0000115E0000}"/>
    <cellStyle name="Separador de milhares 4 2 2 5 2 3" xfId="35745" xr:uid="{00000000-0005-0000-0000-0000125E0000}"/>
    <cellStyle name="Separador de milhares 4 2 2 5 2 4" xfId="15385" xr:uid="{00000000-0005-0000-0000-0000135E0000}"/>
    <cellStyle name="Separador de milhares 4 2 2 5 3" xfId="8132" xr:uid="{00000000-0005-0000-0000-0000145E0000}"/>
    <cellStyle name="Separador de milhares 4 2 2 5 3 2" xfId="27318" xr:uid="{00000000-0005-0000-0000-0000155E0000}"/>
    <cellStyle name="Separador de milhares 4 2 2 5 3 3" xfId="37498" xr:uid="{00000000-0005-0000-0000-0000165E0000}"/>
    <cellStyle name="Separador de milhares 4 2 2 5 3 4" xfId="17138" xr:uid="{00000000-0005-0000-0000-0000175E0000}"/>
    <cellStyle name="Separador de milhares 4 2 2 5 4" xfId="10125" xr:uid="{00000000-0005-0000-0000-0000185E0000}"/>
    <cellStyle name="Separador de milhares 4 2 2 5 4 2" xfId="29308" xr:uid="{00000000-0005-0000-0000-0000195E0000}"/>
    <cellStyle name="Separador de milhares 4 2 2 5 4 3" xfId="39488" xr:uid="{00000000-0005-0000-0000-00001A5E0000}"/>
    <cellStyle name="Separador de milhares 4 2 2 5 4 4" xfId="19129" xr:uid="{00000000-0005-0000-0000-00001B5E0000}"/>
    <cellStyle name="Separador de milhares 4 2 2 5 5" xfId="23813" xr:uid="{00000000-0005-0000-0000-00001C5E0000}"/>
    <cellStyle name="Separador de milhares 4 2 2 5 6" xfId="33993" xr:uid="{00000000-0005-0000-0000-00001D5E0000}"/>
    <cellStyle name="Separador de milhares 4 2 2 5 7" xfId="13633" xr:uid="{00000000-0005-0000-0000-00001E5E0000}"/>
    <cellStyle name="Separador de milhares 4 2 2 5 8" xfId="4627" xr:uid="{00000000-0005-0000-0000-00001F5E0000}"/>
    <cellStyle name="Separador de milhares 4 2 2 6" xfId="5503" xr:uid="{00000000-0005-0000-0000-0000205E0000}"/>
    <cellStyle name="Separador de milhares 4 2 2 6 2" xfId="9029" xr:uid="{00000000-0005-0000-0000-0000215E0000}"/>
    <cellStyle name="Separador de milhares 4 2 2 6 2 2" xfId="28212" xr:uid="{00000000-0005-0000-0000-0000225E0000}"/>
    <cellStyle name="Separador de milhares 4 2 2 6 2 3" xfId="38392" xr:uid="{00000000-0005-0000-0000-0000235E0000}"/>
    <cellStyle name="Separador de milhares 4 2 2 6 2 4" xfId="18033" xr:uid="{00000000-0005-0000-0000-0000245E0000}"/>
    <cellStyle name="Separador de milhares 4 2 2 6 3" xfId="24689" xr:uid="{00000000-0005-0000-0000-0000255E0000}"/>
    <cellStyle name="Separador de milhares 4 2 2 6 4" xfId="34869" xr:uid="{00000000-0005-0000-0000-0000265E0000}"/>
    <cellStyle name="Separador de milhares 4 2 2 6 5" xfId="14509" xr:uid="{00000000-0005-0000-0000-0000275E0000}"/>
    <cellStyle name="Separador de milhares 4 2 2 7" xfId="7256" xr:uid="{00000000-0005-0000-0000-0000285E0000}"/>
    <cellStyle name="Separador de milhares 4 2 2 7 2" xfId="26442" xr:uid="{00000000-0005-0000-0000-0000295E0000}"/>
    <cellStyle name="Separador de milhares 4 2 2 7 3" xfId="36622" xr:uid="{00000000-0005-0000-0000-00002A5E0000}"/>
    <cellStyle name="Separador de milhares 4 2 2 7 4" xfId="16262" xr:uid="{00000000-0005-0000-0000-00002B5E0000}"/>
    <cellStyle name="Separador de milhares 4 2 2 8" xfId="9249" xr:uid="{00000000-0005-0000-0000-00002C5E0000}"/>
    <cellStyle name="Separador de milhares 4 2 2 8 2" xfId="28432" xr:uid="{00000000-0005-0000-0000-00002D5E0000}"/>
    <cellStyle name="Separador de milhares 4 2 2 8 3" xfId="38612" xr:uid="{00000000-0005-0000-0000-00002E5E0000}"/>
    <cellStyle name="Separador de milhares 4 2 2 8 4" xfId="18253" xr:uid="{00000000-0005-0000-0000-00002F5E0000}"/>
    <cellStyle name="Separador de milhares 4 2 2 9" xfId="11002" xr:uid="{00000000-0005-0000-0000-0000305E0000}"/>
    <cellStyle name="Separador de milhares 4 2 2 9 2" xfId="30185" xr:uid="{00000000-0005-0000-0000-0000315E0000}"/>
    <cellStyle name="Separador de milhares 4 2 2 9 3" xfId="40365" xr:uid="{00000000-0005-0000-0000-0000325E0000}"/>
    <cellStyle name="Separador de milhares 4 2 2 9 4" xfId="20006" xr:uid="{00000000-0005-0000-0000-0000335E0000}"/>
    <cellStyle name="Separador de milhares 4 2 3" xfId="731" xr:uid="{00000000-0005-0000-0000-0000345E0000}"/>
    <cellStyle name="Separador de milhares 4 2 3 10" xfId="11879" xr:uid="{00000000-0005-0000-0000-0000355E0000}"/>
    <cellStyle name="Separador de milhares 4 2 3 10 2" xfId="31062" xr:uid="{00000000-0005-0000-0000-0000365E0000}"/>
    <cellStyle name="Separador de milhares 4 2 3 10 3" xfId="41242" xr:uid="{00000000-0005-0000-0000-0000375E0000}"/>
    <cellStyle name="Separador de milhares 4 2 3 10 4" xfId="20883" xr:uid="{00000000-0005-0000-0000-0000385E0000}"/>
    <cellStyle name="Separador de milhares 4 2 3 11" xfId="21760" xr:uid="{00000000-0005-0000-0000-0000395E0000}"/>
    <cellStyle name="Separador de milhares 4 2 3 11 2" xfId="31939" xr:uid="{00000000-0005-0000-0000-00003A5E0000}"/>
    <cellStyle name="Separador de milhares 4 2 3 11 3" xfId="42119" xr:uid="{00000000-0005-0000-0000-00003B5E0000}"/>
    <cellStyle name="Separador de milhares 4 2 3 12" xfId="22655" xr:uid="{00000000-0005-0000-0000-00003C5E0000}"/>
    <cellStyle name="Separador de milhares 4 2 3 12 2" xfId="32835" xr:uid="{00000000-0005-0000-0000-00003D5E0000}"/>
    <cellStyle name="Separador de milhares 4 2 3 12 3" xfId="43015" xr:uid="{00000000-0005-0000-0000-00003E5E0000}"/>
    <cellStyle name="Separador de milhares 4 2 3 13" xfId="22894" xr:uid="{00000000-0005-0000-0000-00003F5E0000}"/>
    <cellStyle name="Separador de milhares 4 2 3 14" xfId="23063" xr:uid="{00000000-0005-0000-0000-0000405E0000}"/>
    <cellStyle name="Separador de milhares 4 2 3 15" xfId="33074" xr:uid="{00000000-0005-0000-0000-0000415E0000}"/>
    <cellStyle name="Separador de milhares 4 2 3 16" xfId="33243" xr:uid="{00000000-0005-0000-0000-0000425E0000}"/>
    <cellStyle name="Separador de milhares 4 2 3 17" xfId="43254" xr:uid="{00000000-0005-0000-0000-0000435E0000}"/>
    <cellStyle name="Separador de milhares 4 2 3 18" xfId="43493" xr:uid="{00000000-0005-0000-0000-0000445E0000}"/>
    <cellStyle name="Separador de milhares 4 2 3 19" xfId="12758" xr:uid="{00000000-0005-0000-0000-0000455E0000}"/>
    <cellStyle name="Separador de milhares 4 2 3 2" xfId="1404" xr:uid="{00000000-0005-0000-0000-0000465E0000}"/>
    <cellStyle name="Separador de milhares 4 2 3 2 10" xfId="21877" xr:uid="{00000000-0005-0000-0000-0000475E0000}"/>
    <cellStyle name="Separador de milhares 4 2 3 2 10 2" xfId="32057" xr:uid="{00000000-0005-0000-0000-0000485E0000}"/>
    <cellStyle name="Separador de milhares 4 2 3 2 10 3" xfId="42237" xr:uid="{00000000-0005-0000-0000-0000495E0000}"/>
    <cellStyle name="Separador de milhares 4 2 3 2 11" xfId="22773" xr:uid="{00000000-0005-0000-0000-00004A5E0000}"/>
    <cellStyle name="Separador de milhares 4 2 3 2 11 2" xfId="32953" xr:uid="{00000000-0005-0000-0000-00004B5E0000}"/>
    <cellStyle name="Separador de milhares 4 2 3 2 11 3" xfId="43133" xr:uid="{00000000-0005-0000-0000-00004C5E0000}"/>
    <cellStyle name="Separador de milhares 4 2 3 2 12" xfId="23012" xr:uid="{00000000-0005-0000-0000-00004D5E0000}"/>
    <cellStyle name="Separador de milhares 4 2 3 2 13" xfId="33192" xr:uid="{00000000-0005-0000-0000-00004E5E0000}"/>
    <cellStyle name="Separador de milhares 4 2 3 2 14" xfId="43372" xr:uid="{00000000-0005-0000-0000-00004F5E0000}"/>
    <cellStyle name="Separador de milhares 4 2 3 2 15" xfId="43611" xr:uid="{00000000-0005-0000-0000-0000505E0000}"/>
    <cellStyle name="Separador de milhares 4 2 3 2 16" xfId="12876" xr:uid="{00000000-0005-0000-0000-0000515E0000}"/>
    <cellStyle name="Separador de milhares 4 2 3 2 17" xfId="3868" xr:uid="{00000000-0005-0000-0000-0000525E0000}"/>
    <cellStyle name="Separador de milhares 4 2 3 2 2" xfId="2754" xr:uid="{00000000-0005-0000-0000-0000535E0000}"/>
    <cellStyle name="Separador de milhares 4 2 3 2 2 10" xfId="23275" xr:uid="{00000000-0005-0000-0000-0000545E0000}"/>
    <cellStyle name="Separador de milhares 4 2 3 2 2 11" xfId="33455" xr:uid="{00000000-0005-0000-0000-0000555E0000}"/>
    <cellStyle name="Separador de milhares 4 2 3 2 2 12" xfId="13095" xr:uid="{00000000-0005-0000-0000-0000565E0000}"/>
    <cellStyle name="Separador de milhares 4 2 3 2 2 13" xfId="4088" xr:uid="{00000000-0005-0000-0000-0000575E0000}"/>
    <cellStyle name="Separador de milhares 4 2 3 2 2 2" xfId="4526" xr:uid="{00000000-0005-0000-0000-0000585E0000}"/>
    <cellStyle name="Separador de milhares 4 2 3 2 2 2 10" xfId="33893" xr:uid="{00000000-0005-0000-0000-0000595E0000}"/>
    <cellStyle name="Separador de milhares 4 2 3 2 2 2 11" xfId="13533" xr:uid="{00000000-0005-0000-0000-00005A5E0000}"/>
    <cellStyle name="Separador de milhares 4 2 3 2 2 2 2" xfId="5403" xr:uid="{00000000-0005-0000-0000-00005B5E0000}"/>
    <cellStyle name="Separador de milhares 4 2 3 2 2 2 2 2" xfId="7155" xr:uid="{00000000-0005-0000-0000-00005C5E0000}"/>
    <cellStyle name="Separador de milhares 4 2 3 2 2 2 2 2 2" xfId="26341" xr:uid="{00000000-0005-0000-0000-00005D5E0000}"/>
    <cellStyle name="Separador de milhares 4 2 3 2 2 2 2 2 3" xfId="36521" xr:uid="{00000000-0005-0000-0000-00005E5E0000}"/>
    <cellStyle name="Separador de milhares 4 2 3 2 2 2 2 2 4" xfId="16161" xr:uid="{00000000-0005-0000-0000-00005F5E0000}"/>
    <cellStyle name="Separador de milhares 4 2 3 2 2 2 2 3" xfId="8908" xr:uid="{00000000-0005-0000-0000-0000605E0000}"/>
    <cellStyle name="Separador de milhares 4 2 3 2 2 2 2 3 2" xfId="28094" xr:uid="{00000000-0005-0000-0000-0000615E0000}"/>
    <cellStyle name="Separador de milhares 4 2 3 2 2 2 2 3 3" xfId="38274" xr:uid="{00000000-0005-0000-0000-0000625E0000}"/>
    <cellStyle name="Separador de milhares 4 2 3 2 2 2 2 3 4" xfId="17914" xr:uid="{00000000-0005-0000-0000-0000635E0000}"/>
    <cellStyle name="Separador de milhares 4 2 3 2 2 2 2 4" xfId="10901" xr:uid="{00000000-0005-0000-0000-0000645E0000}"/>
    <cellStyle name="Separador de milhares 4 2 3 2 2 2 2 4 2" xfId="30084" xr:uid="{00000000-0005-0000-0000-0000655E0000}"/>
    <cellStyle name="Separador de milhares 4 2 3 2 2 2 2 4 3" xfId="40264" xr:uid="{00000000-0005-0000-0000-0000665E0000}"/>
    <cellStyle name="Separador de milhares 4 2 3 2 2 2 2 4 4" xfId="19905" xr:uid="{00000000-0005-0000-0000-0000675E0000}"/>
    <cellStyle name="Separador de milhares 4 2 3 2 2 2 2 5" xfId="24589" xr:uid="{00000000-0005-0000-0000-0000685E0000}"/>
    <cellStyle name="Separador de milhares 4 2 3 2 2 2 2 6" xfId="34769" xr:uid="{00000000-0005-0000-0000-0000695E0000}"/>
    <cellStyle name="Separador de milhares 4 2 3 2 2 2 2 7" xfId="14409" xr:uid="{00000000-0005-0000-0000-00006A5E0000}"/>
    <cellStyle name="Separador de milhares 4 2 3 2 2 2 3" xfId="6279" xr:uid="{00000000-0005-0000-0000-00006B5E0000}"/>
    <cellStyle name="Separador de milhares 4 2 3 2 2 2 3 2" xfId="25465" xr:uid="{00000000-0005-0000-0000-00006C5E0000}"/>
    <cellStyle name="Separador de milhares 4 2 3 2 2 2 3 3" xfId="35645" xr:uid="{00000000-0005-0000-0000-00006D5E0000}"/>
    <cellStyle name="Separador de milhares 4 2 3 2 2 2 3 4" xfId="15285" xr:uid="{00000000-0005-0000-0000-00006E5E0000}"/>
    <cellStyle name="Separador de milhares 4 2 3 2 2 2 4" xfId="8032" xr:uid="{00000000-0005-0000-0000-00006F5E0000}"/>
    <cellStyle name="Separador de milhares 4 2 3 2 2 2 4 2" xfId="27218" xr:uid="{00000000-0005-0000-0000-0000705E0000}"/>
    <cellStyle name="Separador de milhares 4 2 3 2 2 2 4 3" xfId="37398" xr:uid="{00000000-0005-0000-0000-0000715E0000}"/>
    <cellStyle name="Separador de milhares 4 2 3 2 2 2 4 4" xfId="17038" xr:uid="{00000000-0005-0000-0000-0000725E0000}"/>
    <cellStyle name="Separador de milhares 4 2 3 2 2 2 5" xfId="10025" xr:uid="{00000000-0005-0000-0000-0000735E0000}"/>
    <cellStyle name="Separador de milhares 4 2 3 2 2 2 5 2" xfId="29208" xr:uid="{00000000-0005-0000-0000-0000745E0000}"/>
    <cellStyle name="Separador de milhares 4 2 3 2 2 2 5 3" xfId="39388" xr:uid="{00000000-0005-0000-0000-0000755E0000}"/>
    <cellStyle name="Separador de milhares 4 2 3 2 2 2 5 4" xfId="19029" xr:uid="{00000000-0005-0000-0000-0000765E0000}"/>
    <cellStyle name="Separador de milhares 4 2 3 2 2 2 6" xfId="11778" xr:uid="{00000000-0005-0000-0000-0000775E0000}"/>
    <cellStyle name="Separador de milhares 4 2 3 2 2 2 6 2" xfId="30961" xr:uid="{00000000-0005-0000-0000-0000785E0000}"/>
    <cellStyle name="Separador de milhares 4 2 3 2 2 2 6 3" xfId="41141" xr:uid="{00000000-0005-0000-0000-0000795E0000}"/>
    <cellStyle name="Separador de milhares 4 2 3 2 2 2 6 4" xfId="20782" xr:uid="{00000000-0005-0000-0000-00007A5E0000}"/>
    <cellStyle name="Separador de milhares 4 2 3 2 2 2 7" xfId="12654" xr:uid="{00000000-0005-0000-0000-00007B5E0000}"/>
    <cellStyle name="Separador de milhares 4 2 3 2 2 2 7 2" xfId="31837" xr:uid="{00000000-0005-0000-0000-00007C5E0000}"/>
    <cellStyle name="Separador de milhares 4 2 3 2 2 2 7 3" xfId="42017" xr:uid="{00000000-0005-0000-0000-00007D5E0000}"/>
    <cellStyle name="Separador de milhares 4 2 3 2 2 2 7 4" xfId="21658" xr:uid="{00000000-0005-0000-0000-00007E5E0000}"/>
    <cellStyle name="Separador de milhares 4 2 3 2 2 2 8" xfId="22534" xr:uid="{00000000-0005-0000-0000-00007F5E0000}"/>
    <cellStyle name="Separador de milhares 4 2 3 2 2 2 8 2" xfId="32714" xr:uid="{00000000-0005-0000-0000-0000805E0000}"/>
    <cellStyle name="Separador de milhares 4 2 3 2 2 2 8 3" xfId="42894" xr:uid="{00000000-0005-0000-0000-0000815E0000}"/>
    <cellStyle name="Separador de milhares 4 2 3 2 2 2 9" xfId="23713" xr:uid="{00000000-0005-0000-0000-0000825E0000}"/>
    <cellStyle name="Separador de milhares 4 2 3 2 2 3" xfId="4965" xr:uid="{00000000-0005-0000-0000-0000835E0000}"/>
    <cellStyle name="Separador de milhares 4 2 3 2 2 3 2" xfId="6717" xr:uid="{00000000-0005-0000-0000-0000845E0000}"/>
    <cellStyle name="Separador de milhares 4 2 3 2 2 3 2 2" xfId="25903" xr:uid="{00000000-0005-0000-0000-0000855E0000}"/>
    <cellStyle name="Separador de milhares 4 2 3 2 2 3 2 3" xfId="36083" xr:uid="{00000000-0005-0000-0000-0000865E0000}"/>
    <cellStyle name="Separador de milhares 4 2 3 2 2 3 2 4" xfId="15723" xr:uid="{00000000-0005-0000-0000-0000875E0000}"/>
    <cellStyle name="Separador de milhares 4 2 3 2 2 3 3" xfId="8470" xr:uid="{00000000-0005-0000-0000-0000885E0000}"/>
    <cellStyle name="Separador de milhares 4 2 3 2 2 3 3 2" xfId="27656" xr:uid="{00000000-0005-0000-0000-0000895E0000}"/>
    <cellStyle name="Separador de milhares 4 2 3 2 2 3 3 3" xfId="37836" xr:uid="{00000000-0005-0000-0000-00008A5E0000}"/>
    <cellStyle name="Separador de milhares 4 2 3 2 2 3 3 4" xfId="17476" xr:uid="{00000000-0005-0000-0000-00008B5E0000}"/>
    <cellStyle name="Separador de milhares 4 2 3 2 2 3 4" xfId="10463" xr:uid="{00000000-0005-0000-0000-00008C5E0000}"/>
    <cellStyle name="Separador de milhares 4 2 3 2 2 3 4 2" xfId="29646" xr:uid="{00000000-0005-0000-0000-00008D5E0000}"/>
    <cellStyle name="Separador de milhares 4 2 3 2 2 3 4 3" xfId="39826" xr:uid="{00000000-0005-0000-0000-00008E5E0000}"/>
    <cellStyle name="Separador de milhares 4 2 3 2 2 3 4 4" xfId="19467" xr:uid="{00000000-0005-0000-0000-00008F5E0000}"/>
    <cellStyle name="Separador de milhares 4 2 3 2 2 3 5" xfId="24151" xr:uid="{00000000-0005-0000-0000-0000905E0000}"/>
    <cellStyle name="Separador de milhares 4 2 3 2 2 3 6" xfId="34331" xr:uid="{00000000-0005-0000-0000-0000915E0000}"/>
    <cellStyle name="Separador de milhares 4 2 3 2 2 3 7" xfId="13971" xr:uid="{00000000-0005-0000-0000-0000925E0000}"/>
    <cellStyle name="Separador de milhares 4 2 3 2 2 4" xfId="5841" xr:uid="{00000000-0005-0000-0000-0000935E0000}"/>
    <cellStyle name="Separador de milhares 4 2 3 2 2 4 2" xfId="25027" xr:uid="{00000000-0005-0000-0000-0000945E0000}"/>
    <cellStyle name="Separador de milhares 4 2 3 2 2 4 3" xfId="35207" xr:uid="{00000000-0005-0000-0000-0000955E0000}"/>
    <cellStyle name="Separador de milhares 4 2 3 2 2 4 4" xfId="14847" xr:uid="{00000000-0005-0000-0000-0000965E0000}"/>
    <cellStyle name="Separador de milhares 4 2 3 2 2 5" xfId="7594" xr:uid="{00000000-0005-0000-0000-0000975E0000}"/>
    <cellStyle name="Separador de milhares 4 2 3 2 2 5 2" xfId="26780" xr:uid="{00000000-0005-0000-0000-0000985E0000}"/>
    <cellStyle name="Separador de milhares 4 2 3 2 2 5 3" xfId="36960" xr:uid="{00000000-0005-0000-0000-0000995E0000}"/>
    <cellStyle name="Separador de milhares 4 2 3 2 2 5 4" xfId="16600" xr:uid="{00000000-0005-0000-0000-00009A5E0000}"/>
    <cellStyle name="Separador de milhares 4 2 3 2 2 6" xfId="9587" xr:uid="{00000000-0005-0000-0000-00009B5E0000}"/>
    <cellStyle name="Separador de milhares 4 2 3 2 2 6 2" xfId="28770" xr:uid="{00000000-0005-0000-0000-00009C5E0000}"/>
    <cellStyle name="Separador de milhares 4 2 3 2 2 6 3" xfId="38950" xr:uid="{00000000-0005-0000-0000-00009D5E0000}"/>
    <cellStyle name="Separador de milhares 4 2 3 2 2 6 4" xfId="18591" xr:uid="{00000000-0005-0000-0000-00009E5E0000}"/>
    <cellStyle name="Separador de milhares 4 2 3 2 2 7" xfId="11340" xr:uid="{00000000-0005-0000-0000-00009F5E0000}"/>
    <cellStyle name="Separador de milhares 4 2 3 2 2 7 2" xfId="30523" xr:uid="{00000000-0005-0000-0000-0000A05E0000}"/>
    <cellStyle name="Separador de milhares 4 2 3 2 2 7 3" xfId="40703" xr:uid="{00000000-0005-0000-0000-0000A15E0000}"/>
    <cellStyle name="Separador de milhares 4 2 3 2 2 7 4" xfId="20344" xr:uid="{00000000-0005-0000-0000-0000A25E0000}"/>
    <cellStyle name="Separador de milhares 4 2 3 2 2 8" xfId="12216" xr:uid="{00000000-0005-0000-0000-0000A35E0000}"/>
    <cellStyle name="Separador de milhares 4 2 3 2 2 8 2" xfId="31399" xr:uid="{00000000-0005-0000-0000-0000A45E0000}"/>
    <cellStyle name="Separador de milhares 4 2 3 2 2 8 3" xfId="41579" xr:uid="{00000000-0005-0000-0000-0000A55E0000}"/>
    <cellStyle name="Separador de milhares 4 2 3 2 2 8 4" xfId="21220" xr:uid="{00000000-0005-0000-0000-0000A65E0000}"/>
    <cellStyle name="Separador de milhares 4 2 3 2 2 9" xfId="22096" xr:uid="{00000000-0005-0000-0000-0000A75E0000}"/>
    <cellStyle name="Separador de milhares 4 2 3 2 2 9 2" xfId="32276" xr:uid="{00000000-0005-0000-0000-0000A85E0000}"/>
    <cellStyle name="Separador de milhares 4 2 3 2 2 9 3" xfId="42456" xr:uid="{00000000-0005-0000-0000-0000A95E0000}"/>
    <cellStyle name="Separador de milhares 4 2 3 2 3" xfId="4307" xr:uid="{00000000-0005-0000-0000-0000AA5E0000}"/>
    <cellStyle name="Separador de milhares 4 2 3 2 3 10" xfId="33674" xr:uid="{00000000-0005-0000-0000-0000AB5E0000}"/>
    <cellStyle name="Separador de milhares 4 2 3 2 3 11" xfId="13314" xr:uid="{00000000-0005-0000-0000-0000AC5E0000}"/>
    <cellStyle name="Separador de milhares 4 2 3 2 3 2" xfId="5184" xr:uid="{00000000-0005-0000-0000-0000AD5E0000}"/>
    <cellStyle name="Separador de milhares 4 2 3 2 3 2 2" xfId="6936" xr:uid="{00000000-0005-0000-0000-0000AE5E0000}"/>
    <cellStyle name="Separador de milhares 4 2 3 2 3 2 2 2" xfId="26122" xr:uid="{00000000-0005-0000-0000-0000AF5E0000}"/>
    <cellStyle name="Separador de milhares 4 2 3 2 3 2 2 3" xfId="36302" xr:uid="{00000000-0005-0000-0000-0000B05E0000}"/>
    <cellStyle name="Separador de milhares 4 2 3 2 3 2 2 4" xfId="15942" xr:uid="{00000000-0005-0000-0000-0000B15E0000}"/>
    <cellStyle name="Separador de milhares 4 2 3 2 3 2 3" xfId="8689" xr:uid="{00000000-0005-0000-0000-0000B25E0000}"/>
    <cellStyle name="Separador de milhares 4 2 3 2 3 2 3 2" xfId="27875" xr:uid="{00000000-0005-0000-0000-0000B35E0000}"/>
    <cellStyle name="Separador de milhares 4 2 3 2 3 2 3 3" xfId="38055" xr:uid="{00000000-0005-0000-0000-0000B45E0000}"/>
    <cellStyle name="Separador de milhares 4 2 3 2 3 2 3 4" xfId="17695" xr:uid="{00000000-0005-0000-0000-0000B55E0000}"/>
    <cellStyle name="Separador de milhares 4 2 3 2 3 2 4" xfId="10682" xr:uid="{00000000-0005-0000-0000-0000B65E0000}"/>
    <cellStyle name="Separador de milhares 4 2 3 2 3 2 4 2" xfId="29865" xr:uid="{00000000-0005-0000-0000-0000B75E0000}"/>
    <cellStyle name="Separador de milhares 4 2 3 2 3 2 4 3" xfId="40045" xr:uid="{00000000-0005-0000-0000-0000B85E0000}"/>
    <cellStyle name="Separador de milhares 4 2 3 2 3 2 4 4" xfId="19686" xr:uid="{00000000-0005-0000-0000-0000B95E0000}"/>
    <cellStyle name="Separador de milhares 4 2 3 2 3 2 5" xfId="24370" xr:uid="{00000000-0005-0000-0000-0000BA5E0000}"/>
    <cellStyle name="Separador de milhares 4 2 3 2 3 2 6" xfId="34550" xr:uid="{00000000-0005-0000-0000-0000BB5E0000}"/>
    <cellStyle name="Separador de milhares 4 2 3 2 3 2 7" xfId="14190" xr:uid="{00000000-0005-0000-0000-0000BC5E0000}"/>
    <cellStyle name="Separador de milhares 4 2 3 2 3 3" xfId="6060" xr:uid="{00000000-0005-0000-0000-0000BD5E0000}"/>
    <cellStyle name="Separador de milhares 4 2 3 2 3 3 2" xfId="25246" xr:uid="{00000000-0005-0000-0000-0000BE5E0000}"/>
    <cellStyle name="Separador de milhares 4 2 3 2 3 3 3" xfId="35426" xr:uid="{00000000-0005-0000-0000-0000BF5E0000}"/>
    <cellStyle name="Separador de milhares 4 2 3 2 3 3 4" xfId="15066" xr:uid="{00000000-0005-0000-0000-0000C05E0000}"/>
    <cellStyle name="Separador de milhares 4 2 3 2 3 4" xfId="7813" xr:uid="{00000000-0005-0000-0000-0000C15E0000}"/>
    <cellStyle name="Separador de milhares 4 2 3 2 3 4 2" xfId="26999" xr:uid="{00000000-0005-0000-0000-0000C25E0000}"/>
    <cellStyle name="Separador de milhares 4 2 3 2 3 4 3" xfId="37179" xr:uid="{00000000-0005-0000-0000-0000C35E0000}"/>
    <cellStyle name="Separador de milhares 4 2 3 2 3 4 4" xfId="16819" xr:uid="{00000000-0005-0000-0000-0000C45E0000}"/>
    <cellStyle name="Separador de milhares 4 2 3 2 3 5" xfId="9806" xr:uid="{00000000-0005-0000-0000-0000C55E0000}"/>
    <cellStyle name="Separador de milhares 4 2 3 2 3 5 2" xfId="28989" xr:uid="{00000000-0005-0000-0000-0000C65E0000}"/>
    <cellStyle name="Separador de milhares 4 2 3 2 3 5 3" xfId="39169" xr:uid="{00000000-0005-0000-0000-0000C75E0000}"/>
    <cellStyle name="Separador de milhares 4 2 3 2 3 5 4" xfId="18810" xr:uid="{00000000-0005-0000-0000-0000C85E0000}"/>
    <cellStyle name="Separador de milhares 4 2 3 2 3 6" xfId="11559" xr:uid="{00000000-0005-0000-0000-0000C95E0000}"/>
    <cellStyle name="Separador de milhares 4 2 3 2 3 6 2" xfId="30742" xr:uid="{00000000-0005-0000-0000-0000CA5E0000}"/>
    <cellStyle name="Separador de milhares 4 2 3 2 3 6 3" xfId="40922" xr:uid="{00000000-0005-0000-0000-0000CB5E0000}"/>
    <cellStyle name="Separador de milhares 4 2 3 2 3 6 4" xfId="20563" xr:uid="{00000000-0005-0000-0000-0000CC5E0000}"/>
    <cellStyle name="Separador de milhares 4 2 3 2 3 7" xfId="12435" xr:uid="{00000000-0005-0000-0000-0000CD5E0000}"/>
    <cellStyle name="Separador de milhares 4 2 3 2 3 7 2" xfId="31618" xr:uid="{00000000-0005-0000-0000-0000CE5E0000}"/>
    <cellStyle name="Separador de milhares 4 2 3 2 3 7 3" xfId="41798" xr:uid="{00000000-0005-0000-0000-0000CF5E0000}"/>
    <cellStyle name="Separador de milhares 4 2 3 2 3 7 4" xfId="21439" xr:uid="{00000000-0005-0000-0000-0000D05E0000}"/>
    <cellStyle name="Separador de milhares 4 2 3 2 3 8" xfId="22315" xr:uid="{00000000-0005-0000-0000-0000D15E0000}"/>
    <cellStyle name="Separador de milhares 4 2 3 2 3 8 2" xfId="32495" xr:uid="{00000000-0005-0000-0000-0000D25E0000}"/>
    <cellStyle name="Separador de milhares 4 2 3 2 3 8 3" xfId="42675" xr:uid="{00000000-0005-0000-0000-0000D35E0000}"/>
    <cellStyle name="Separador de milhares 4 2 3 2 3 9" xfId="23494" xr:uid="{00000000-0005-0000-0000-0000D45E0000}"/>
    <cellStyle name="Separador de milhares 4 2 3 2 4" xfId="4746" xr:uid="{00000000-0005-0000-0000-0000D55E0000}"/>
    <cellStyle name="Separador de milhares 4 2 3 2 4 2" xfId="6498" xr:uid="{00000000-0005-0000-0000-0000D65E0000}"/>
    <cellStyle name="Separador de milhares 4 2 3 2 4 2 2" xfId="25684" xr:uid="{00000000-0005-0000-0000-0000D75E0000}"/>
    <cellStyle name="Separador de milhares 4 2 3 2 4 2 3" xfId="35864" xr:uid="{00000000-0005-0000-0000-0000D85E0000}"/>
    <cellStyle name="Separador de milhares 4 2 3 2 4 2 4" xfId="15504" xr:uid="{00000000-0005-0000-0000-0000D95E0000}"/>
    <cellStyle name="Separador de milhares 4 2 3 2 4 3" xfId="8251" xr:uid="{00000000-0005-0000-0000-0000DA5E0000}"/>
    <cellStyle name="Separador de milhares 4 2 3 2 4 3 2" xfId="27437" xr:uid="{00000000-0005-0000-0000-0000DB5E0000}"/>
    <cellStyle name="Separador de milhares 4 2 3 2 4 3 3" xfId="37617" xr:uid="{00000000-0005-0000-0000-0000DC5E0000}"/>
    <cellStyle name="Separador de milhares 4 2 3 2 4 3 4" xfId="17257" xr:uid="{00000000-0005-0000-0000-0000DD5E0000}"/>
    <cellStyle name="Separador de milhares 4 2 3 2 4 4" xfId="10244" xr:uid="{00000000-0005-0000-0000-0000DE5E0000}"/>
    <cellStyle name="Separador de milhares 4 2 3 2 4 4 2" xfId="29427" xr:uid="{00000000-0005-0000-0000-0000DF5E0000}"/>
    <cellStyle name="Separador de milhares 4 2 3 2 4 4 3" xfId="39607" xr:uid="{00000000-0005-0000-0000-0000E05E0000}"/>
    <cellStyle name="Separador de milhares 4 2 3 2 4 4 4" xfId="19248" xr:uid="{00000000-0005-0000-0000-0000E15E0000}"/>
    <cellStyle name="Separador de milhares 4 2 3 2 4 5" xfId="23932" xr:uid="{00000000-0005-0000-0000-0000E25E0000}"/>
    <cellStyle name="Separador de milhares 4 2 3 2 4 6" xfId="34112" xr:uid="{00000000-0005-0000-0000-0000E35E0000}"/>
    <cellStyle name="Separador de milhares 4 2 3 2 4 7" xfId="13752" xr:uid="{00000000-0005-0000-0000-0000E45E0000}"/>
    <cellStyle name="Separador de milhares 4 2 3 2 5" xfId="5622" xr:uid="{00000000-0005-0000-0000-0000E55E0000}"/>
    <cellStyle name="Separador de milhares 4 2 3 2 5 2" xfId="9148" xr:uid="{00000000-0005-0000-0000-0000E65E0000}"/>
    <cellStyle name="Separador de milhares 4 2 3 2 5 2 2" xfId="28331" xr:uid="{00000000-0005-0000-0000-0000E75E0000}"/>
    <cellStyle name="Separador de milhares 4 2 3 2 5 2 3" xfId="38511" xr:uid="{00000000-0005-0000-0000-0000E85E0000}"/>
    <cellStyle name="Separador de milhares 4 2 3 2 5 2 4" xfId="18152" xr:uid="{00000000-0005-0000-0000-0000E95E0000}"/>
    <cellStyle name="Separador de milhares 4 2 3 2 5 3" xfId="24808" xr:uid="{00000000-0005-0000-0000-0000EA5E0000}"/>
    <cellStyle name="Separador de milhares 4 2 3 2 5 4" xfId="34988" xr:uid="{00000000-0005-0000-0000-0000EB5E0000}"/>
    <cellStyle name="Separador de milhares 4 2 3 2 5 5" xfId="14628" xr:uid="{00000000-0005-0000-0000-0000EC5E0000}"/>
    <cellStyle name="Separador de milhares 4 2 3 2 6" xfId="7375" xr:uid="{00000000-0005-0000-0000-0000ED5E0000}"/>
    <cellStyle name="Separador de milhares 4 2 3 2 6 2" xfId="26561" xr:uid="{00000000-0005-0000-0000-0000EE5E0000}"/>
    <cellStyle name="Separador de milhares 4 2 3 2 6 3" xfId="36741" xr:uid="{00000000-0005-0000-0000-0000EF5E0000}"/>
    <cellStyle name="Separador de milhares 4 2 3 2 6 4" xfId="16381" xr:uid="{00000000-0005-0000-0000-0000F05E0000}"/>
    <cellStyle name="Separador de milhares 4 2 3 2 7" xfId="9368" xr:uid="{00000000-0005-0000-0000-0000F15E0000}"/>
    <cellStyle name="Separador de milhares 4 2 3 2 7 2" xfId="28551" xr:uid="{00000000-0005-0000-0000-0000F25E0000}"/>
    <cellStyle name="Separador de milhares 4 2 3 2 7 3" xfId="38731" xr:uid="{00000000-0005-0000-0000-0000F35E0000}"/>
    <cellStyle name="Separador de milhares 4 2 3 2 7 4" xfId="18372" xr:uid="{00000000-0005-0000-0000-0000F45E0000}"/>
    <cellStyle name="Separador de milhares 4 2 3 2 8" xfId="11121" xr:uid="{00000000-0005-0000-0000-0000F55E0000}"/>
    <cellStyle name="Separador de milhares 4 2 3 2 8 2" xfId="30304" xr:uid="{00000000-0005-0000-0000-0000F65E0000}"/>
    <cellStyle name="Separador de milhares 4 2 3 2 8 3" xfId="40484" xr:uid="{00000000-0005-0000-0000-0000F75E0000}"/>
    <cellStyle name="Separador de milhares 4 2 3 2 8 4" xfId="20125" xr:uid="{00000000-0005-0000-0000-0000F85E0000}"/>
    <cellStyle name="Separador de milhares 4 2 3 2 9" xfId="11997" xr:uid="{00000000-0005-0000-0000-0000F95E0000}"/>
    <cellStyle name="Separador de milhares 4 2 3 2 9 2" xfId="31180" xr:uid="{00000000-0005-0000-0000-0000FA5E0000}"/>
    <cellStyle name="Separador de milhares 4 2 3 2 9 3" xfId="41360" xr:uid="{00000000-0005-0000-0000-0000FB5E0000}"/>
    <cellStyle name="Separador de milhares 4 2 3 2 9 4" xfId="21001" xr:uid="{00000000-0005-0000-0000-0000FC5E0000}"/>
    <cellStyle name="Separador de milhares 4 2 3 20" xfId="3747" xr:uid="{00000000-0005-0000-0000-0000FD5E0000}"/>
    <cellStyle name="Separador de milhares 4 2 3 3" xfId="2080" xr:uid="{00000000-0005-0000-0000-0000FE5E0000}"/>
    <cellStyle name="Separador de milhares 4 2 3 3 10" xfId="23157" xr:uid="{00000000-0005-0000-0000-0000FF5E0000}"/>
    <cellStyle name="Separador de milhares 4 2 3 3 11" xfId="33337" xr:uid="{00000000-0005-0000-0000-0000005F0000}"/>
    <cellStyle name="Separador de milhares 4 2 3 3 12" xfId="12977" xr:uid="{00000000-0005-0000-0000-0000015F0000}"/>
    <cellStyle name="Separador de milhares 4 2 3 3 13" xfId="3970" xr:uid="{00000000-0005-0000-0000-0000025F0000}"/>
    <cellStyle name="Separador de milhares 4 2 3 3 2" xfId="4408" xr:uid="{00000000-0005-0000-0000-0000035F0000}"/>
    <cellStyle name="Separador de milhares 4 2 3 3 2 10" xfId="33775" xr:uid="{00000000-0005-0000-0000-0000045F0000}"/>
    <cellStyle name="Separador de milhares 4 2 3 3 2 11" xfId="13415" xr:uid="{00000000-0005-0000-0000-0000055F0000}"/>
    <cellStyle name="Separador de milhares 4 2 3 3 2 2" xfId="5285" xr:uid="{00000000-0005-0000-0000-0000065F0000}"/>
    <cellStyle name="Separador de milhares 4 2 3 3 2 2 2" xfId="7037" xr:uid="{00000000-0005-0000-0000-0000075F0000}"/>
    <cellStyle name="Separador de milhares 4 2 3 3 2 2 2 2" xfId="26223" xr:uid="{00000000-0005-0000-0000-0000085F0000}"/>
    <cellStyle name="Separador de milhares 4 2 3 3 2 2 2 3" xfId="36403" xr:uid="{00000000-0005-0000-0000-0000095F0000}"/>
    <cellStyle name="Separador de milhares 4 2 3 3 2 2 2 4" xfId="16043" xr:uid="{00000000-0005-0000-0000-00000A5F0000}"/>
    <cellStyle name="Separador de milhares 4 2 3 3 2 2 3" xfId="8790" xr:uid="{00000000-0005-0000-0000-00000B5F0000}"/>
    <cellStyle name="Separador de milhares 4 2 3 3 2 2 3 2" xfId="27976" xr:uid="{00000000-0005-0000-0000-00000C5F0000}"/>
    <cellStyle name="Separador de milhares 4 2 3 3 2 2 3 3" xfId="38156" xr:uid="{00000000-0005-0000-0000-00000D5F0000}"/>
    <cellStyle name="Separador de milhares 4 2 3 3 2 2 3 4" xfId="17796" xr:uid="{00000000-0005-0000-0000-00000E5F0000}"/>
    <cellStyle name="Separador de milhares 4 2 3 3 2 2 4" xfId="10783" xr:uid="{00000000-0005-0000-0000-00000F5F0000}"/>
    <cellStyle name="Separador de milhares 4 2 3 3 2 2 4 2" xfId="29966" xr:uid="{00000000-0005-0000-0000-0000105F0000}"/>
    <cellStyle name="Separador de milhares 4 2 3 3 2 2 4 3" xfId="40146" xr:uid="{00000000-0005-0000-0000-0000115F0000}"/>
    <cellStyle name="Separador de milhares 4 2 3 3 2 2 4 4" xfId="19787" xr:uid="{00000000-0005-0000-0000-0000125F0000}"/>
    <cellStyle name="Separador de milhares 4 2 3 3 2 2 5" xfId="24471" xr:uid="{00000000-0005-0000-0000-0000135F0000}"/>
    <cellStyle name="Separador de milhares 4 2 3 3 2 2 6" xfId="34651" xr:uid="{00000000-0005-0000-0000-0000145F0000}"/>
    <cellStyle name="Separador de milhares 4 2 3 3 2 2 7" xfId="14291" xr:uid="{00000000-0005-0000-0000-0000155F0000}"/>
    <cellStyle name="Separador de milhares 4 2 3 3 2 3" xfId="6161" xr:uid="{00000000-0005-0000-0000-0000165F0000}"/>
    <cellStyle name="Separador de milhares 4 2 3 3 2 3 2" xfId="25347" xr:uid="{00000000-0005-0000-0000-0000175F0000}"/>
    <cellStyle name="Separador de milhares 4 2 3 3 2 3 3" xfId="35527" xr:uid="{00000000-0005-0000-0000-0000185F0000}"/>
    <cellStyle name="Separador de milhares 4 2 3 3 2 3 4" xfId="15167" xr:uid="{00000000-0005-0000-0000-0000195F0000}"/>
    <cellStyle name="Separador de milhares 4 2 3 3 2 4" xfId="7914" xr:uid="{00000000-0005-0000-0000-00001A5F0000}"/>
    <cellStyle name="Separador de milhares 4 2 3 3 2 4 2" xfId="27100" xr:uid="{00000000-0005-0000-0000-00001B5F0000}"/>
    <cellStyle name="Separador de milhares 4 2 3 3 2 4 3" xfId="37280" xr:uid="{00000000-0005-0000-0000-00001C5F0000}"/>
    <cellStyle name="Separador de milhares 4 2 3 3 2 4 4" xfId="16920" xr:uid="{00000000-0005-0000-0000-00001D5F0000}"/>
    <cellStyle name="Separador de milhares 4 2 3 3 2 5" xfId="9907" xr:uid="{00000000-0005-0000-0000-00001E5F0000}"/>
    <cellStyle name="Separador de milhares 4 2 3 3 2 5 2" xfId="29090" xr:uid="{00000000-0005-0000-0000-00001F5F0000}"/>
    <cellStyle name="Separador de milhares 4 2 3 3 2 5 3" xfId="39270" xr:uid="{00000000-0005-0000-0000-0000205F0000}"/>
    <cellStyle name="Separador de milhares 4 2 3 3 2 5 4" xfId="18911" xr:uid="{00000000-0005-0000-0000-0000215F0000}"/>
    <cellStyle name="Separador de milhares 4 2 3 3 2 6" xfId="11660" xr:uid="{00000000-0005-0000-0000-0000225F0000}"/>
    <cellStyle name="Separador de milhares 4 2 3 3 2 6 2" xfId="30843" xr:uid="{00000000-0005-0000-0000-0000235F0000}"/>
    <cellStyle name="Separador de milhares 4 2 3 3 2 6 3" xfId="41023" xr:uid="{00000000-0005-0000-0000-0000245F0000}"/>
    <cellStyle name="Separador de milhares 4 2 3 3 2 6 4" xfId="20664" xr:uid="{00000000-0005-0000-0000-0000255F0000}"/>
    <cellStyle name="Separador de milhares 4 2 3 3 2 7" xfId="12536" xr:uid="{00000000-0005-0000-0000-0000265F0000}"/>
    <cellStyle name="Separador de milhares 4 2 3 3 2 7 2" xfId="31719" xr:uid="{00000000-0005-0000-0000-0000275F0000}"/>
    <cellStyle name="Separador de milhares 4 2 3 3 2 7 3" xfId="41899" xr:uid="{00000000-0005-0000-0000-0000285F0000}"/>
    <cellStyle name="Separador de milhares 4 2 3 3 2 7 4" xfId="21540" xr:uid="{00000000-0005-0000-0000-0000295F0000}"/>
    <cellStyle name="Separador de milhares 4 2 3 3 2 8" xfId="22416" xr:uid="{00000000-0005-0000-0000-00002A5F0000}"/>
    <cellStyle name="Separador de milhares 4 2 3 3 2 8 2" xfId="32596" xr:uid="{00000000-0005-0000-0000-00002B5F0000}"/>
    <cellStyle name="Separador de milhares 4 2 3 3 2 8 3" xfId="42776" xr:uid="{00000000-0005-0000-0000-00002C5F0000}"/>
    <cellStyle name="Separador de milhares 4 2 3 3 2 9" xfId="23595" xr:uid="{00000000-0005-0000-0000-00002D5F0000}"/>
    <cellStyle name="Separador de milhares 4 2 3 3 3" xfId="4847" xr:uid="{00000000-0005-0000-0000-00002E5F0000}"/>
    <cellStyle name="Separador de milhares 4 2 3 3 3 2" xfId="6599" xr:uid="{00000000-0005-0000-0000-00002F5F0000}"/>
    <cellStyle name="Separador de milhares 4 2 3 3 3 2 2" xfId="25785" xr:uid="{00000000-0005-0000-0000-0000305F0000}"/>
    <cellStyle name="Separador de milhares 4 2 3 3 3 2 3" xfId="35965" xr:uid="{00000000-0005-0000-0000-0000315F0000}"/>
    <cellStyle name="Separador de milhares 4 2 3 3 3 2 4" xfId="15605" xr:uid="{00000000-0005-0000-0000-0000325F0000}"/>
    <cellStyle name="Separador de milhares 4 2 3 3 3 3" xfId="8352" xr:uid="{00000000-0005-0000-0000-0000335F0000}"/>
    <cellStyle name="Separador de milhares 4 2 3 3 3 3 2" xfId="27538" xr:uid="{00000000-0005-0000-0000-0000345F0000}"/>
    <cellStyle name="Separador de milhares 4 2 3 3 3 3 3" xfId="37718" xr:uid="{00000000-0005-0000-0000-0000355F0000}"/>
    <cellStyle name="Separador de milhares 4 2 3 3 3 3 4" xfId="17358" xr:uid="{00000000-0005-0000-0000-0000365F0000}"/>
    <cellStyle name="Separador de milhares 4 2 3 3 3 4" xfId="10345" xr:uid="{00000000-0005-0000-0000-0000375F0000}"/>
    <cellStyle name="Separador de milhares 4 2 3 3 3 4 2" xfId="29528" xr:uid="{00000000-0005-0000-0000-0000385F0000}"/>
    <cellStyle name="Separador de milhares 4 2 3 3 3 4 3" xfId="39708" xr:uid="{00000000-0005-0000-0000-0000395F0000}"/>
    <cellStyle name="Separador de milhares 4 2 3 3 3 4 4" xfId="19349" xr:uid="{00000000-0005-0000-0000-00003A5F0000}"/>
    <cellStyle name="Separador de milhares 4 2 3 3 3 5" xfId="24033" xr:uid="{00000000-0005-0000-0000-00003B5F0000}"/>
    <cellStyle name="Separador de milhares 4 2 3 3 3 6" xfId="34213" xr:uid="{00000000-0005-0000-0000-00003C5F0000}"/>
    <cellStyle name="Separador de milhares 4 2 3 3 3 7" xfId="13853" xr:uid="{00000000-0005-0000-0000-00003D5F0000}"/>
    <cellStyle name="Separador de milhares 4 2 3 3 4" xfId="5723" xr:uid="{00000000-0005-0000-0000-00003E5F0000}"/>
    <cellStyle name="Separador de milhares 4 2 3 3 4 2" xfId="24909" xr:uid="{00000000-0005-0000-0000-00003F5F0000}"/>
    <cellStyle name="Separador de milhares 4 2 3 3 4 3" xfId="35089" xr:uid="{00000000-0005-0000-0000-0000405F0000}"/>
    <cellStyle name="Separador de milhares 4 2 3 3 4 4" xfId="14729" xr:uid="{00000000-0005-0000-0000-0000415F0000}"/>
    <cellStyle name="Separador de milhares 4 2 3 3 5" xfId="7476" xr:uid="{00000000-0005-0000-0000-0000425F0000}"/>
    <cellStyle name="Separador de milhares 4 2 3 3 5 2" xfId="26662" xr:uid="{00000000-0005-0000-0000-0000435F0000}"/>
    <cellStyle name="Separador de milhares 4 2 3 3 5 3" xfId="36842" xr:uid="{00000000-0005-0000-0000-0000445F0000}"/>
    <cellStyle name="Separador de milhares 4 2 3 3 5 4" xfId="16482" xr:uid="{00000000-0005-0000-0000-0000455F0000}"/>
    <cellStyle name="Separador de milhares 4 2 3 3 6" xfId="9469" xr:uid="{00000000-0005-0000-0000-0000465F0000}"/>
    <cellStyle name="Separador de milhares 4 2 3 3 6 2" xfId="28652" xr:uid="{00000000-0005-0000-0000-0000475F0000}"/>
    <cellStyle name="Separador de milhares 4 2 3 3 6 3" xfId="38832" xr:uid="{00000000-0005-0000-0000-0000485F0000}"/>
    <cellStyle name="Separador de milhares 4 2 3 3 6 4" xfId="18473" xr:uid="{00000000-0005-0000-0000-0000495F0000}"/>
    <cellStyle name="Separador de milhares 4 2 3 3 7" xfId="11222" xr:uid="{00000000-0005-0000-0000-00004A5F0000}"/>
    <cellStyle name="Separador de milhares 4 2 3 3 7 2" xfId="30405" xr:uid="{00000000-0005-0000-0000-00004B5F0000}"/>
    <cellStyle name="Separador de milhares 4 2 3 3 7 3" xfId="40585" xr:uid="{00000000-0005-0000-0000-00004C5F0000}"/>
    <cellStyle name="Separador de milhares 4 2 3 3 7 4" xfId="20226" xr:uid="{00000000-0005-0000-0000-00004D5F0000}"/>
    <cellStyle name="Separador de milhares 4 2 3 3 8" xfId="12098" xr:uid="{00000000-0005-0000-0000-00004E5F0000}"/>
    <cellStyle name="Separador de milhares 4 2 3 3 8 2" xfId="31281" xr:uid="{00000000-0005-0000-0000-00004F5F0000}"/>
    <cellStyle name="Separador de milhares 4 2 3 3 8 3" xfId="41461" xr:uid="{00000000-0005-0000-0000-0000505F0000}"/>
    <cellStyle name="Separador de milhares 4 2 3 3 8 4" xfId="21102" xr:uid="{00000000-0005-0000-0000-0000515F0000}"/>
    <cellStyle name="Separador de milhares 4 2 3 3 9" xfId="21978" xr:uid="{00000000-0005-0000-0000-0000525F0000}"/>
    <cellStyle name="Separador de milhares 4 2 3 3 9 2" xfId="32158" xr:uid="{00000000-0005-0000-0000-0000535F0000}"/>
    <cellStyle name="Separador de milhares 4 2 3 3 9 3" xfId="42338" xr:uid="{00000000-0005-0000-0000-0000545F0000}"/>
    <cellStyle name="Separador de milhares 4 2 3 4" xfId="3428" xr:uid="{00000000-0005-0000-0000-0000555F0000}"/>
    <cellStyle name="Separador de milhares 4 2 3 4 10" xfId="33556" xr:uid="{00000000-0005-0000-0000-0000565F0000}"/>
    <cellStyle name="Separador de milhares 4 2 3 4 11" xfId="13196" xr:uid="{00000000-0005-0000-0000-0000575F0000}"/>
    <cellStyle name="Separador de milhares 4 2 3 4 12" xfId="4189" xr:uid="{00000000-0005-0000-0000-0000585F0000}"/>
    <cellStyle name="Separador de milhares 4 2 3 4 2" xfId="5066" xr:uid="{00000000-0005-0000-0000-0000595F0000}"/>
    <cellStyle name="Separador de milhares 4 2 3 4 2 2" xfId="6818" xr:uid="{00000000-0005-0000-0000-00005A5F0000}"/>
    <cellStyle name="Separador de milhares 4 2 3 4 2 2 2" xfId="26004" xr:uid="{00000000-0005-0000-0000-00005B5F0000}"/>
    <cellStyle name="Separador de milhares 4 2 3 4 2 2 3" xfId="36184" xr:uid="{00000000-0005-0000-0000-00005C5F0000}"/>
    <cellStyle name="Separador de milhares 4 2 3 4 2 2 4" xfId="15824" xr:uid="{00000000-0005-0000-0000-00005D5F0000}"/>
    <cellStyle name="Separador de milhares 4 2 3 4 2 3" xfId="8571" xr:uid="{00000000-0005-0000-0000-00005E5F0000}"/>
    <cellStyle name="Separador de milhares 4 2 3 4 2 3 2" xfId="27757" xr:uid="{00000000-0005-0000-0000-00005F5F0000}"/>
    <cellStyle name="Separador de milhares 4 2 3 4 2 3 3" xfId="37937" xr:uid="{00000000-0005-0000-0000-0000605F0000}"/>
    <cellStyle name="Separador de milhares 4 2 3 4 2 3 4" xfId="17577" xr:uid="{00000000-0005-0000-0000-0000615F0000}"/>
    <cellStyle name="Separador de milhares 4 2 3 4 2 4" xfId="10564" xr:uid="{00000000-0005-0000-0000-0000625F0000}"/>
    <cellStyle name="Separador de milhares 4 2 3 4 2 4 2" xfId="29747" xr:uid="{00000000-0005-0000-0000-0000635F0000}"/>
    <cellStyle name="Separador de milhares 4 2 3 4 2 4 3" xfId="39927" xr:uid="{00000000-0005-0000-0000-0000645F0000}"/>
    <cellStyle name="Separador de milhares 4 2 3 4 2 4 4" xfId="19568" xr:uid="{00000000-0005-0000-0000-0000655F0000}"/>
    <cellStyle name="Separador de milhares 4 2 3 4 2 5" xfId="24252" xr:uid="{00000000-0005-0000-0000-0000665F0000}"/>
    <cellStyle name="Separador de milhares 4 2 3 4 2 6" xfId="34432" xr:uid="{00000000-0005-0000-0000-0000675F0000}"/>
    <cellStyle name="Separador de milhares 4 2 3 4 2 7" xfId="14072" xr:uid="{00000000-0005-0000-0000-0000685F0000}"/>
    <cellStyle name="Separador de milhares 4 2 3 4 3" xfId="5942" xr:uid="{00000000-0005-0000-0000-0000695F0000}"/>
    <cellStyle name="Separador de milhares 4 2 3 4 3 2" xfId="25128" xr:uid="{00000000-0005-0000-0000-00006A5F0000}"/>
    <cellStyle name="Separador de milhares 4 2 3 4 3 3" xfId="35308" xr:uid="{00000000-0005-0000-0000-00006B5F0000}"/>
    <cellStyle name="Separador de milhares 4 2 3 4 3 4" xfId="14948" xr:uid="{00000000-0005-0000-0000-00006C5F0000}"/>
    <cellStyle name="Separador de milhares 4 2 3 4 4" xfId="7695" xr:uid="{00000000-0005-0000-0000-00006D5F0000}"/>
    <cellStyle name="Separador de milhares 4 2 3 4 4 2" xfId="26881" xr:uid="{00000000-0005-0000-0000-00006E5F0000}"/>
    <cellStyle name="Separador de milhares 4 2 3 4 4 3" xfId="37061" xr:uid="{00000000-0005-0000-0000-00006F5F0000}"/>
    <cellStyle name="Separador de milhares 4 2 3 4 4 4" xfId="16701" xr:uid="{00000000-0005-0000-0000-0000705F0000}"/>
    <cellStyle name="Separador de milhares 4 2 3 4 5" xfId="9688" xr:uid="{00000000-0005-0000-0000-0000715F0000}"/>
    <cellStyle name="Separador de milhares 4 2 3 4 5 2" xfId="28871" xr:uid="{00000000-0005-0000-0000-0000725F0000}"/>
    <cellStyle name="Separador de milhares 4 2 3 4 5 3" xfId="39051" xr:uid="{00000000-0005-0000-0000-0000735F0000}"/>
    <cellStyle name="Separador de milhares 4 2 3 4 5 4" xfId="18692" xr:uid="{00000000-0005-0000-0000-0000745F0000}"/>
    <cellStyle name="Separador de milhares 4 2 3 4 6" xfId="11441" xr:uid="{00000000-0005-0000-0000-0000755F0000}"/>
    <cellStyle name="Separador de milhares 4 2 3 4 6 2" xfId="30624" xr:uid="{00000000-0005-0000-0000-0000765F0000}"/>
    <cellStyle name="Separador de milhares 4 2 3 4 6 3" xfId="40804" xr:uid="{00000000-0005-0000-0000-0000775F0000}"/>
    <cellStyle name="Separador de milhares 4 2 3 4 6 4" xfId="20445" xr:uid="{00000000-0005-0000-0000-0000785F0000}"/>
    <cellStyle name="Separador de milhares 4 2 3 4 7" xfId="12317" xr:uid="{00000000-0005-0000-0000-0000795F0000}"/>
    <cellStyle name="Separador de milhares 4 2 3 4 7 2" xfId="31500" xr:uid="{00000000-0005-0000-0000-00007A5F0000}"/>
    <cellStyle name="Separador de milhares 4 2 3 4 7 3" xfId="41680" xr:uid="{00000000-0005-0000-0000-00007B5F0000}"/>
    <cellStyle name="Separador de milhares 4 2 3 4 7 4" xfId="21321" xr:uid="{00000000-0005-0000-0000-00007C5F0000}"/>
    <cellStyle name="Separador de milhares 4 2 3 4 8" xfId="22197" xr:uid="{00000000-0005-0000-0000-00007D5F0000}"/>
    <cellStyle name="Separador de milhares 4 2 3 4 8 2" xfId="32377" xr:uid="{00000000-0005-0000-0000-00007E5F0000}"/>
    <cellStyle name="Separador de milhares 4 2 3 4 8 3" xfId="42557" xr:uid="{00000000-0005-0000-0000-00007F5F0000}"/>
    <cellStyle name="Separador de milhares 4 2 3 4 9" xfId="23376" xr:uid="{00000000-0005-0000-0000-0000805F0000}"/>
    <cellStyle name="Separador de milhares 4 2 3 5" xfId="4628" xr:uid="{00000000-0005-0000-0000-0000815F0000}"/>
    <cellStyle name="Separador de milhares 4 2 3 5 2" xfId="6380" xr:uid="{00000000-0005-0000-0000-0000825F0000}"/>
    <cellStyle name="Separador de milhares 4 2 3 5 2 2" xfId="25566" xr:uid="{00000000-0005-0000-0000-0000835F0000}"/>
    <cellStyle name="Separador de milhares 4 2 3 5 2 3" xfId="35746" xr:uid="{00000000-0005-0000-0000-0000845F0000}"/>
    <cellStyle name="Separador de milhares 4 2 3 5 2 4" xfId="15386" xr:uid="{00000000-0005-0000-0000-0000855F0000}"/>
    <cellStyle name="Separador de milhares 4 2 3 5 3" xfId="8133" xr:uid="{00000000-0005-0000-0000-0000865F0000}"/>
    <cellStyle name="Separador de milhares 4 2 3 5 3 2" xfId="27319" xr:uid="{00000000-0005-0000-0000-0000875F0000}"/>
    <cellStyle name="Separador de milhares 4 2 3 5 3 3" xfId="37499" xr:uid="{00000000-0005-0000-0000-0000885F0000}"/>
    <cellStyle name="Separador de milhares 4 2 3 5 3 4" xfId="17139" xr:uid="{00000000-0005-0000-0000-0000895F0000}"/>
    <cellStyle name="Separador de milhares 4 2 3 5 4" xfId="10126" xr:uid="{00000000-0005-0000-0000-00008A5F0000}"/>
    <cellStyle name="Separador de milhares 4 2 3 5 4 2" xfId="29309" xr:uid="{00000000-0005-0000-0000-00008B5F0000}"/>
    <cellStyle name="Separador de milhares 4 2 3 5 4 3" xfId="39489" xr:uid="{00000000-0005-0000-0000-00008C5F0000}"/>
    <cellStyle name="Separador de milhares 4 2 3 5 4 4" xfId="19130" xr:uid="{00000000-0005-0000-0000-00008D5F0000}"/>
    <cellStyle name="Separador de milhares 4 2 3 5 5" xfId="23814" xr:uid="{00000000-0005-0000-0000-00008E5F0000}"/>
    <cellStyle name="Separador de milhares 4 2 3 5 6" xfId="33994" xr:uid="{00000000-0005-0000-0000-00008F5F0000}"/>
    <cellStyle name="Separador de milhares 4 2 3 5 7" xfId="13634" xr:uid="{00000000-0005-0000-0000-0000905F0000}"/>
    <cellStyle name="Separador de milhares 4 2 3 6" xfId="5504" xr:uid="{00000000-0005-0000-0000-0000915F0000}"/>
    <cellStyle name="Separador de milhares 4 2 3 6 2" xfId="9030" xr:uid="{00000000-0005-0000-0000-0000925F0000}"/>
    <cellStyle name="Separador de milhares 4 2 3 6 2 2" xfId="28213" xr:uid="{00000000-0005-0000-0000-0000935F0000}"/>
    <cellStyle name="Separador de milhares 4 2 3 6 2 3" xfId="38393" xr:uid="{00000000-0005-0000-0000-0000945F0000}"/>
    <cellStyle name="Separador de milhares 4 2 3 6 2 4" xfId="18034" xr:uid="{00000000-0005-0000-0000-0000955F0000}"/>
    <cellStyle name="Separador de milhares 4 2 3 6 3" xfId="24690" xr:uid="{00000000-0005-0000-0000-0000965F0000}"/>
    <cellStyle name="Separador de milhares 4 2 3 6 4" xfId="34870" xr:uid="{00000000-0005-0000-0000-0000975F0000}"/>
    <cellStyle name="Separador de milhares 4 2 3 6 5" xfId="14510" xr:uid="{00000000-0005-0000-0000-0000985F0000}"/>
    <cellStyle name="Separador de milhares 4 2 3 7" xfId="7257" xr:uid="{00000000-0005-0000-0000-0000995F0000}"/>
    <cellStyle name="Separador de milhares 4 2 3 7 2" xfId="26443" xr:uid="{00000000-0005-0000-0000-00009A5F0000}"/>
    <cellStyle name="Separador de milhares 4 2 3 7 3" xfId="36623" xr:uid="{00000000-0005-0000-0000-00009B5F0000}"/>
    <cellStyle name="Separador de milhares 4 2 3 7 4" xfId="16263" xr:uid="{00000000-0005-0000-0000-00009C5F0000}"/>
    <cellStyle name="Separador de milhares 4 2 3 8" xfId="9250" xr:uid="{00000000-0005-0000-0000-00009D5F0000}"/>
    <cellStyle name="Separador de milhares 4 2 3 8 2" xfId="28433" xr:uid="{00000000-0005-0000-0000-00009E5F0000}"/>
    <cellStyle name="Separador de milhares 4 2 3 8 3" xfId="38613" xr:uid="{00000000-0005-0000-0000-00009F5F0000}"/>
    <cellStyle name="Separador de milhares 4 2 3 8 4" xfId="18254" xr:uid="{00000000-0005-0000-0000-0000A05F0000}"/>
    <cellStyle name="Separador de milhares 4 2 3 9" xfId="11003" xr:uid="{00000000-0005-0000-0000-0000A15F0000}"/>
    <cellStyle name="Separador de milhares 4 2 3 9 2" xfId="30186" xr:uid="{00000000-0005-0000-0000-0000A25F0000}"/>
    <cellStyle name="Separador de milhares 4 2 3 9 3" xfId="40366" xr:uid="{00000000-0005-0000-0000-0000A35F0000}"/>
    <cellStyle name="Separador de milhares 4 2 3 9 4" xfId="20007" xr:uid="{00000000-0005-0000-0000-0000A45F0000}"/>
    <cellStyle name="Separador de milhares 4 2 4" xfId="1069" xr:uid="{00000000-0005-0000-0000-0000A55F0000}"/>
    <cellStyle name="Separador de milhares 4 2 4 10" xfId="11877" xr:uid="{00000000-0005-0000-0000-0000A65F0000}"/>
    <cellStyle name="Separador de milhares 4 2 4 10 2" xfId="31060" xr:uid="{00000000-0005-0000-0000-0000A75F0000}"/>
    <cellStyle name="Separador de milhares 4 2 4 10 3" xfId="41240" xr:uid="{00000000-0005-0000-0000-0000A85F0000}"/>
    <cellStyle name="Separador de milhares 4 2 4 10 4" xfId="20881" xr:uid="{00000000-0005-0000-0000-0000A95F0000}"/>
    <cellStyle name="Separador de milhares 4 2 4 11" xfId="21758" xr:uid="{00000000-0005-0000-0000-0000AA5F0000}"/>
    <cellStyle name="Separador de milhares 4 2 4 11 2" xfId="31937" xr:uid="{00000000-0005-0000-0000-0000AB5F0000}"/>
    <cellStyle name="Separador de milhares 4 2 4 11 3" xfId="42117" xr:uid="{00000000-0005-0000-0000-0000AC5F0000}"/>
    <cellStyle name="Separador de milhares 4 2 4 12" xfId="22653" xr:uid="{00000000-0005-0000-0000-0000AD5F0000}"/>
    <cellStyle name="Separador de milhares 4 2 4 12 2" xfId="32833" xr:uid="{00000000-0005-0000-0000-0000AE5F0000}"/>
    <cellStyle name="Separador de milhares 4 2 4 12 3" xfId="43013" xr:uid="{00000000-0005-0000-0000-0000AF5F0000}"/>
    <cellStyle name="Separador de milhares 4 2 4 13" xfId="22892" xr:uid="{00000000-0005-0000-0000-0000B05F0000}"/>
    <cellStyle name="Separador de milhares 4 2 4 14" xfId="23061" xr:uid="{00000000-0005-0000-0000-0000B15F0000}"/>
    <cellStyle name="Separador de milhares 4 2 4 15" xfId="33072" xr:uid="{00000000-0005-0000-0000-0000B25F0000}"/>
    <cellStyle name="Separador de milhares 4 2 4 16" xfId="33241" xr:uid="{00000000-0005-0000-0000-0000B35F0000}"/>
    <cellStyle name="Separador de milhares 4 2 4 17" xfId="43252" xr:uid="{00000000-0005-0000-0000-0000B45F0000}"/>
    <cellStyle name="Separador de milhares 4 2 4 18" xfId="43491" xr:uid="{00000000-0005-0000-0000-0000B55F0000}"/>
    <cellStyle name="Separador de milhares 4 2 4 19" xfId="12756" xr:uid="{00000000-0005-0000-0000-0000B65F0000}"/>
    <cellStyle name="Separador de milhares 4 2 4 2" xfId="2419" xr:uid="{00000000-0005-0000-0000-0000B75F0000}"/>
    <cellStyle name="Separador de milhares 4 2 4 2 10" xfId="21875" xr:uid="{00000000-0005-0000-0000-0000B85F0000}"/>
    <cellStyle name="Separador de milhares 4 2 4 2 10 2" xfId="32055" xr:uid="{00000000-0005-0000-0000-0000B95F0000}"/>
    <cellStyle name="Separador de milhares 4 2 4 2 10 3" xfId="42235" xr:uid="{00000000-0005-0000-0000-0000BA5F0000}"/>
    <cellStyle name="Separador de milhares 4 2 4 2 11" xfId="22771" xr:uid="{00000000-0005-0000-0000-0000BB5F0000}"/>
    <cellStyle name="Separador de milhares 4 2 4 2 11 2" xfId="32951" xr:uid="{00000000-0005-0000-0000-0000BC5F0000}"/>
    <cellStyle name="Separador de milhares 4 2 4 2 11 3" xfId="43131" xr:uid="{00000000-0005-0000-0000-0000BD5F0000}"/>
    <cellStyle name="Separador de milhares 4 2 4 2 12" xfId="23010" xr:uid="{00000000-0005-0000-0000-0000BE5F0000}"/>
    <cellStyle name="Separador de milhares 4 2 4 2 13" xfId="33190" xr:uid="{00000000-0005-0000-0000-0000BF5F0000}"/>
    <cellStyle name="Separador de milhares 4 2 4 2 14" xfId="43370" xr:uid="{00000000-0005-0000-0000-0000C05F0000}"/>
    <cellStyle name="Separador de milhares 4 2 4 2 15" xfId="43609" xr:uid="{00000000-0005-0000-0000-0000C15F0000}"/>
    <cellStyle name="Separador de milhares 4 2 4 2 16" xfId="12874" xr:uid="{00000000-0005-0000-0000-0000C25F0000}"/>
    <cellStyle name="Separador de milhares 4 2 4 2 17" xfId="3866" xr:uid="{00000000-0005-0000-0000-0000C35F0000}"/>
    <cellStyle name="Separador de milhares 4 2 4 2 2" xfId="4086" xr:uid="{00000000-0005-0000-0000-0000C45F0000}"/>
    <cellStyle name="Separador de milhares 4 2 4 2 2 10" xfId="23273" xr:uid="{00000000-0005-0000-0000-0000C55F0000}"/>
    <cellStyle name="Separador de milhares 4 2 4 2 2 11" xfId="33453" xr:uid="{00000000-0005-0000-0000-0000C65F0000}"/>
    <cellStyle name="Separador de milhares 4 2 4 2 2 12" xfId="13093" xr:uid="{00000000-0005-0000-0000-0000C75F0000}"/>
    <cellStyle name="Separador de milhares 4 2 4 2 2 2" xfId="4524" xr:uid="{00000000-0005-0000-0000-0000C85F0000}"/>
    <cellStyle name="Separador de milhares 4 2 4 2 2 2 10" xfId="33891" xr:uid="{00000000-0005-0000-0000-0000C95F0000}"/>
    <cellStyle name="Separador de milhares 4 2 4 2 2 2 11" xfId="13531" xr:uid="{00000000-0005-0000-0000-0000CA5F0000}"/>
    <cellStyle name="Separador de milhares 4 2 4 2 2 2 2" xfId="5401" xr:uid="{00000000-0005-0000-0000-0000CB5F0000}"/>
    <cellStyle name="Separador de milhares 4 2 4 2 2 2 2 2" xfId="7153" xr:uid="{00000000-0005-0000-0000-0000CC5F0000}"/>
    <cellStyle name="Separador de milhares 4 2 4 2 2 2 2 2 2" xfId="26339" xr:uid="{00000000-0005-0000-0000-0000CD5F0000}"/>
    <cellStyle name="Separador de milhares 4 2 4 2 2 2 2 2 3" xfId="36519" xr:uid="{00000000-0005-0000-0000-0000CE5F0000}"/>
    <cellStyle name="Separador de milhares 4 2 4 2 2 2 2 2 4" xfId="16159" xr:uid="{00000000-0005-0000-0000-0000CF5F0000}"/>
    <cellStyle name="Separador de milhares 4 2 4 2 2 2 2 3" xfId="8906" xr:uid="{00000000-0005-0000-0000-0000D05F0000}"/>
    <cellStyle name="Separador de milhares 4 2 4 2 2 2 2 3 2" xfId="28092" xr:uid="{00000000-0005-0000-0000-0000D15F0000}"/>
    <cellStyle name="Separador de milhares 4 2 4 2 2 2 2 3 3" xfId="38272" xr:uid="{00000000-0005-0000-0000-0000D25F0000}"/>
    <cellStyle name="Separador de milhares 4 2 4 2 2 2 2 3 4" xfId="17912" xr:uid="{00000000-0005-0000-0000-0000D35F0000}"/>
    <cellStyle name="Separador de milhares 4 2 4 2 2 2 2 4" xfId="10899" xr:uid="{00000000-0005-0000-0000-0000D45F0000}"/>
    <cellStyle name="Separador de milhares 4 2 4 2 2 2 2 4 2" xfId="30082" xr:uid="{00000000-0005-0000-0000-0000D55F0000}"/>
    <cellStyle name="Separador de milhares 4 2 4 2 2 2 2 4 3" xfId="40262" xr:uid="{00000000-0005-0000-0000-0000D65F0000}"/>
    <cellStyle name="Separador de milhares 4 2 4 2 2 2 2 4 4" xfId="19903" xr:uid="{00000000-0005-0000-0000-0000D75F0000}"/>
    <cellStyle name="Separador de milhares 4 2 4 2 2 2 2 5" xfId="24587" xr:uid="{00000000-0005-0000-0000-0000D85F0000}"/>
    <cellStyle name="Separador de milhares 4 2 4 2 2 2 2 6" xfId="34767" xr:uid="{00000000-0005-0000-0000-0000D95F0000}"/>
    <cellStyle name="Separador de milhares 4 2 4 2 2 2 2 7" xfId="14407" xr:uid="{00000000-0005-0000-0000-0000DA5F0000}"/>
    <cellStyle name="Separador de milhares 4 2 4 2 2 2 3" xfId="6277" xr:uid="{00000000-0005-0000-0000-0000DB5F0000}"/>
    <cellStyle name="Separador de milhares 4 2 4 2 2 2 3 2" xfId="25463" xr:uid="{00000000-0005-0000-0000-0000DC5F0000}"/>
    <cellStyle name="Separador de milhares 4 2 4 2 2 2 3 3" xfId="35643" xr:uid="{00000000-0005-0000-0000-0000DD5F0000}"/>
    <cellStyle name="Separador de milhares 4 2 4 2 2 2 3 4" xfId="15283" xr:uid="{00000000-0005-0000-0000-0000DE5F0000}"/>
    <cellStyle name="Separador de milhares 4 2 4 2 2 2 4" xfId="8030" xr:uid="{00000000-0005-0000-0000-0000DF5F0000}"/>
    <cellStyle name="Separador de milhares 4 2 4 2 2 2 4 2" xfId="27216" xr:uid="{00000000-0005-0000-0000-0000E05F0000}"/>
    <cellStyle name="Separador de milhares 4 2 4 2 2 2 4 3" xfId="37396" xr:uid="{00000000-0005-0000-0000-0000E15F0000}"/>
    <cellStyle name="Separador de milhares 4 2 4 2 2 2 4 4" xfId="17036" xr:uid="{00000000-0005-0000-0000-0000E25F0000}"/>
    <cellStyle name="Separador de milhares 4 2 4 2 2 2 5" xfId="10023" xr:uid="{00000000-0005-0000-0000-0000E35F0000}"/>
    <cellStyle name="Separador de milhares 4 2 4 2 2 2 5 2" xfId="29206" xr:uid="{00000000-0005-0000-0000-0000E45F0000}"/>
    <cellStyle name="Separador de milhares 4 2 4 2 2 2 5 3" xfId="39386" xr:uid="{00000000-0005-0000-0000-0000E55F0000}"/>
    <cellStyle name="Separador de milhares 4 2 4 2 2 2 5 4" xfId="19027" xr:uid="{00000000-0005-0000-0000-0000E65F0000}"/>
    <cellStyle name="Separador de milhares 4 2 4 2 2 2 6" xfId="11776" xr:uid="{00000000-0005-0000-0000-0000E75F0000}"/>
    <cellStyle name="Separador de milhares 4 2 4 2 2 2 6 2" xfId="30959" xr:uid="{00000000-0005-0000-0000-0000E85F0000}"/>
    <cellStyle name="Separador de milhares 4 2 4 2 2 2 6 3" xfId="41139" xr:uid="{00000000-0005-0000-0000-0000E95F0000}"/>
    <cellStyle name="Separador de milhares 4 2 4 2 2 2 6 4" xfId="20780" xr:uid="{00000000-0005-0000-0000-0000EA5F0000}"/>
    <cellStyle name="Separador de milhares 4 2 4 2 2 2 7" xfId="12652" xr:uid="{00000000-0005-0000-0000-0000EB5F0000}"/>
    <cellStyle name="Separador de milhares 4 2 4 2 2 2 7 2" xfId="31835" xr:uid="{00000000-0005-0000-0000-0000EC5F0000}"/>
    <cellStyle name="Separador de milhares 4 2 4 2 2 2 7 3" xfId="42015" xr:uid="{00000000-0005-0000-0000-0000ED5F0000}"/>
    <cellStyle name="Separador de milhares 4 2 4 2 2 2 7 4" xfId="21656" xr:uid="{00000000-0005-0000-0000-0000EE5F0000}"/>
    <cellStyle name="Separador de milhares 4 2 4 2 2 2 8" xfId="22532" xr:uid="{00000000-0005-0000-0000-0000EF5F0000}"/>
    <cellStyle name="Separador de milhares 4 2 4 2 2 2 8 2" xfId="32712" xr:uid="{00000000-0005-0000-0000-0000F05F0000}"/>
    <cellStyle name="Separador de milhares 4 2 4 2 2 2 8 3" xfId="42892" xr:uid="{00000000-0005-0000-0000-0000F15F0000}"/>
    <cellStyle name="Separador de milhares 4 2 4 2 2 2 9" xfId="23711" xr:uid="{00000000-0005-0000-0000-0000F25F0000}"/>
    <cellStyle name="Separador de milhares 4 2 4 2 2 3" xfId="4963" xr:uid="{00000000-0005-0000-0000-0000F35F0000}"/>
    <cellStyle name="Separador de milhares 4 2 4 2 2 3 2" xfId="6715" xr:uid="{00000000-0005-0000-0000-0000F45F0000}"/>
    <cellStyle name="Separador de milhares 4 2 4 2 2 3 2 2" xfId="25901" xr:uid="{00000000-0005-0000-0000-0000F55F0000}"/>
    <cellStyle name="Separador de milhares 4 2 4 2 2 3 2 3" xfId="36081" xr:uid="{00000000-0005-0000-0000-0000F65F0000}"/>
    <cellStyle name="Separador de milhares 4 2 4 2 2 3 2 4" xfId="15721" xr:uid="{00000000-0005-0000-0000-0000F75F0000}"/>
    <cellStyle name="Separador de milhares 4 2 4 2 2 3 3" xfId="8468" xr:uid="{00000000-0005-0000-0000-0000F85F0000}"/>
    <cellStyle name="Separador de milhares 4 2 4 2 2 3 3 2" xfId="27654" xr:uid="{00000000-0005-0000-0000-0000F95F0000}"/>
    <cellStyle name="Separador de milhares 4 2 4 2 2 3 3 3" xfId="37834" xr:uid="{00000000-0005-0000-0000-0000FA5F0000}"/>
    <cellStyle name="Separador de milhares 4 2 4 2 2 3 3 4" xfId="17474" xr:uid="{00000000-0005-0000-0000-0000FB5F0000}"/>
    <cellStyle name="Separador de milhares 4 2 4 2 2 3 4" xfId="10461" xr:uid="{00000000-0005-0000-0000-0000FC5F0000}"/>
    <cellStyle name="Separador de milhares 4 2 4 2 2 3 4 2" xfId="29644" xr:uid="{00000000-0005-0000-0000-0000FD5F0000}"/>
    <cellStyle name="Separador de milhares 4 2 4 2 2 3 4 3" xfId="39824" xr:uid="{00000000-0005-0000-0000-0000FE5F0000}"/>
    <cellStyle name="Separador de milhares 4 2 4 2 2 3 4 4" xfId="19465" xr:uid="{00000000-0005-0000-0000-0000FF5F0000}"/>
    <cellStyle name="Separador de milhares 4 2 4 2 2 3 5" xfId="24149" xr:uid="{00000000-0005-0000-0000-000000600000}"/>
    <cellStyle name="Separador de milhares 4 2 4 2 2 3 6" xfId="34329" xr:uid="{00000000-0005-0000-0000-000001600000}"/>
    <cellStyle name="Separador de milhares 4 2 4 2 2 3 7" xfId="13969" xr:uid="{00000000-0005-0000-0000-000002600000}"/>
    <cellStyle name="Separador de milhares 4 2 4 2 2 4" xfId="5839" xr:uid="{00000000-0005-0000-0000-000003600000}"/>
    <cellStyle name="Separador de milhares 4 2 4 2 2 4 2" xfId="25025" xr:uid="{00000000-0005-0000-0000-000004600000}"/>
    <cellStyle name="Separador de milhares 4 2 4 2 2 4 3" xfId="35205" xr:uid="{00000000-0005-0000-0000-000005600000}"/>
    <cellStyle name="Separador de milhares 4 2 4 2 2 4 4" xfId="14845" xr:uid="{00000000-0005-0000-0000-000006600000}"/>
    <cellStyle name="Separador de milhares 4 2 4 2 2 5" xfId="7592" xr:uid="{00000000-0005-0000-0000-000007600000}"/>
    <cellStyle name="Separador de milhares 4 2 4 2 2 5 2" xfId="26778" xr:uid="{00000000-0005-0000-0000-000008600000}"/>
    <cellStyle name="Separador de milhares 4 2 4 2 2 5 3" xfId="36958" xr:uid="{00000000-0005-0000-0000-000009600000}"/>
    <cellStyle name="Separador de milhares 4 2 4 2 2 5 4" xfId="16598" xr:uid="{00000000-0005-0000-0000-00000A600000}"/>
    <cellStyle name="Separador de milhares 4 2 4 2 2 6" xfId="9585" xr:uid="{00000000-0005-0000-0000-00000B600000}"/>
    <cellStyle name="Separador de milhares 4 2 4 2 2 6 2" xfId="28768" xr:uid="{00000000-0005-0000-0000-00000C600000}"/>
    <cellStyle name="Separador de milhares 4 2 4 2 2 6 3" xfId="38948" xr:uid="{00000000-0005-0000-0000-00000D600000}"/>
    <cellStyle name="Separador de milhares 4 2 4 2 2 6 4" xfId="18589" xr:uid="{00000000-0005-0000-0000-00000E600000}"/>
    <cellStyle name="Separador de milhares 4 2 4 2 2 7" xfId="11338" xr:uid="{00000000-0005-0000-0000-00000F600000}"/>
    <cellStyle name="Separador de milhares 4 2 4 2 2 7 2" xfId="30521" xr:uid="{00000000-0005-0000-0000-000010600000}"/>
    <cellStyle name="Separador de milhares 4 2 4 2 2 7 3" xfId="40701" xr:uid="{00000000-0005-0000-0000-000011600000}"/>
    <cellStyle name="Separador de milhares 4 2 4 2 2 7 4" xfId="20342" xr:uid="{00000000-0005-0000-0000-000012600000}"/>
    <cellStyle name="Separador de milhares 4 2 4 2 2 8" xfId="12214" xr:uid="{00000000-0005-0000-0000-000013600000}"/>
    <cellStyle name="Separador de milhares 4 2 4 2 2 8 2" xfId="31397" xr:uid="{00000000-0005-0000-0000-000014600000}"/>
    <cellStyle name="Separador de milhares 4 2 4 2 2 8 3" xfId="41577" xr:uid="{00000000-0005-0000-0000-000015600000}"/>
    <cellStyle name="Separador de milhares 4 2 4 2 2 8 4" xfId="21218" xr:uid="{00000000-0005-0000-0000-000016600000}"/>
    <cellStyle name="Separador de milhares 4 2 4 2 2 9" xfId="22094" xr:uid="{00000000-0005-0000-0000-000017600000}"/>
    <cellStyle name="Separador de milhares 4 2 4 2 2 9 2" xfId="32274" xr:uid="{00000000-0005-0000-0000-000018600000}"/>
    <cellStyle name="Separador de milhares 4 2 4 2 2 9 3" xfId="42454" xr:uid="{00000000-0005-0000-0000-000019600000}"/>
    <cellStyle name="Separador de milhares 4 2 4 2 3" xfId="4305" xr:uid="{00000000-0005-0000-0000-00001A600000}"/>
    <cellStyle name="Separador de milhares 4 2 4 2 3 10" xfId="33672" xr:uid="{00000000-0005-0000-0000-00001B600000}"/>
    <cellStyle name="Separador de milhares 4 2 4 2 3 11" xfId="13312" xr:uid="{00000000-0005-0000-0000-00001C600000}"/>
    <cellStyle name="Separador de milhares 4 2 4 2 3 2" xfId="5182" xr:uid="{00000000-0005-0000-0000-00001D600000}"/>
    <cellStyle name="Separador de milhares 4 2 4 2 3 2 2" xfId="6934" xr:uid="{00000000-0005-0000-0000-00001E600000}"/>
    <cellStyle name="Separador de milhares 4 2 4 2 3 2 2 2" xfId="26120" xr:uid="{00000000-0005-0000-0000-00001F600000}"/>
    <cellStyle name="Separador de milhares 4 2 4 2 3 2 2 3" xfId="36300" xr:uid="{00000000-0005-0000-0000-000020600000}"/>
    <cellStyle name="Separador de milhares 4 2 4 2 3 2 2 4" xfId="15940" xr:uid="{00000000-0005-0000-0000-000021600000}"/>
    <cellStyle name="Separador de milhares 4 2 4 2 3 2 3" xfId="8687" xr:uid="{00000000-0005-0000-0000-000022600000}"/>
    <cellStyle name="Separador de milhares 4 2 4 2 3 2 3 2" xfId="27873" xr:uid="{00000000-0005-0000-0000-000023600000}"/>
    <cellStyle name="Separador de milhares 4 2 4 2 3 2 3 3" xfId="38053" xr:uid="{00000000-0005-0000-0000-000024600000}"/>
    <cellStyle name="Separador de milhares 4 2 4 2 3 2 3 4" xfId="17693" xr:uid="{00000000-0005-0000-0000-000025600000}"/>
    <cellStyle name="Separador de milhares 4 2 4 2 3 2 4" xfId="10680" xr:uid="{00000000-0005-0000-0000-000026600000}"/>
    <cellStyle name="Separador de milhares 4 2 4 2 3 2 4 2" xfId="29863" xr:uid="{00000000-0005-0000-0000-000027600000}"/>
    <cellStyle name="Separador de milhares 4 2 4 2 3 2 4 3" xfId="40043" xr:uid="{00000000-0005-0000-0000-000028600000}"/>
    <cellStyle name="Separador de milhares 4 2 4 2 3 2 4 4" xfId="19684" xr:uid="{00000000-0005-0000-0000-000029600000}"/>
    <cellStyle name="Separador de milhares 4 2 4 2 3 2 5" xfId="24368" xr:uid="{00000000-0005-0000-0000-00002A600000}"/>
    <cellStyle name="Separador de milhares 4 2 4 2 3 2 6" xfId="34548" xr:uid="{00000000-0005-0000-0000-00002B600000}"/>
    <cellStyle name="Separador de milhares 4 2 4 2 3 2 7" xfId="14188" xr:uid="{00000000-0005-0000-0000-00002C600000}"/>
    <cellStyle name="Separador de milhares 4 2 4 2 3 3" xfId="6058" xr:uid="{00000000-0005-0000-0000-00002D600000}"/>
    <cellStyle name="Separador de milhares 4 2 4 2 3 3 2" xfId="25244" xr:uid="{00000000-0005-0000-0000-00002E600000}"/>
    <cellStyle name="Separador de milhares 4 2 4 2 3 3 3" xfId="35424" xr:uid="{00000000-0005-0000-0000-00002F600000}"/>
    <cellStyle name="Separador de milhares 4 2 4 2 3 3 4" xfId="15064" xr:uid="{00000000-0005-0000-0000-000030600000}"/>
    <cellStyle name="Separador de milhares 4 2 4 2 3 4" xfId="7811" xr:uid="{00000000-0005-0000-0000-000031600000}"/>
    <cellStyle name="Separador de milhares 4 2 4 2 3 4 2" xfId="26997" xr:uid="{00000000-0005-0000-0000-000032600000}"/>
    <cellStyle name="Separador de milhares 4 2 4 2 3 4 3" xfId="37177" xr:uid="{00000000-0005-0000-0000-000033600000}"/>
    <cellStyle name="Separador de milhares 4 2 4 2 3 4 4" xfId="16817" xr:uid="{00000000-0005-0000-0000-000034600000}"/>
    <cellStyle name="Separador de milhares 4 2 4 2 3 5" xfId="9804" xr:uid="{00000000-0005-0000-0000-000035600000}"/>
    <cellStyle name="Separador de milhares 4 2 4 2 3 5 2" xfId="28987" xr:uid="{00000000-0005-0000-0000-000036600000}"/>
    <cellStyle name="Separador de milhares 4 2 4 2 3 5 3" xfId="39167" xr:uid="{00000000-0005-0000-0000-000037600000}"/>
    <cellStyle name="Separador de milhares 4 2 4 2 3 5 4" xfId="18808" xr:uid="{00000000-0005-0000-0000-000038600000}"/>
    <cellStyle name="Separador de milhares 4 2 4 2 3 6" xfId="11557" xr:uid="{00000000-0005-0000-0000-000039600000}"/>
    <cellStyle name="Separador de milhares 4 2 4 2 3 6 2" xfId="30740" xr:uid="{00000000-0005-0000-0000-00003A600000}"/>
    <cellStyle name="Separador de milhares 4 2 4 2 3 6 3" xfId="40920" xr:uid="{00000000-0005-0000-0000-00003B600000}"/>
    <cellStyle name="Separador de milhares 4 2 4 2 3 6 4" xfId="20561" xr:uid="{00000000-0005-0000-0000-00003C600000}"/>
    <cellStyle name="Separador de milhares 4 2 4 2 3 7" xfId="12433" xr:uid="{00000000-0005-0000-0000-00003D600000}"/>
    <cellStyle name="Separador de milhares 4 2 4 2 3 7 2" xfId="31616" xr:uid="{00000000-0005-0000-0000-00003E600000}"/>
    <cellStyle name="Separador de milhares 4 2 4 2 3 7 3" xfId="41796" xr:uid="{00000000-0005-0000-0000-00003F600000}"/>
    <cellStyle name="Separador de milhares 4 2 4 2 3 7 4" xfId="21437" xr:uid="{00000000-0005-0000-0000-000040600000}"/>
    <cellStyle name="Separador de milhares 4 2 4 2 3 8" xfId="22313" xr:uid="{00000000-0005-0000-0000-000041600000}"/>
    <cellStyle name="Separador de milhares 4 2 4 2 3 8 2" xfId="32493" xr:uid="{00000000-0005-0000-0000-000042600000}"/>
    <cellStyle name="Separador de milhares 4 2 4 2 3 8 3" xfId="42673" xr:uid="{00000000-0005-0000-0000-000043600000}"/>
    <cellStyle name="Separador de milhares 4 2 4 2 3 9" xfId="23492" xr:uid="{00000000-0005-0000-0000-000044600000}"/>
    <cellStyle name="Separador de milhares 4 2 4 2 4" xfId="4744" xr:uid="{00000000-0005-0000-0000-000045600000}"/>
    <cellStyle name="Separador de milhares 4 2 4 2 4 2" xfId="6496" xr:uid="{00000000-0005-0000-0000-000046600000}"/>
    <cellStyle name="Separador de milhares 4 2 4 2 4 2 2" xfId="25682" xr:uid="{00000000-0005-0000-0000-000047600000}"/>
    <cellStyle name="Separador de milhares 4 2 4 2 4 2 3" xfId="35862" xr:uid="{00000000-0005-0000-0000-000048600000}"/>
    <cellStyle name="Separador de milhares 4 2 4 2 4 2 4" xfId="15502" xr:uid="{00000000-0005-0000-0000-000049600000}"/>
    <cellStyle name="Separador de milhares 4 2 4 2 4 3" xfId="8249" xr:uid="{00000000-0005-0000-0000-00004A600000}"/>
    <cellStyle name="Separador de milhares 4 2 4 2 4 3 2" xfId="27435" xr:uid="{00000000-0005-0000-0000-00004B600000}"/>
    <cellStyle name="Separador de milhares 4 2 4 2 4 3 3" xfId="37615" xr:uid="{00000000-0005-0000-0000-00004C600000}"/>
    <cellStyle name="Separador de milhares 4 2 4 2 4 3 4" xfId="17255" xr:uid="{00000000-0005-0000-0000-00004D600000}"/>
    <cellStyle name="Separador de milhares 4 2 4 2 4 4" xfId="10242" xr:uid="{00000000-0005-0000-0000-00004E600000}"/>
    <cellStyle name="Separador de milhares 4 2 4 2 4 4 2" xfId="29425" xr:uid="{00000000-0005-0000-0000-00004F600000}"/>
    <cellStyle name="Separador de milhares 4 2 4 2 4 4 3" xfId="39605" xr:uid="{00000000-0005-0000-0000-000050600000}"/>
    <cellStyle name="Separador de milhares 4 2 4 2 4 4 4" xfId="19246" xr:uid="{00000000-0005-0000-0000-000051600000}"/>
    <cellStyle name="Separador de milhares 4 2 4 2 4 5" xfId="23930" xr:uid="{00000000-0005-0000-0000-000052600000}"/>
    <cellStyle name="Separador de milhares 4 2 4 2 4 6" xfId="34110" xr:uid="{00000000-0005-0000-0000-000053600000}"/>
    <cellStyle name="Separador de milhares 4 2 4 2 4 7" xfId="13750" xr:uid="{00000000-0005-0000-0000-000054600000}"/>
    <cellStyle name="Separador de milhares 4 2 4 2 5" xfId="5620" xr:uid="{00000000-0005-0000-0000-000055600000}"/>
    <cellStyle name="Separador de milhares 4 2 4 2 5 2" xfId="9146" xr:uid="{00000000-0005-0000-0000-000056600000}"/>
    <cellStyle name="Separador de milhares 4 2 4 2 5 2 2" xfId="28329" xr:uid="{00000000-0005-0000-0000-000057600000}"/>
    <cellStyle name="Separador de milhares 4 2 4 2 5 2 3" xfId="38509" xr:uid="{00000000-0005-0000-0000-000058600000}"/>
    <cellStyle name="Separador de milhares 4 2 4 2 5 2 4" xfId="18150" xr:uid="{00000000-0005-0000-0000-000059600000}"/>
    <cellStyle name="Separador de milhares 4 2 4 2 5 3" xfId="24806" xr:uid="{00000000-0005-0000-0000-00005A600000}"/>
    <cellStyle name="Separador de milhares 4 2 4 2 5 4" xfId="34986" xr:uid="{00000000-0005-0000-0000-00005B600000}"/>
    <cellStyle name="Separador de milhares 4 2 4 2 5 5" xfId="14626" xr:uid="{00000000-0005-0000-0000-00005C600000}"/>
    <cellStyle name="Separador de milhares 4 2 4 2 6" xfId="7373" xr:uid="{00000000-0005-0000-0000-00005D600000}"/>
    <cellStyle name="Separador de milhares 4 2 4 2 6 2" xfId="26559" xr:uid="{00000000-0005-0000-0000-00005E600000}"/>
    <cellStyle name="Separador de milhares 4 2 4 2 6 3" xfId="36739" xr:uid="{00000000-0005-0000-0000-00005F600000}"/>
    <cellStyle name="Separador de milhares 4 2 4 2 6 4" xfId="16379" xr:uid="{00000000-0005-0000-0000-000060600000}"/>
    <cellStyle name="Separador de milhares 4 2 4 2 7" xfId="9366" xr:uid="{00000000-0005-0000-0000-000061600000}"/>
    <cellStyle name="Separador de milhares 4 2 4 2 7 2" xfId="28549" xr:uid="{00000000-0005-0000-0000-000062600000}"/>
    <cellStyle name="Separador de milhares 4 2 4 2 7 3" xfId="38729" xr:uid="{00000000-0005-0000-0000-000063600000}"/>
    <cellStyle name="Separador de milhares 4 2 4 2 7 4" xfId="18370" xr:uid="{00000000-0005-0000-0000-000064600000}"/>
    <cellStyle name="Separador de milhares 4 2 4 2 8" xfId="11119" xr:uid="{00000000-0005-0000-0000-000065600000}"/>
    <cellStyle name="Separador de milhares 4 2 4 2 8 2" xfId="30302" xr:uid="{00000000-0005-0000-0000-000066600000}"/>
    <cellStyle name="Separador de milhares 4 2 4 2 8 3" xfId="40482" xr:uid="{00000000-0005-0000-0000-000067600000}"/>
    <cellStyle name="Separador de milhares 4 2 4 2 8 4" xfId="20123" xr:uid="{00000000-0005-0000-0000-000068600000}"/>
    <cellStyle name="Separador de milhares 4 2 4 2 9" xfId="11995" xr:uid="{00000000-0005-0000-0000-000069600000}"/>
    <cellStyle name="Separador de milhares 4 2 4 2 9 2" xfId="31178" xr:uid="{00000000-0005-0000-0000-00006A600000}"/>
    <cellStyle name="Separador de milhares 4 2 4 2 9 3" xfId="41358" xr:uid="{00000000-0005-0000-0000-00006B600000}"/>
    <cellStyle name="Separador de milhares 4 2 4 2 9 4" xfId="20999" xr:uid="{00000000-0005-0000-0000-00006C600000}"/>
    <cellStyle name="Separador de milhares 4 2 4 20" xfId="3745" xr:uid="{00000000-0005-0000-0000-00006D600000}"/>
    <cellStyle name="Separador de milhares 4 2 4 3" xfId="3968" xr:uid="{00000000-0005-0000-0000-00006E600000}"/>
    <cellStyle name="Separador de milhares 4 2 4 3 10" xfId="23155" xr:uid="{00000000-0005-0000-0000-00006F600000}"/>
    <cellStyle name="Separador de milhares 4 2 4 3 11" xfId="33335" xr:uid="{00000000-0005-0000-0000-000070600000}"/>
    <cellStyle name="Separador de milhares 4 2 4 3 12" xfId="12975" xr:uid="{00000000-0005-0000-0000-000071600000}"/>
    <cellStyle name="Separador de milhares 4 2 4 3 2" xfId="4406" xr:uid="{00000000-0005-0000-0000-000072600000}"/>
    <cellStyle name="Separador de milhares 4 2 4 3 2 10" xfId="33773" xr:uid="{00000000-0005-0000-0000-000073600000}"/>
    <cellStyle name="Separador de milhares 4 2 4 3 2 11" xfId="13413" xr:uid="{00000000-0005-0000-0000-000074600000}"/>
    <cellStyle name="Separador de milhares 4 2 4 3 2 2" xfId="5283" xr:uid="{00000000-0005-0000-0000-000075600000}"/>
    <cellStyle name="Separador de milhares 4 2 4 3 2 2 2" xfId="7035" xr:uid="{00000000-0005-0000-0000-000076600000}"/>
    <cellStyle name="Separador de milhares 4 2 4 3 2 2 2 2" xfId="26221" xr:uid="{00000000-0005-0000-0000-000077600000}"/>
    <cellStyle name="Separador de milhares 4 2 4 3 2 2 2 3" xfId="36401" xr:uid="{00000000-0005-0000-0000-000078600000}"/>
    <cellStyle name="Separador de milhares 4 2 4 3 2 2 2 4" xfId="16041" xr:uid="{00000000-0005-0000-0000-000079600000}"/>
    <cellStyle name="Separador de milhares 4 2 4 3 2 2 3" xfId="8788" xr:uid="{00000000-0005-0000-0000-00007A600000}"/>
    <cellStyle name="Separador de milhares 4 2 4 3 2 2 3 2" xfId="27974" xr:uid="{00000000-0005-0000-0000-00007B600000}"/>
    <cellStyle name="Separador de milhares 4 2 4 3 2 2 3 3" xfId="38154" xr:uid="{00000000-0005-0000-0000-00007C600000}"/>
    <cellStyle name="Separador de milhares 4 2 4 3 2 2 3 4" xfId="17794" xr:uid="{00000000-0005-0000-0000-00007D600000}"/>
    <cellStyle name="Separador de milhares 4 2 4 3 2 2 4" xfId="10781" xr:uid="{00000000-0005-0000-0000-00007E600000}"/>
    <cellStyle name="Separador de milhares 4 2 4 3 2 2 4 2" xfId="29964" xr:uid="{00000000-0005-0000-0000-00007F600000}"/>
    <cellStyle name="Separador de milhares 4 2 4 3 2 2 4 3" xfId="40144" xr:uid="{00000000-0005-0000-0000-000080600000}"/>
    <cellStyle name="Separador de milhares 4 2 4 3 2 2 4 4" xfId="19785" xr:uid="{00000000-0005-0000-0000-000081600000}"/>
    <cellStyle name="Separador de milhares 4 2 4 3 2 2 5" xfId="24469" xr:uid="{00000000-0005-0000-0000-000082600000}"/>
    <cellStyle name="Separador de milhares 4 2 4 3 2 2 6" xfId="34649" xr:uid="{00000000-0005-0000-0000-000083600000}"/>
    <cellStyle name="Separador de milhares 4 2 4 3 2 2 7" xfId="14289" xr:uid="{00000000-0005-0000-0000-000084600000}"/>
    <cellStyle name="Separador de milhares 4 2 4 3 2 3" xfId="6159" xr:uid="{00000000-0005-0000-0000-000085600000}"/>
    <cellStyle name="Separador de milhares 4 2 4 3 2 3 2" xfId="25345" xr:uid="{00000000-0005-0000-0000-000086600000}"/>
    <cellStyle name="Separador de milhares 4 2 4 3 2 3 3" xfId="35525" xr:uid="{00000000-0005-0000-0000-000087600000}"/>
    <cellStyle name="Separador de milhares 4 2 4 3 2 3 4" xfId="15165" xr:uid="{00000000-0005-0000-0000-000088600000}"/>
    <cellStyle name="Separador de milhares 4 2 4 3 2 4" xfId="7912" xr:uid="{00000000-0005-0000-0000-000089600000}"/>
    <cellStyle name="Separador de milhares 4 2 4 3 2 4 2" xfId="27098" xr:uid="{00000000-0005-0000-0000-00008A600000}"/>
    <cellStyle name="Separador de milhares 4 2 4 3 2 4 3" xfId="37278" xr:uid="{00000000-0005-0000-0000-00008B600000}"/>
    <cellStyle name="Separador de milhares 4 2 4 3 2 4 4" xfId="16918" xr:uid="{00000000-0005-0000-0000-00008C600000}"/>
    <cellStyle name="Separador de milhares 4 2 4 3 2 5" xfId="9905" xr:uid="{00000000-0005-0000-0000-00008D600000}"/>
    <cellStyle name="Separador de milhares 4 2 4 3 2 5 2" xfId="29088" xr:uid="{00000000-0005-0000-0000-00008E600000}"/>
    <cellStyle name="Separador de milhares 4 2 4 3 2 5 3" xfId="39268" xr:uid="{00000000-0005-0000-0000-00008F600000}"/>
    <cellStyle name="Separador de milhares 4 2 4 3 2 5 4" xfId="18909" xr:uid="{00000000-0005-0000-0000-000090600000}"/>
    <cellStyle name="Separador de milhares 4 2 4 3 2 6" xfId="11658" xr:uid="{00000000-0005-0000-0000-000091600000}"/>
    <cellStyle name="Separador de milhares 4 2 4 3 2 6 2" xfId="30841" xr:uid="{00000000-0005-0000-0000-000092600000}"/>
    <cellStyle name="Separador de milhares 4 2 4 3 2 6 3" xfId="41021" xr:uid="{00000000-0005-0000-0000-000093600000}"/>
    <cellStyle name="Separador de milhares 4 2 4 3 2 6 4" xfId="20662" xr:uid="{00000000-0005-0000-0000-000094600000}"/>
    <cellStyle name="Separador de milhares 4 2 4 3 2 7" xfId="12534" xr:uid="{00000000-0005-0000-0000-000095600000}"/>
    <cellStyle name="Separador de milhares 4 2 4 3 2 7 2" xfId="31717" xr:uid="{00000000-0005-0000-0000-000096600000}"/>
    <cellStyle name="Separador de milhares 4 2 4 3 2 7 3" xfId="41897" xr:uid="{00000000-0005-0000-0000-000097600000}"/>
    <cellStyle name="Separador de milhares 4 2 4 3 2 7 4" xfId="21538" xr:uid="{00000000-0005-0000-0000-000098600000}"/>
    <cellStyle name="Separador de milhares 4 2 4 3 2 8" xfId="22414" xr:uid="{00000000-0005-0000-0000-000099600000}"/>
    <cellStyle name="Separador de milhares 4 2 4 3 2 8 2" xfId="32594" xr:uid="{00000000-0005-0000-0000-00009A600000}"/>
    <cellStyle name="Separador de milhares 4 2 4 3 2 8 3" xfId="42774" xr:uid="{00000000-0005-0000-0000-00009B600000}"/>
    <cellStyle name="Separador de milhares 4 2 4 3 2 9" xfId="23593" xr:uid="{00000000-0005-0000-0000-00009C600000}"/>
    <cellStyle name="Separador de milhares 4 2 4 3 3" xfId="4845" xr:uid="{00000000-0005-0000-0000-00009D600000}"/>
    <cellStyle name="Separador de milhares 4 2 4 3 3 2" xfId="6597" xr:uid="{00000000-0005-0000-0000-00009E600000}"/>
    <cellStyle name="Separador de milhares 4 2 4 3 3 2 2" xfId="25783" xr:uid="{00000000-0005-0000-0000-00009F600000}"/>
    <cellStyle name="Separador de milhares 4 2 4 3 3 2 3" xfId="35963" xr:uid="{00000000-0005-0000-0000-0000A0600000}"/>
    <cellStyle name="Separador de milhares 4 2 4 3 3 2 4" xfId="15603" xr:uid="{00000000-0005-0000-0000-0000A1600000}"/>
    <cellStyle name="Separador de milhares 4 2 4 3 3 3" xfId="8350" xr:uid="{00000000-0005-0000-0000-0000A2600000}"/>
    <cellStyle name="Separador de milhares 4 2 4 3 3 3 2" xfId="27536" xr:uid="{00000000-0005-0000-0000-0000A3600000}"/>
    <cellStyle name="Separador de milhares 4 2 4 3 3 3 3" xfId="37716" xr:uid="{00000000-0005-0000-0000-0000A4600000}"/>
    <cellStyle name="Separador de milhares 4 2 4 3 3 3 4" xfId="17356" xr:uid="{00000000-0005-0000-0000-0000A5600000}"/>
    <cellStyle name="Separador de milhares 4 2 4 3 3 4" xfId="10343" xr:uid="{00000000-0005-0000-0000-0000A6600000}"/>
    <cellStyle name="Separador de milhares 4 2 4 3 3 4 2" xfId="29526" xr:uid="{00000000-0005-0000-0000-0000A7600000}"/>
    <cellStyle name="Separador de milhares 4 2 4 3 3 4 3" xfId="39706" xr:uid="{00000000-0005-0000-0000-0000A8600000}"/>
    <cellStyle name="Separador de milhares 4 2 4 3 3 4 4" xfId="19347" xr:uid="{00000000-0005-0000-0000-0000A9600000}"/>
    <cellStyle name="Separador de milhares 4 2 4 3 3 5" xfId="24031" xr:uid="{00000000-0005-0000-0000-0000AA600000}"/>
    <cellStyle name="Separador de milhares 4 2 4 3 3 6" xfId="34211" xr:uid="{00000000-0005-0000-0000-0000AB600000}"/>
    <cellStyle name="Separador de milhares 4 2 4 3 3 7" xfId="13851" xr:uid="{00000000-0005-0000-0000-0000AC600000}"/>
    <cellStyle name="Separador de milhares 4 2 4 3 4" xfId="5721" xr:uid="{00000000-0005-0000-0000-0000AD600000}"/>
    <cellStyle name="Separador de milhares 4 2 4 3 4 2" xfId="24907" xr:uid="{00000000-0005-0000-0000-0000AE600000}"/>
    <cellStyle name="Separador de milhares 4 2 4 3 4 3" xfId="35087" xr:uid="{00000000-0005-0000-0000-0000AF600000}"/>
    <cellStyle name="Separador de milhares 4 2 4 3 4 4" xfId="14727" xr:uid="{00000000-0005-0000-0000-0000B0600000}"/>
    <cellStyle name="Separador de milhares 4 2 4 3 5" xfId="7474" xr:uid="{00000000-0005-0000-0000-0000B1600000}"/>
    <cellStyle name="Separador de milhares 4 2 4 3 5 2" xfId="26660" xr:uid="{00000000-0005-0000-0000-0000B2600000}"/>
    <cellStyle name="Separador de milhares 4 2 4 3 5 3" xfId="36840" xr:uid="{00000000-0005-0000-0000-0000B3600000}"/>
    <cellStyle name="Separador de milhares 4 2 4 3 5 4" xfId="16480" xr:uid="{00000000-0005-0000-0000-0000B4600000}"/>
    <cellStyle name="Separador de milhares 4 2 4 3 6" xfId="9467" xr:uid="{00000000-0005-0000-0000-0000B5600000}"/>
    <cellStyle name="Separador de milhares 4 2 4 3 6 2" xfId="28650" xr:uid="{00000000-0005-0000-0000-0000B6600000}"/>
    <cellStyle name="Separador de milhares 4 2 4 3 6 3" xfId="38830" xr:uid="{00000000-0005-0000-0000-0000B7600000}"/>
    <cellStyle name="Separador de milhares 4 2 4 3 6 4" xfId="18471" xr:uid="{00000000-0005-0000-0000-0000B8600000}"/>
    <cellStyle name="Separador de milhares 4 2 4 3 7" xfId="11220" xr:uid="{00000000-0005-0000-0000-0000B9600000}"/>
    <cellStyle name="Separador de milhares 4 2 4 3 7 2" xfId="30403" xr:uid="{00000000-0005-0000-0000-0000BA600000}"/>
    <cellStyle name="Separador de milhares 4 2 4 3 7 3" xfId="40583" xr:uid="{00000000-0005-0000-0000-0000BB600000}"/>
    <cellStyle name="Separador de milhares 4 2 4 3 7 4" xfId="20224" xr:uid="{00000000-0005-0000-0000-0000BC600000}"/>
    <cellStyle name="Separador de milhares 4 2 4 3 8" xfId="12096" xr:uid="{00000000-0005-0000-0000-0000BD600000}"/>
    <cellStyle name="Separador de milhares 4 2 4 3 8 2" xfId="31279" xr:uid="{00000000-0005-0000-0000-0000BE600000}"/>
    <cellStyle name="Separador de milhares 4 2 4 3 8 3" xfId="41459" xr:uid="{00000000-0005-0000-0000-0000BF600000}"/>
    <cellStyle name="Separador de milhares 4 2 4 3 8 4" xfId="21100" xr:uid="{00000000-0005-0000-0000-0000C0600000}"/>
    <cellStyle name="Separador de milhares 4 2 4 3 9" xfId="21976" xr:uid="{00000000-0005-0000-0000-0000C1600000}"/>
    <cellStyle name="Separador de milhares 4 2 4 3 9 2" xfId="32156" xr:uid="{00000000-0005-0000-0000-0000C2600000}"/>
    <cellStyle name="Separador de milhares 4 2 4 3 9 3" xfId="42336" xr:uid="{00000000-0005-0000-0000-0000C3600000}"/>
    <cellStyle name="Separador de milhares 4 2 4 4" xfId="4187" xr:uid="{00000000-0005-0000-0000-0000C4600000}"/>
    <cellStyle name="Separador de milhares 4 2 4 4 10" xfId="33554" xr:uid="{00000000-0005-0000-0000-0000C5600000}"/>
    <cellStyle name="Separador de milhares 4 2 4 4 11" xfId="13194" xr:uid="{00000000-0005-0000-0000-0000C6600000}"/>
    <cellStyle name="Separador de milhares 4 2 4 4 2" xfId="5064" xr:uid="{00000000-0005-0000-0000-0000C7600000}"/>
    <cellStyle name="Separador de milhares 4 2 4 4 2 2" xfId="6816" xr:uid="{00000000-0005-0000-0000-0000C8600000}"/>
    <cellStyle name="Separador de milhares 4 2 4 4 2 2 2" xfId="26002" xr:uid="{00000000-0005-0000-0000-0000C9600000}"/>
    <cellStyle name="Separador de milhares 4 2 4 4 2 2 3" xfId="36182" xr:uid="{00000000-0005-0000-0000-0000CA600000}"/>
    <cellStyle name="Separador de milhares 4 2 4 4 2 2 4" xfId="15822" xr:uid="{00000000-0005-0000-0000-0000CB600000}"/>
    <cellStyle name="Separador de milhares 4 2 4 4 2 3" xfId="8569" xr:uid="{00000000-0005-0000-0000-0000CC600000}"/>
    <cellStyle name="Separador de milhares 4 2 4 4 2 3 2" xfId="27755" xr:uid="{00000000-0005-0000-0000-0000CD600000}"/>
    <cellStyle name="Separador de milhares 4 2 4 4 2 3 3" xfId="37935" xr:uid="{00000000-0005-0000-0000-0000CE600000}"/>
    <cellStyle name="Separador de milhares 4 2 4 4 2 3 4" xfId="17575" xr:uid="{00000000-0005-0000-0000-0000CF600000}"/>
    <cellStyle name="Separador de milhares 4 2 4 4 2 4" xfId="10562" xr:uid="{00000000-0005-0000-0000-0000D0600000}"/>
    <cellStyle name="Separador de milhares 4 2 4 4 2 4 2" xfId="29745" xr:uid="{00000000-0005-0000-0000-0000D1600000}"/>
    <cellStyle name="Separador de milhares 4 2 4 4 2 4 3" xfId="39925" xr:uid="{00000000-0005-0000-0000-0000D2600000}"/>
    <cellStyle name="Separador de milhares 4 2 4 4 2 4 4" xfId="19566" xr:uid="{00000000-0005-0000-0000-0000D3600000}"/>
    <cellStyle name="Separador de milhares 4 2 4 4 2 5" xfId="24250" xr:uid="{00000000-0005-0000-0000-0000D4600000}"/>
    <cellStyle name="Separador de milhares 4 2 4 4 2 6" xfId="34430" xr:uid="{00000000-0005-0000-0000-0000D5600000}"/>
    <cellStyle name="Separador de milhares 4 2 4 4 2 7" xfId="14070" xr:uid="{00000000-0005-0000-0000-0000D6600000}"/>
    <cellStyle name="Separador de milhares 4 2 4 4 3" xfId="5940" xr:uid="{00000000-0005-0000-0000-0000D7600000}"/>
    <cellStyle name="Separador de milhares 4 2 4 4 3 2" xfId="25126" xr:uid="{00000000-0005-0000-0000-0000D8600000}"/>
    <cellStyle name="Separador de milhares 4 2 4 4 3 3" xfId="35306" xr:uid="{00000000-0005-0000-0000-0000D9600000}"/>
    <cellStyle name="Separador de milhares 4 2 4 4 3 4" xfId="14946" xr:uid="{00000000-0005-0000-0000-0000DA600000}"/>
    <cellStyle name="Separador de milhares 4 2 4 4 4" xfId="7693" xr:uid="{00000000-0005-0000-0000-0000DB600000}"/>
    <cellStyle name="Separador de milhares 4 2 4 4 4 2" xfId="26879" xr:uid="{00000000-0005-0000-0000-0000DC600000}"/>
    <cellStyle name="Separador de milhares 4 2 4 4 4 3" xfId="37059" xr:uid="{00000000-0005-0000-0000-0000DD600000}"/>
    <cellStyle name="Separador de milhares 4 2 4 4 4 4" xfId="16699" xr:uid="{00000000-0005-0000-0000-0000DE600000}"/>
    <cellStyle name="Separador de milhares 4 2 4 4 5" xfId="9686" xr:uid="{00000000-0005-0000-0000-0000DF600000}"/>
    <cellStyle name="Separador de milhares 4 2 4 4 5 2" xfId="28869" xr:uid="{00000000-0005-0000-0000-0000E0600000}"/>
    <cellStyle name="Separador de milhares 4 2 4 4 5 3" xfId="39049" xr:uid="{00000000-0005-0000-0000-0000E1600000}"/>
    <cellStyle name="Separador de milhares 4 2 4 4 5 4" xfId="18690" xr:uid="{00000000-0005-0000-0000-0000E2600000}"/>
    <cellStyle name="Separador de milhares 4 2 4 4 6" xfId="11439" xr:uid="{00000000-0005-0000-0000-0000E3600000}"/>
    <cellStyle name="Separador de milhares 4 2 4 4 6 2" xfId="30622" xr:uid="{00000000-0005-0000-0000-0000E4600000}"/>
    <cellStyle name="Separador de milhares 4 2 4 4 6 3" xfId="40802" xr:uid="{00000000-0005-0000-0000-0000E5600000}"/>
    <cellStyle name="Separador de milhares 4 2 4 4 6 4" xfId="20443" xr:uid="{00000000-0005-0000-0000-0000E6600000}"/>
    <cellStyle name="Separador de milhares 4 2 4 4 7" xfId="12315" xr:uid="{00000000-0005-0000-0000-0000E7600000}"/>
    <cellStyle name="Separador de milhares 4 2 4 4 7 2" xfId="31498" xr:uid="{00000000-0005-0000-0000-0000E8600000}"/>
    <cellStyle name="Separador de milhares 4 2 4 4 7 3" xfId="41678" xr:uid="{00000000-0005-0000-0000-0000E9600000}"/>
    <cellStyle name="Separador de milhares 4 2 4 4 7 4" xfId="21319" xr:uid="{00000000-0005-0000-0000-0000EA600000}"/>
    <cellStyle name="Separador de milhares 4 2 4 4 8" xfId="22195" xr:uid="{00000000-0005-0000-0000-0000EB600000}"/>
    <cellStyle name="Separador de milhares 4 2 4 4 8 2" xfId="32375" xr:uid="{00000000-0005-0000-0000-0000EC600000}"/>
    <cellStyle name="Separador de milhares 4 2 4 4 8 3" xfId="42555" xr:uid="{00000000-0005-0000-0000-0000ED600000}"/>
    <cellStyle name="Separador de milhares 4 2 4 4 9" xfId="23374" xr:uid="{00000000-0005-0000-0000-0000EE600000}"/>
    <cellStyle name="Separador de milhares 4 2 4 5" xfId="4626" xr:uid="{00000000-0005-0000-0000-0000EF600000}"/>
    <cellStyle name="Separador de milhares 4 2 4 5 2" xfId="6378" xr:uid="{00000000-0005-0000-0000-0000F0600000}"/>
    <cellStyle name="Separador de milhares 4 2 4 5 2 2" xfId="25564" xr:uid="{00000000-0005-0000-0000-0000F1600000}"/>
    <cellStyle name="Separador de milhares 4 2 4 5 2 3" xfId="35744" xr:uid="{00000000-0005-0000-0000-0000F2600000}"/>
    <cellStyle name="Separador de milhares 4 2 4 5 2 4" xfId="15384" xr:uid="{00000000-0005-0000-0000-0000F3600000}"/>
    <cellStyle name="Separador de milhares 4 2 4 5 3" xfId="8131" xr:uid="{00000000-0005-0000-0000-0000F4600000}"/>
    <cellStyle name="Separador de milhares 4 2 4 5 3 2" xfId="27317" xr:uid="{00000000-0005-0000-0000-0000F5600000}"/>
    <cellStyle name="Separador de milhares 4 2 4 5 3 3" xfId="37497" xr:uid="{00000000-0005-0000-0000-0000F6600000}"/>
    <cellStyle name="Separador de milhares 4 2 4 5 3 4" xfId="17137" xr:uid="{00000000-0005-0000-0000-0000F7600000}"/>
    <cellStyle name="Separador de milhares 4 2 4 5 4" xfId="10124" xr:uid="{00000000-0005-0000-0000-0000F8600000}"/>
    <cellStyle name="Separador de milhares 4 2 4 5 4 2" xfId="29307" xr:uid="{00000000-0005-0000-0000-0000F9600000}"/>
    <cellStyle name="Separador de milhares 4 2 4 5 4 3" xfId="39487" xr:uid="{00000000-0005-0000-0000-0000FA600000}"/>
    <cellStyle name="Separador de milhares 4 2 4 5 4 4" xfId="19128" xr:uid="{00000000-0005-0000-0000-0000FB600000}"/>
    <cellStyle name="Separador de milhares 4 2 4 5 5" xfId="23812" xr:uid="{00000000-0005-0000-0000-0000FC600000}"/>
    <cellStyle name="Separador de milhares 4 2 4 5 6" xfId="33992" xr:uid="{00000000-0005-0000-0000-0000FD600000}"/>
    <cellStyle name="Separador de milhares 4 2 4 5 7" xfId="13632" xr:uid="{00000000-0005-0000-0000-0000FE600000}"/>
    <cellStyle name="Separador de milhares 4 2 4 6" xfId="5502" xr:uid="{00000000-0005-0000-0000-0000FF600000}"/>
    <cellStyle name="Separador de milhares 4 2 4 6 2" xfId="9028" xr:uid="{00000000-0005-0000-0000-000000610000}"/>
    <cellStyle name="Separador de milhares 4 2 4 6 2 2" xfId="28211" xr:uid="{00000000-0005-0000-0000-000001610000}"/>
    <cellStyle name="Separador de milhares 4 2 4 6 2 3" xfId="38391" xr:uid="{00000000-0005-0000-0000-000002610000}"/>
    <cellStyle name="Separador de milhares 4 2 4 6 2 4" xfId="18032" xr:uid="{00000000-0005-0000-0000-000003610000}"/>
    <cellStyle name="Separador de milhares 4 2 4 6 3" xfId="24688" xr:uid="{00000000-0005-0000-0000-000004610000}"/>
    <cellStyle name="Separador de milhares 4 2 4 6 4" xfId="34868" xr:uid="{00000000-0005-0000-0000-000005610000}"/>
    <cellStyle name="Separador de milhares 4 2 4 6 5" xfId="14508" xr:uid="{00000000-0005-0000-0000-000006610000}"/>
    <cellStyle name="Separador de milhares 4 2 4 7" xfId="7255" xr:uid="{00000000-0005-0000-0000-000007610000}"/>
    <cellStyle name="Separador de milhares 4 2 4 7 2" xfId="26441" xr:uid="{00000000-0005-0000-0000-000008610000}"/>
    <cellStyle name="Separador de milhares 4 2 4 7 3" xfId="36621" xr:uid="{00000000-0005-0000-0000-000009610000}"/>
    <cellStyle name="Separador de milhares 4 2 4 7 4" xfId="16261" xr:uid="{00000000-0005-0000-0000-00000A610000}"/>
    <cellStyle name="Separador de milhares 4 2 4 8" xfId="9248" xr:uid="{00000000-0005-0000-0000-00000B610000}"/>
    <cellStyle name="Separador de milhares 4 2 4 8 2" xfId="28431" xr:uid="{00000000-0005-0000-0000-00000C610000}"/>
    <cellStyle name="Separador de milhares 4 2 4 8 3" xfId="38611" xr:uid="{00000000-0005-0000-0000-00000D610000}"/>
    <cellStyle name="Separador de milhares 4 2 4 8 4" xfId="18252" xr:uid="{00000000-0005-0000-0000-00000E610000}"/>
    <cellStyle name="Separador de milhares 4 2 4 9" xfId="11001" xr:uid="{00000000-0005-0000-0000-00000F610000}"/>
    <cellStyle name="Separador de milhares 4 2 4 9 2" xfId="30184" xr:uid="{00000000-0005-0000-0000-000010610000}"/>
    <cellStyle name="Separador de milhares 4 2 4 9 3" xfId="40364" xr:uid="{00000000-0005-0000-0000-000011610000}"/>
    <cellStyle name="Separador de milhares 4 2 4 9 4" xfId="20005" xr:uid="{00000000-0005-0000-0000-000012610000}"/>
    <cellStyle name="Separador de milhares 4 2 5" xfId="1745" xr:uid="{00000000-0005-0000-0000-000013610000}"/>
    <cellStyle name="Separador de milhares 4 2 5 10" xfId="21814" xr:uid="{00000000-0005-0000-0000-000014610000}"/>
    <cellStyle name="Separador de milhares 4 2 5 10 2" xfId="31994" xr:uid="{00000000-0005-0000-0000-000015610000}"/>
    <cellStyle name="Separador de milhares 4 2 5 10 3" xfId="42174" xr:uid="{00000000-0005-0000-0000-000016610000}"/>
    <cellStyle name="Separador de milhares 4 2 5 11" xfId="22710" xr:uid="{00000000-0005-0000-0000-000017610000}"/>
    <cellStyle name="Separador de milhares 4 2 5 11 2" xfId="32890" xr:uid="{00000000-0005-0000-0000-000018610000}"/>
    <cellStyle name="Separador de milhares 4 2 5 11 3" xfId="43070" xr:uid="{00000000-0005-0000-0000-000019610000}"/>
    <cellStyle name="Separador de milhares 4 2 5 12" xfId="22949" xr:uid="{00000000-0005-0000-0000-00001A610000}"/>
    <cellStyle name="Separador de milhares 4 2 5 13" xfId="33129" xr:uid="{00000000-0005-0000-0000-00001B610000}"/>
    <cellStyle name="Separador de milhares 4 2 5 14" xfId="43309" xr:uid="{00000000-0005-0000-0000-00001C610000}"/>
    <cellStyle name="Separador de milhares 4 2 5 15" xfId="43548" xr:uid="{00000000-0005-0000-0000-00001D610000}"/>
    <cellStyle name="Separador de milhares 4 2 5 16" xfId="12813" xr:uid="{00000000-0005-0000-0000-00001E610000}"/>
    <cellStyle name="Separador de milhares 4 2 5 17" xfId="3805" xr:uid="{00000000-0005-0000-0000-00001F610000}"/>
    <cellStyle name="Separador de milhares 4 2 5 2" xfId="4025" xr:uid="{00000000-0005-0000-0000-000020610000}"/>
    <cellStyle name="Separador de milhares 4 2 5 2 10" xfId="23212" xr:uid="{00000000-0005-0000-0000-000021610000}"/>
    <cellStyle name="Separador de milhares 4 2 5 2 11" xfId="33392" xr:uid="{00000000-0005-0000-0000-000022610000}"/>
    <cellStyle name="Separador de milhares 4 2 5 2 12" xfId="13032" xr:uid="{00000000-0005-0000-0000-000023610000}"/>
    <cellStyle name="Separador de milhares 4 2 5 2 2" xfId="4463" xr:uid="{00000000-0005-0000-0000-000024610000}"/>
    <cellStyle name="Separador de milhares 4 2 5 2 2 10" xfId="33830" xr:uid="{00000000-0005-0000-0000-000025610000}"/>
    <cellStyle name="Separador de milhares 4 2 5 2 2 11" xfId="13470" xr:uid="{00000000-0005-0000-0000-000026610000}"/>
    <cellStyle name="Separador de milhares 4 2 5 2 2 2" xfId="5340" xr:uid="{00000000-0005-0000-0000-000027610000}"/>
    <cellStyle name="Separador de milhares 4 2 5 2 2 2 2" xfId="7092" xr:uid="{00000000-0005-0000-0000-000028610000}"/>
    <cellStyle name="Separador de milhares 4 2 5 2 2 2 2 2" xfId="26278" xr:uid="{00000000-0005-0000-0000-000029610000}"/>
    <cellStyle name="Separador de milhares 4 2 5 2 2 2 2 3" xfId="36458" xr:uid="{00000000-0005-0000-0000-00002A610000}"/>
    <cellStyle name="Separador de milhares 4 2 5 2 2 2 2 4" xfId="16098" xr:uid="{00000000-0005-0000-0000-00002B610000}"/>
    <cellStyle name="Separador de milhares 4 2 5 2 2 2 3" xfId="8845" xr:uid="{00000000-0005-0000-0000-00002C610000}"/>
    <cellStyle name="Separador de milhares 4 2 5 2 2 2 3 2" xfId="28031" xr:uid="{00000000-0005-0000-0000-00002D610000}"/>
    <cellStyle name="Separador de milhares 4 2 5 2 2 2 3 3" xfId="38211" xr:uid="{00000000-0005-0000-0000-00002E610000}"/>
    <cellStyle name="Separador de milhares 4 2 5 2 2 2 3 4" xfId="17851" xr:uid="{00000000-0005-0000-0000-00002F610000}"/>
    <cellStyle name="Separador de milhares 4 2 5 2 2 2 4" xfId="10838" xr:uid="{00000000-0005-0000-0000-000030610000}"/>
    <cellStyle name="Separador de milhares 4 2 5 2 2 2 4 2" xfId="30021" xr:uid="{00000000-0005-0000-0000-000031610000}"/>
    <cellStyle name="Separador de milhares 4 2 5 2 2 2 4 3" xfId="40201" xr:uid="{00000000-0005-0000-0000-000032610000}"/>
    <cellStyle name="Separador de milhares 4 2 5 2 2 2 4 4" xfId="19842" xr:uid="{00000000-0005-0000-0000-000033610000}"/>
    <cellStyle name="Separador de milhares 4 2 5 2 2 2 5" xfId="24526" xr:uid="{00000000-0005-0000-0000-000034610000}"/>
    <cellStyle name="Separador de milhares 4 2 5 2 2 2 6" xfId="34706" xr:uid="{00000000-0005-0000-0000-000035610000}"/>
    <cellStyle name="Separador de milhares 4 2 5 2 2 2 7" xfId="14346" xr:uid="{00000000-0005-0000-0000-000036610000}"/>
    <cellStyle name="Separador de milhares 4 2 5 2 2 3" xfId="6216" xr:uid="{00000000-0005-0000-0000-000037610000}"/>
    <cellStyle name="Separador de milhares 4 2 5 2 2 3 2" xfId="25402" xr:uid="{00000000-0005-0000-0000-000038610000}"/>
    <cellStyle name="Separador de milhares 4 2 5 2 2 3 3" xfId="35582" xr:uid="{00000000-0005-0000-0000-000039610000}"/>
    <cellStyle name="Separador de milhares 4 2 5 2 2 3 4" xfId="15222" xr:uid="{00000000-0005-0000-0000-00003A610000}"/>
    <cellStyle name="Separador de milhares 4 2 5 2 2 4" xfId="7969" xr:uid="{00000000-0005-0000-0000-00003B610000}"/>
    <cellStyle name="Separador de milhares 4 2 5 2 2 4 2" xfId="27155" xr:uid="{00000000-0005-0000-0000-00003C610000}"/>
    <cellStyle name="Separador de milhares 4 2 5 2 2 4 3" xfId="37335" xr:uid="{00000000-0005-0000-0000-00003D610000}"/>
    <cellStyle name="Separador de milhares 4 2 5 2 2 4 4" xfId="16975" xr:uid="{00000000-0005-0000-0000-00003E610000}"/>
    <cellStyle name="Separador de milhares 4 2 5 2 2 5" xfId="9962" xr:uid="{00000000-0005-0000-0000-00003F610000}"/>
    <cellStyle name="Separador de milhares 4 2 5 2 2 5 2" xfId="29145" xr:uid="{00000000-0005-0000-0000-000040610000}"/>
    <cellStyle name="Separador de milhares 4 2 5 2 2 5 3" xfId="39325" xr:uid="{00000000-0005-0000-0000-000041610000}"/>
    <cellStyle name="Separador de milhares 4 2 5 2 2 5 4" xfId="18966" xr:uid="{00000000-0005-0000-0000-000042610000}"/>
    <cellStyle name="Separador de milhares 4 2 5 2 2 6" xfId="11715" xr:uid="{00000000-0005-0000-0000-000043610000}"/>
    <cellStyle name="Separador de milhares 4 2 5 2 2 6 2" xfId="30898" xr:uid="{00000000-0005-0000-0000-000044610000}"/>
    <cellStyle name="Separador de milhares 4 2 5 2 2 6 3" xfId="41078" xr:uid="{00000000-0005-0000-0000-000045610000}"/>
    <cellStyle name="Separador de milhares 4 2 5 2 2 6 4" xfId="20719" xr:uid="{00000000-0005-0000-0000-000046610000}"/>
    <cellStyle name="Separador de milhares 4 2 5 2 2 7" xfId="12591" xr:uid="{00000000-0005-0000-0000-000047610000}"/>
    <cellStyle name="Separador de milhares 4 2 5 2 2 7 2" xfId="31774" xr:uid="{00000000-0005-0000-0000-000048610000}"/>
    <cellStyle name="Separador de milhares 4 2 5 2 2 7 3" xfId="41954" xr:uid="{00000000-0005-0000-0000-000049610000}"/>
    <cellStyle name="Separador de milhares 4 2 5 2 2 7 4" xfId="21595" xr:uid="{00000000-0005-0000-0000-00004A610000}"/>
    <cellStyle name="Separador de milhares 4 2 5 2 2 8" xfId="22471" xr:uid="{00000000-0005-0000-0000-00004B610000}"/>
    <cellStyle name="Separador de milhares 4 2 5 2 2 8 2" xfId="32651" xr:uid="{00000000-0005-0000-0000-00004C610000}"/>
    <cellStyle name="Separador de milhares 4 2 5 2 2 8 3" xfId="42831" xr:uid="{00000000-0005-0000-0000-00004D610000}"/>
    <cellStyle name="Separador de milhares 4 2 5 2 2 9" xfId="23650" xr:uid="{00000000-0005-0000-0000-00004E610000}"/>
    <cellStyle name="Separador de milhares 4 2 5 2 3" xfId="4902" xr:uid="{00000000-0005-0000-0000-00004F610000}"/>
    <cellStyle name="Separador de milhares 4 2 5 2 3 2" xfId="6654" xr:uid="{00000000-0005-0000-0000-000050610000}"/>
    <cellStyle name="Separador de milhares 4 2 5 2 3 2 2" xfId="25840" xr:uid="{00000000-0005-0000-0000-000051610000}"/>
    <cellStyle name="Separador de milhares 4 2 5 2 3 2 3" xfId="36020" xr:uid="{00000000-0005-0000-0000-000052610000}"/>
    <cellStyle name="Separador de milhares 4 2 5 2 3 2 4" xfId="15660" xr:uid="{00000000-0005-0000-0000-000053610000}"/>
    <cellStyle name="Separador de milhares 4 2 5 2 3 3" xfId="8407" xr:uid="{00000000-0005-0000-0000-000054610000}"/>
    <cellStyle name="Separador de milhares 4 2 5 2 3 3 2" xfId="27593" xr:uid="{00000000-0005-0000-0000-000055610000}"/>
    <cellStyle name="Separador de milhares 4 2 5 2 3 3 3" xfId="37773" xr:uid="{00000000-0005-0000-0000-000056610000}"/>
    <cellStyle name="Separador de milhares 4 2 5 2 3 3 4" xfId="17413" xr:uid="{00000000-0005-0000-0000-000057610000}"/>
    <cellStyle name="Separador de milhares 4 2 5 2 3 4" xfId="10400" xr:uid="{00000000-0005-0000-0000-000058610000}"/>
    <cellStyle name="Separador de milhares 4 2 5 2 3 4 2" xfId="29583" xr:uid="{00000000-0005-0000-0000-000059610000}"/>
    <cellStyle name="Separador de milhares 4 2 5 2 3 4 3" xfId="39763" xr:uid="{00000000-0005-0000-0000-00005A610000}"/>
    <cellStyle name="Separador de milhares 4 2 5 2 3 4 4" xfId="19404" xr:uid="{00000000-0005-0000-0000-00005B610000}"/>
    <cellStyle name="Separador de milhares 4 2 5 2 3 5" xfId="24088" xr:uid="{00000000-0005-0000-0000-00005C610000}"/>
    <cellStyle name="Separador de milhares 4 2 5 2 3 6" xfId="34268" xr:uid="{00000000-0005-0000-0000-00005D610000}"/>
    <cellStyle name="Separador de milhares 4 2 5 2 3 7" xfId="13908" xr:uid="{00000000-0005-0000-0000-00005E610000}"/>
    <cellStyle name="Separador de milhares 4 2 5 2 4" xfId="5778" xr:uid="{00000000-0005-0000-0000-00005F610000}"/>
    <cellStyle name="Separador de milhares 4 2 5 2 4 2" xfId="24964" xr:uid="{00000000-0005-0000-0000-000060610000}"/>
    <cellStyle name="Separador de milhares 4 2 5 2 4 3" xfId="35144" xr:uid="{00000000-0005-0000-0000-000061610000}"/>
    <cellStyle name="Separador de milhares 4 2 5 2 4 4" xfId="14784" xr:uid="{00000000-0005-0000-0000-000062610000}"/>
    <cellStyle name="Separador de milhares 4 2 5 2 5" xfId="7531" xr:uid="{00000000-0005-0000-0000-000063610000}"/>
    <cellStyle name="Separador de milhares 4 2 5 2 5 2" xfId="26717" xr:uid="{00000000-0005-0000-0000-000064610000}"/>
    <cellStyle name="Separador de milhares 4 2 5 2 5 3" xfId="36897" xr:uid="{00000000-0005-0000-0000-000065610000}"/>
    <cellStyle name="Separador de milhares 4 2 5 2 5 4" xfId="16537" xr:uid="{00000000-0005-0000-0000-000066610000}"/>
    <cellStyle name="Separador de milhares 4 2 5 2 6" xfId="9524" xr:uid="{00000000-0005-0000-0000-000067610000}"/>
    <cellStyle name="Separador de milhares 4 2 5 2 6 2" xfId="28707" xr:uid="{00000000-0005-0000-0000-000068610000}"/>
    <cellStyle name="Separador de milhares 4 2 5 2 6 3" xfId="38887" xr:uid="{00000000-0005-0000-0000-000069610000}"/>
    <cellStyle name="Separador de milhares 4 2 5 2 6 4" xfId="18528" xr:uid="{00000000-0005-0000-0000-00006A610000}"/>
    <cellStyle name="Separador de milhares 4 2 5 2 7" xfId="11277" xr:uid="{00000000-0005-0000-0000-00006B610000}"/>
    <cellStyle name="Separador de milhares 4 2 5 2 7 2" xfId="30460" xr:uid="{00000000-0005-0000-0000-00006C610000}"/>
    <cellStyle name="Separador de milhares 4 2 5 2 7 3" xfId="40640" xr:uid="{00000000-0005-0000-0000-00006D610000}"/>
    <cellStyle name="Separador de milhares 4 2 5 2 7 4" xfId="20281" xr:uid="{00000000-0005-0000-0000-00006E610000}"/>
    <cellStyle name="Separador de milhares 4 2 5 2 8" xfId="12153" xr:uid="{00000000-0005-0000-0000-00006F610000}"/>
    <cellStyle name="Separador de milhares 4 2 5 2 8 2" xfId="31336" xr:uid="{00000000-0005-0000-0000-000070610000}"/>
    <cellStyle name="Separador de milhares 4 2 5 2 8 3" xfId="41516" xr:uid="{00000000-0005-0000-0000-000071610000}"/>
    <cellStyle name="Separador de milhares 4 2 5 2 8 4" xfId="21157" xr:uid="{00000000-0005-0000-0000-000072610000}"/>
    <cellStyle name="Separador de milhares 4 2 5 2 9" xfId="22033" xr:uid="{00000000-0005-0000-0000-000073610000}"/>
    <cellStyle name="Separador de milhares 4 2 5 2 9 2" xfId="32213" xr:uid="{00000000-0005-0000-0000-000074610000}"/>
    <cellStyle name="Separador de milhares 4 2 5 2 9 3" xfId="42393" xr:uid="{00000000-0005-0000-0000-000075610000}"/>
    <cellStyle name="Separador de milhares 4 2 5 3" xfId="4244" xr:uid="{00000000-0005-0000-0000-000076610000}"/>
    <cellStyle name="Separador de milhares 4 2 5 3 10" xfId="33611" xr:uid="{00000000-0005-0000-0000-000077610000}"/>
    <cellStyle name="Separador de milhares 4 2 5 3 11" xfId="13251" xr:uid="{00000000-0005-0000-0000-000078610000}"/>
    <cellStyle name="Separador de milhares 4 2 5 3 2" xfId="5121" xr:uid="{00000000-0005-0000-0000-000079610000}"/>
    <cellStyle name="Separador de milhares 4 2 5 3 2 2" xfId="6873" xr:uid="{00000000-0005-0000-0000-00007A610000}"/>
    <cellStyle name="Separador de milhares 4 2 5 3 2 2 2" xfId="26059" xr:uid="{00000000-0005-0000-0000-00007B610000}"/>
    <cellStyle name="Separador de milhares 4 2 5 3 2 2 3" xfId="36239" xr:uid="{00000000-0005-0000-0000-00007C610000}"/>
    <cellStyle name="Separador de milhares 4 2 5 3 2 2 4" xfId="15879" xr:uid="{00000000-0005-0000-0000-00007D610000}"/>
    <cellStyle name="Separador de milhares 4 2 5 3 2 3" xfId="8626" xr:uid="{00000000-0005-0000-0000-00007E610000}"/>
    <cellStyle name="Separador de milhares 4 2 5 3 2 3 2" xfId="27812" xr:uid="{00000000-0005-0000-0000-00007F610000}"/>
    <cellStyle name="Separador de milhares 4 2 5 3 2 3 3" xfId="37992" xr:uid="{00000000-0005-0000-0000-000080610000}"/>
    <cellStyle name="Separador de milhares 4 2 5 3 2 3 4" xfId="17632" xr:uid="{00000000-0005-0000-0000-000081610000}"/>
    <cellStyle name="Separador de milhares 4 2 5 3 2 4" xfId="10619" xr:uid="{00000000-0005-0000-0000-000082610000}"/>
    <cellStyle name="Separador de milhares 4 2 5 3 2 4 2" xfId="29802" xr:uid="{00000000-0005-0000-0000-000083610000}"/>
    <cellStyle name="Separador de milhares 4 2 5 3 2 4 3" xfId="39982" xr:uid="{00000000-0005-0000-0000-000084610000}"/>
    <cellStyle name="Separador de milhares 4 2 5 3 2 4 4" xfId="19623" xr:uid="{00000000-0005-0000-0000-000085610000}"/>
    <cellStyle name="Separador de milhares 4 2 5 3 2 5" xfId="24307" xr:uid="{00000000-0005-0000-0000-000086610000}"/>
    <cellStyle name="Separador de milhares 4 2 5 3 2 6" xfId="34487" xr:uid="{00000000-0005-0000-0000-000087610000}"/>
    <cellStyle name="Separador de milhares 4 2 5 3 2 7" xfId="14127" xr:uid="{00000000-0005-0000-0000-000088610000}"/>
    <cellStyle name="Separador de milhares 4 2 5 3 3" xfId="5997" xr:uid="{00000000-0005-0000-0000-000089610000}"/>
    <cellStyle name="Separador de milhares 4 2 5 3 3 2" xfId="25183" xr:uid="{00000000-0005-0000-0000-00008A610000}"/>
    <cellStyle name="Separador de milhares 4 2 5 3 3 3" xfId="35363" xr:uid="{00000000-0005-0000-0000-00008B610000}"/>
    <cellStyle name="Separador de milhares 4 2 5 3 3 4" xfId="15003" xr:uid="{00000000-0005-0000-0000-00008C610000}"/>
    <cellStyle name="Separador de milhares 4 2 5 3 4" xfId="7750" xr:uid="{00000000-0005-0000-0000-00008D610000}"/>
    <cellStyle name="Separador de milhares 4 2 5 3 4 2" xfId="26936" xr:uid="{00000000-0005-0000-0000-00008E610000}"/>
    <cellStyle name="Separador de milhares 4 2 5 3 4 3" xfId="37116" xr:uid="{00000000-0005-0000-0000-00008F610000}"/>
    <cellStyle name="Separador de milhares 4 2 5 3 4 4" xfId="16756" xr:uid="{00000000-0005-0000-0000-000090610000}"/>
    <cellStyle name="Separador de milhares 4 2 5 3 5" xfId="9743" xr:uid="{00000000-0005-0000-0000-000091610000}"/>
    <cellStyle name="Separador de milhares 4 2 5 3 5 2" xfId="28926" xr:uid="{00000000-0005-0000-0000-000092610000}"/>
    <cellStyle name="Separador de milhares 4 2 5 3 5 3" xfId="39106" xr:uid="{00000000-0005-0000-0000-000093610000}"/>
    <cellStyle name="Separador de milhares 4 2 5 3 5 4" xfId="18747" xr:uid="{00000000-0005-0000-0000-000094610000}"/>
    <cellStyle name="Separador de milhares 4 2 5 3 6" xfId="11496" xr:uid="{00000000-0005-0000-0000-000095610000}"/>
    <cellStyle name="Separador de milhares 4 2 5 3 6 2" xfId="30679" xr:uid="{00000000-0005-0000-0000-000096610000}"/>
    <cellStyle name="Separador de milhares 4 2 5 3 6 3" xfId="40859" xr:uid="{00000000-0005-0000-0000-000097610000}"/>
    <cellStyle name="Separador de milhares 4 2 5 3 6 4" xfId="20500" xr:uid="{00000000-0005-0000-0000-000098610000}"/>
    <cellStyle name="Separador de milhares 4 2 5 3 7" xfId="12372" xr:uid="{00000000-0005-0000-0000-000099610000}"/>
    <cellStyle name="Separador de milhares 4 2 5 3 7 2" xfId="31555" xr:uid="{00000000-0005-0000-0000-00009A610000}"/>
    <cellStyle name="Separador de milhares 4 2 5 3 7 3" xfId="41735" xr:uid="{00000000-0005-0000-0000-00009B610000}"/>
    <cellStyle name="Separador de milhares 4 2 5 3 7 4" xfId="21376" xr:uid="{00000000-0005-0000-0000-00009C610000}"/>
    <cellStyle name="Separador de milhares 4 2 5 3 8" xfId="22252" xr:uid="{00000000-0005-0000-0000-00009D610000}"/>
    <cellStyle name="Separador de milhares 4 2 5 3 8 2" xfId="32432" xr:uid="{00000000-0005-0000-0000-00009E610000}"/>
    <cellStyle name="Separador de milhares 4 2 5 3 8 3" xfId="42612" xr:uid="{00000000-0005-0000-0000-00009F610000}"/>
    <cellStyle name="Separador de milhares 4 2 5 3 9" xfId="23431" xr:uid="{00000000-0005-0000-0000-0000A0610000}"/>
    <cellStyle name="Separador de milhares 4 2 5 4" xfId="4683" xr:uid="{00000000-0005-0000-0000-0000A1610000}"/>
    <cellStyle name="Separador de milhares 4 2 5 4 2" xfId="6435" xr:uid="{00000000-0005-0000-0000-0000A2610000}"/>
    <cellStyle name="Separador de milhares 4 2 5 4 2 2" xfId="25621" xr:uid="{00000000-0005-0000-0000-0000A3610000}"/>
    <cellStyle name="Separador de milhares 4 2 5 4 2 3" xfId="35801" xr:uid="{00000000-0005-0000-0000-0000A4610000}"/>
    <cellStyle name="Separador de milhares 4 2 5 4 2 4" xfId="15441" xr:uid="{00000000-0005-0000-0000-0000A5610000}"/>
    <cellStyle name="Separador de milhares 4 2 5 4 3" xfId="8188" xr:uid="{00000000-0005-0000-0000-0000A6610000}"/>
    <cellStyle name="Separador de milhares 4 2 5 4 3 2" xfId="27374" xr:uid="{00000000-0005-0000-0000-0000A7610000}"/>
    <cellStyle name="Separador de milhares 4 2 5 4 3 3" xfId="37554" xr:uid="{00000000-0005-0000-0000-0000A8610000}"/>
    <cellStyle name="Separador de milhares 4 2 5 4 3 4" xfId="17194" xr:uid="{00000000-0005-0000-0000-0000A9610000}"/>
    <cellStyle name="Separador de milhares 4 2 5 4 4" xfId="10181" xr:uid="{00000000-0005-0000-0000-0000AA610000}"/>
    <cellStyle name="Separador de milhares 4 2 5 4 4 2" xfId="29364" xr:uid="{00000000-0005-0000-0000-0000AB610000}"/>
    <cellStyle name="Separador de milhares 4 2 5 4 4 3" xfId="39544" xr:uid="{00000000-0005-0000-0000-0000AC610000}"/>
    <cellStyle name="Separador de milhares 4 2 5 4 4 4" xfId="19185" xr:uid="{00000000-0005-0000-0000-0000AD610000}"/>
    <cellStyle name="Separador de milhares 4 2 5 4 5" xfId="23869" xr:uid="{00000000-0005-0000-0000-0000AE610000}"/>
    <cellStyle name="Separador de milhares 4 2 5 4 6" xfId="34049" xr:uid="{00000000-0005-0000-0000-0000AF610000}"/>
    <cellStyle name="Separador de milhares 4 2 5 4 7" xfId="13689" xr:uid="{00000000-0005-0000-0000-0000B0610000}"/>
    <cellStyle name="Separador de milhares 4 2 5 5" xfId="5559" xr:uid="{00000000-0005-0000-0000-0000B1610000}"/>
    <cellStyle name="Separador de milhares 4 2 5 5 2" xfId="9085" xr:uid="{00000000-0005-0000-0000-0000B2610000}"/>
    <cellStyle name="Separador de milhares 4 2 5 5 2 2" xfId="28268" xr:uid="{00000000-0005-0000-0000-0000B3610000}"/>
    <cellStyle name="Separador de milhares 4 2 5 5 2 3" xfId="38448" xr:uid="{00000000-0005-0000-0000-0000B4610000}"/>
    <cellStyle name="Separador de milhares 4 2 5 5 2 4" xfId="18089" xr:uid="{00000000-0005-0000-0000-0000B5610000}"/>
    <cellStyle name="Separador de milhares 4 2 5 5 3" xfId="24745" xr:uid="{00000000-0005-0000-0000-0000B6610000}"/>
    <cellStyle name="Separador de milhares 4 2 5 5 4" xfId="34925" xr:uid="{00000000-0005-0000-0000-0000B7610000}"/>
    <cellStyle name="Separador de milhares 4 2 5 5 5" xfId="14565" xr:uid="{00000000-0005-0000-0000-0000B8610000}"/>
    <cellStyle name="Separador de milhares 4 2 5 6" xfId="7312" xr:uid="{00000000-0005-0000-0000-0000B9610000}"/>
    <cellStyle name="Separador de milhares 4 2 5 6 2" xfId="26498" xr:uid="{00000000-0005-0000-0000-0000BA610000}"/>
    <cellStyle name="Separador de milhares 4 2 5 6 3" xfId="36678" xr:uid="{00000000-0005-0000-0000-0000BB610000}"/>
    <cellStyle name="Separador de milhares 4 2 5 6 4" xfId="16318" xr:uid="{00000000-0005-0000-0000-0000BC610000}"/>
    <cellStyle name="Separador de milhares 4 2 5 7" xfId="9305" xr:uid="{00000000-0005-0000-0000-0000BD610000}"/>
    <cellStyle name="Separador de milhares 4 2 5 7 2" xfId="28488" xr:uid="{00000000-0005-0000-0000-0000BE610000}"/>
    <cellStyle name="Separador de milhares 4 2 5 7 3" xfId="38668" xr:uid="{00000000-0005-0000-0000-0000BF610000}"/>
    <cellStyle name="Separador de milhares 4 2 5 7 4" xfId="18309" xr:uid="{00000000-0005-0000-0000-0000C0610000}"/>
    <cellStyle name="Separador de milhares 4 2 5 8" xfId="11058" xr:uid="{00000000-0005-0000-0000-0000C1610000}"/>
    <cellStyle name="Separador de milhares 4 2 5 8 2" xfId="30241" xr:uid="{00000000-0005-0000-0000-0000C2610000}"/>
    <cellStyle name="Separador de milhares 4 2 5 8 3" xfId="40421" xr:uid="{00000000-0005-0000-0000-0000C3610000}"/>
    <cellStyle name="Separador de milhares 4 2 5 8 4" xfId="20062" xr:uid="{00000000-0005-0000-0000-0000C4610000}"/>
    <cellStyle name="Separador de milhares 4 2 5 9" xfId="11934" xr:uid="{00000000-0005-0000-0000-0000C5610000}"/>
    <cellStyle name="Separador de milhares 4 2 5 9 2" xfId="31117" xr:uid="{00000000-0005-0000-0000-0000C6610000}"/>
    <cellStyle name="Separador de milhares 4 2 5 9 3" xfId="41297" xr:uid="{00000000-0005-0000-0000-0000C7610000}"/>
    <cellStyle name="Separador de milhares 4 2 5 9 4" xfId="20938" xr:uid="{00000000-0005-0000-0000-0000C8610000}"/>
    <cellStyle name="Separador de milhares 4 2 6" xfId="3093" xr:uid="{00000000-0005-0000-0000-0000C9610000}"/>
    <cellStyle name="Separador de milhares 4 2 6 2" xfId="28150" xr:uid="{00000000-0005-0000-0000-0000CA610000}"/>
    <cellStyle name="Separador de milhares 4 2 6 3" xfId="38330" xr:uid="{00000000-0005-0000-0000-0000CB610000}"/>
    <cellStyle name="Separador de milhares 4 2 6 4" xfId="17971" xr:uid="{00000000-0005-0000-0000-0000CC610000}"/>
    <cellStyle name="Separador de milhares 4 2 6 5" xfId="8966" xr:uid="{00000000-0005-0000-0000-0000CD610000}"/>
    <cellStyle name="Separador de milhares 4 2 7" xfId="22592" xr:uid="{00000000-0005-0000-0000-0000CE610000}"/>
    <cellStyle name="Separador de milhares 4 2 7 2" xfId="32772" xr:uid="{00000000-0005-0000-0000-0000CF610000}"/>
    <cellStyle name="Separador de milhares 4 2 7 3" xfId="42952" xr:uid="{00000000-0005-0000-0000-0000D0610000}"/>
    <cellStyle name="Separador de milhares 4 2 8" xfId="22831" xr:uid="{00000000-0005-0000-0000-0000D1610000}"/>
    <cellStyle name="Separador de milhares 4 2 9" xfId="33011" xr:uid="{00000000-0005-0000-0000-0000D2610000}"/>
    <cellStyle name="Separador de milhares 4 3" xfId="484" xr:uid="{00000000-0005-0000-0000-0000D3610000}"/>
    <cellStyle name="Separador de milhares 4 3 10" xfId="11880" xr:uid="{00000000-0005-0000-0000-0000D4610000}"/>
    <cellStyle name="Separador de milhares 4 3 10 2" xfId="31063" xr:uid="{00000000-0005-0000-0000-0000D5610000}"/>
    <cellStyle name="Separador de milhares 4 3 10 3" xfId="41243" xr:uid="{00000000-0005-0000-0000-0000D6610000}"/>
    <cellStyle name="Separador de milhares 4 3 10 4" xfId="20884" xr:uid="{00000000-0005-0000-0000-0000D7610000}"/>
    <cellStyle name="Separador de milhares 4 3 11" xfId="21761" xr:uid="{00000000-0005-0000-0000-0000D8610000}"/>
    <cellStyle name="Separador de milhares 4 3 11 2" xfId="31940" xr:uid="{00000000-0005-0000-0000-0000D9610000}"/>
    <cellStyle name="Separador de milhares 4 3 11 3" xfId="42120" xr:uid="{00000000-0005-0000-0000-0000DA610000}"/>
    <cellStyle name="Separador de milhares 4 3 12" xfId="22656" xr:uid="{00000000-0005-0000-0000-0000DB610000}"/>
    <cellStyle name="Separador de milhares 4 3 12 2" xfId="32836" xr:uid="{00000000-0005-0000-0000-0000DC610000}"/>
    <cellStyle name="Separador de milhares 4 3 12 3" xfId="43016" xr:uid="{00000000-0005-0000-0000-0000DD610000}"/>
    <cellStyle name="Separador de milhares 4 3 13" xfId="22895" xr:uid="{00000000-0005-0000-0000-0000DE610000}"/>
    <cellStyle name="Separador de milhares 4 3 14" xfId="23064" xr:uid="{00000000-0005-0000-0000-0000DF610000}"/>
    <cellStyle name="Separador de milhares 4 3 15" xfId="33075" xr:uid="{00000000-0005-0000-0000-0000E0610000}"/>
    <cellStyle name="Separador de milhares 4 3 16" xfId="33244" xr:uid="{00000000-0005-0000-0000-0000E1610000}"/>
    <cellStyle name="Separador de milhares 4 3 17" xfId="43255" xr:uid="{00000000-0005-0000-0000-0000E2610000}"/>
    <cellStyle name="Separador de milhares 4 3 18" xfId="43494" xr:uid="{00000000-0005-0000-0000-0000E3610000}"/>
    <cellStyle name="Separador de milhares 4 3 19" xfId="12759" xr:uid="{00000000-0005-0000-0000-0000E4610000}"/>
    <cellStyle name="Separador de milhares 4 3 2" xfId="819" xr:uid="{00000000-0005-0000-0000-0000E5610000}"/>
    <cellStyle name="Separador de milhares 4 3 2 10" xfId="21878" xr:uid="{00000000-0005-0000-0000-0000E6610000}"/>
    <cellStyle name="Separador de milhares 4 3 2 10 2" xfId="32058" xr:uid="{00000000-0005-0000-0000-0000E7610000}"/>
    <cellStyle name="Separador de milhares 4 3 2 10 3" xfId="42238" xr:uid="{00000000-0005-0000-0000-0000E8610000}"/>
    <cellStyle name="Separador de milhares 4 3 2 11" xfId="22774" xr:uid="{00000000-0005-0000-0000-0000E9610000}"/>
    <cellStyle name="Separador de milhares 4 3 2 11 2" xfId="32954" xr:uid="{00000000-0005-0000-0000-0000EA610000}"/>
    <cellStyle name="Separador de milhares 4 3 2 11 3" xfId="43134" xr:uid="{00000000-0005-0000-0000-0000EB610000}"/>
    <cellStyle name="Separador de milhares 4 3 2 12" xfId="23013" xr:uid="{00000000-0005-0000-0000-0000EC610000}"/>
    <cellStyle name="Separador de milhares 4 3 2 13" xfId="33193" xr:uid="{00000000-0005-0000-0000-0000ED610000}"/>
    <cellStyle name="Separador de milhares 4 3 2 14" xfId="43373" xr:uid="{00000000-0005-0000-0000-0000EE610000}"/>
    <cellStyle name="Separador de milhares 4 3 2 15" xfId="43612" xr:uid="{00000000-0005-0000-0000-0000EF610000}"/>
    <cellStyle name="Separador de milhares 4 3 2 16" xfId="12877" xr:uid="{00000000-0005-0000-0000-0000F0610000}"/>
    <cellStyle name="Separador de milhares 4 3 2 17" xfId="3869" xr:uid="{00000000-0005-0000-0000-0000F1610000}"/>
    <cellStyle name="Separador de milhares 4 3 2 2" xfId="1492" xr:uid="{00000000-0005-0000-0000-0000F2610000}"/>
    <cellStyle name="Separador de milhares 4 3 2 2 10" xfId="23276" xr:uid="{00000000-0005-0000-0000-0000F3610000}"/>
    <cellStyle name="Separador de milhares 4 3 2 2 11" xfId="33456" xr:uid="{00000000-0005-0000-0000-0000F4610000}"/>
    <cellStyle name="Separador de milhares 4 3 2 2 12" xfId="13096" xr:uid="{00000000-0005-0000-0000-0000F5610000}"/>
    <cellStyle name="Separador de milhares 4 3 2 2 13" xfId="4089" xr:uid="{00000000-0005-0000-0000-0000F6610000}"/>
    <cellStyle name="Separador de milhares 4 3 2 2 2" xfId="2842" xr:uid="{00000000-0005-0000-0000-0000F7610000}"/>
    <cellStyle name="Separador de milhares 4 3 2 2 2 10" xfId="33894" xr:uid="{00000000-0005-0000-0000-0000F8610000}"/>
    <cellStyle name="Separador de milhares 4 3 2 2 2 11" xfId="13534" xr:uid="{00000000-0005-0000-0000-0000F9610000}"/>
    <cellStyle name="Separador de milhares 4 3 2 2 2 12" xfId="4527" xr:uid="{00000000-0005-0000-0000-0000FA610000}"/>
    <cellStyle name="Separador de milhares 4 3 2 2 2 2" xfId="5404" xr:uid="{00000000-0005-0000-0000-0000FB610000}"/>
    <cellStyle name="Separador de milhares 4 3 2 2 2 2 2" xfId="7156" xr:uid="{00000000-0005-0000-0000-0000FC610000}"/>
    <cellStyle name="Separador de milhares 4 3 2 2 2 2 2 2" xfId="26342" xr:uid="{00000000-0005-0000-0000-0000FD610000}"/>
    <cellStyle name="Separador de milhares 4 3 2 2 2 2 2 3" xfId="36522" xr:uid="{00000000-0005-0000-0000-0000FE610000}"/>
    <cellStyle name="Separador de milhares 4 3 2 2 2 2 2 4" xfId="16162" xr:uid="{00000000-0005-0000-0000-0000FF610000}"/>
    <cellStyle name="Separador de milhares 4 3 2 2 2 2 3" xfId="8909" xr:uid="{00000000-0005-0000-0000-000000620000}"/>
    <cellStyle name="Separador de milhares 4 3 2 2 2 2 3 2" xfId="28095" xr:uid="{00000000-0005-0000-0000-000001620000}"/>
    <cellStyle name="Separador de milhares 4 3 2 2 2 2 3 3" xfId="38275" xr:uid="{00000000-0005-0000-0000-000002620000}"/>
    <cellStyle name="Separador de milhares 4 3 2 2 2 2 3 4" xfId="17915" xr:uid="{00000000-0005-0000-0000-000003620000}"/>
    <cellStyle name="Separador de milhares 4 3 2 2 2 2 4" xfId="10902" xr:uid="{00000000-0005-0000-0000-000004620000}"/>
    <cellStyle name="Separador de milhares 4 3 2 2 2 2 4 2" xfId="30085" xr:uid="{00000000-0005-0000-0000-000005620000}"/>
    <cellStyle name="Separador de milhares 4 3 2 2 2 2 4 3" xfId="40265" xr:uid="{00000000-0005-0000-0000-000006620000}"/>
    <cellStyle name="Separador de milhares 4 3 2 2 2 2 4 4" xfId="19906" xr:uid="{00000000-0005-0000-0000-000007620000}"/>
    <cellStyle name="Separador de milhares 4 3 2 2 2 2 5" xfId="24590" xr:uid="{00000000-0005-0000-0000-000008620000}"/>
    <cellStyle name="Separador de milhares 4 3 2 2 2 2 6" xfId="34770" xr:uid="{00000000-0005-0000-0000-000009620000}"/>
    <cellStyle name="Separador de milhares 4 3 2 2 2 2 7" xfId="14410" xr:uid="{00000000-0005-0000-0000-00000A620000}"/>
    <cellStyle name="Separador de milhares 4 3 2 2 2 3" xfId="6280" xr:uid="{00000000-0005-0000-0000-00000B620000}"/>
    <cellStyle name="Separador de milhares 4 3 2 2 2 3 2" xfId="25466" xr:uid="{00000000-0005-0000-0000-00000C620000}"/>
    <cellStyle name="Separador de milhares 4 3 2 2 2 3 3" xfId="35646" xr:uid="{00000000-0005-0000-0000-00000D620000}"/>
    <cellStyle name="Separador de milhares 4 3 2 2 2 3 4" xfId="15286" xr:uid="{00000000-0005-0000-0000-00000E620000}"/>
    <cellStyle name="Separador de milhares 4 3 2 2 2 4" xfId="8033" xr:uid="{00000000-0005-0000-0000-00000F620000}"/>
    <cellStyle name="Separador de milhares 4 3 2 2 2 4 2" xfId="27219" xr:uid="{00000000-0005-0000-0000-000010620000}"/>
    <cellStyle name="Separador de milhares 4 3 2 2 2 4 3" xfId="37399" xr:uid="{00000000-0005-0000-0000-000011620000}"/>
    <cellStyle name="Separador de milhares 4 3 2 2 2 4 4" xfId="17039" xr:uid="{00000000-0005-0000-0000-000012620000}"/>
    <cellStyle name="Separador de milhares 4 3 2 2 2 5" xfId="10026" xr:uid="{00000000-0005-0000-0000-000013620000}"/>
    <cellStyle name="Separador de milhares 4 3 2 2 2 5 2" xfId="29209" xr:uid="{00000000-0005-0000-0000-000014620000}"/>
    <cellStyle name="Separador de milhares 4 3 2 2 2 5 3" xfId="39389" xr:uid="{00000000-0005-0000-0000-000015620000}"/>
    <cellStyle name="Separador de milhares 4 3 2 2 2 5 4" xfId="19030" xr:uid="{00000000-0005-0000-0000-000016620000}"/>
    <cellStyle name="Separador de milhares 4 3 2 2 2 6" xfId="11779" xr:uid="{00000000-0005-0000-0000-000017620000}"/>
    <cellStyle name="Separador de milhares 4 3 2 2 2 6 2" xfId="30962" xr:uid="{00000000-0005-0000-0000-000018620000}"/>
    <cellStyle name="Separador de milhares 4 3 2 2 2 6 3" xfId="41142" xr:uid="{00000000-0005-0000-0000-000019620000}"/>
    <cellStyle name="Separador de milhares 4 3 2 2 2 6 4" xfId="20783" xr:uid="{00000000-0005-0000-0000-00001A620000}"/>
    <cellStyle name="Separador de milhares 4 3 2 2 2 7" xfId="12655" xr:uid="{00000000-0005-0000-0000-00001B620000}"/>
    <cellStyle name="Separador de milhares 4 3 2 2 2 7 2" xfId="31838" xr:uid="{00000000-0005-0000-0000-00001C620000}"/>
    <cellStyle name="Separador de milhares 4 3 2 2 2 7 3" xfId="42018" xr:uid="{00000000-0005-0000-0000-00001D620000}"/>
    <cellStyle name="Separador de milhares 4 3 2 2 2 7 4" xfId="21659" xr:uid="{00000000-0005-0000-0000-00001E620000}"/>
    <cellStyle name="Separador de milhares 4 3 2 2 2 8" xfId="22535" xr:uid="{00000000-0005-0000-0000-00001F620000}"/>
    <cellStyle name="Separador de milhares 4 3 2 2 2 8 2" xfId="32715" xr:uid="{00000000-0005-0000-0000-000020620000}"/>
    <cellStyle name="Separador de milhares 4 3 2 2 2 8 3" xfId="42895" xr:uid="{00000000-0005-0000-0000-000021620000}"/>
    <cellStyle name="Separador de milhares 4 3 2 2 2 9" xfId="23714" xr:uid="{00000000-0005-0000-0000-000022620000}"/>
    <cellStyle name="Separador de milhares 4 3 2 2 3" xfId="4966" xr:uid="{00000000-0005-0000-0000-000023620000}"/>
    <cellStyle name="Separador de milhares 4 3 2 2 3 2" xfId="6718" xr:uid="{00000000-0005-0000-0000-000024620000}"/>
    <cellStyle name="Separador de milhares 4 3 2 2 3 2 2" xfId="25904" xr:uid="{00000000-0005-0000-0000-000025620000}"/>
    <cellStyle name="Separador de milhares 4 3 2 2 3 2 3" xfId="36084" xr:uid="{00000000-0005-0000-0000-000026620000}"/>
    <cellStyle name="Separador de milhares 4 3 2 2 3 2 4" xfId="15724" xr:uid="{00000000-0005-0000-0000-000027620000}"/>
    <cellStyle name="Separador de milhares 4 3 2 2 3 3" xfId="8471" xr:uid="{00000000-0005-0000-0000-000028620000}"/>
    <cellStyle name="Separador de milhares 4 3 2 2 3 3 2" xfId="27657" xr:uid="{00000000-0005-0000-0000-000029620000}"/>
    <cellStyle name="Separador de milhares 4 3 2 2 3 3 3" xfId="37837" xr:uid="{00000000-0005-0000-0000-00002A620000}"/>
    <cellStyle name="Separador de milhares 4 3 2 2 3 3 4" xfId="17477" xr:uid="{00000000-0005-0000-0000-00002B620000}"/>
    <cellStyle name="Separador de milhares 4 3 2 2 3 4" xfId="10464" xr:uid="{00000000-0005-0000-0000-00002C620000}"/>
    <cellStyle name="Separador de milhares 4 3 2 2 3 4 2" xfId="29647" xr:uid="{00000000-0005-0000-0000-00002D620000}"/>
    <cellStyle name="Separador de milhares 4 3 2 2 3 4 3" xfId="39827" xr:uid="{00000000-0005-0000-0000-00002E620000}"/>
    <cellStyle name="Separador de milhares 4 3 2 2 3 4 4" xfId="19468" xr:uid="{00000000-0005-0000-0000-00002F620000}"/>
    <cellStyle name="Separador de milhares 4 3 2 2 3 5" xfId="24152" xr:uid="{00000000-0005-0000-0000-000030620000}"/>
    <cellStyle name="Separador de milhares 4 3 2 2 3 6" xfId="34332" xr:uid="{00000000-0005-0000-0000-000031620000}"/>
    <cellStyle name="Separador de milhares 4 3 2 2 3 7" xfId="13972" xr:uid="{00000000-0005-0000-0000-000032620000}"/>
    <cellStyle name="Separador de milhares 4 3 2 2 4" xfId="5842" xr:uid="{00000000-0005-0000-0000-000033620000}"/>
    <cellStyle name="Separador de milhares 4 3 2 2 4 2" xfId="25028" xr:uid="{00000000-0005-0000-0000-000034620000}"/>
    <cellStyle name="Separador de milhares 4 3 2 2 4 3" xfId="35208" xr:uid="{00000000-0005-0000-0000-000035620000}"/>
    <cellStyle name="Separador de milhares 4 3 2 2 4 4" xfId="14848" xr:uid="{00000000-0005-0000-0000-000036620000}"/>
    <cellStyle name="Separador de milhares 4 3 2 2 5" xfId="7595" xr:uid="{00000000-0005-0000-0000-000037620000}"/>
    <cellStyle name="Separador de milhares 4 3 2 2 5 2" xfId="26781" xr:uid="{00000000-0005-0000-0000-000038620000}"/>
    <cellStyle name="Separador de milhares 4 3 2 2 5 3" xfId="36961" xr:uid="{00000000-0005-0000-0000-000039620000}"/>
    <cellStyle name="Separador de milhares 4 3 2 2 5 4" xfId="16601" xr:uid="{00000000-0005-0000-0000-00003A620000}"/>
    <cellStyle name="Separador de milhares 4 3 2 2 6" xfId="9588" xr:uid="{00000000-0005-0000-0000-00003B620000}"/>
    <cellStyle name="Separador de milhares 4 3 2 2 6 2" xfId="28771" xr:uid="{00000000-0005-0000-0000-00003C620000}"/>
    <cellStyle name="Separador de milhares 4 3 2 2 6 3" xfId="38951" xr:uid="{00000000-0005-0000-0000-00003D620000}"/>
    <cellStyle name="Separador de milhares 4 3 2 2 6 4" xfId="18592" xr:uid="{00000000-0005-0000-0000-00003E620000}"/>
    <cellStyle name="Separador de milhares 4 3 2 2 7" xfId="11341" xr:uid="{00000000-0005-0000-0000-00003F620000}"/>
    <cellStyle name="Separador de milhares 4 3 2 2 7 2" xfId="30524" xr:uid="{00000000-0005-0000-0000-000040620000}"/>
    <cellStyle name="Separador de milhares 4 3 2 2 7 3" xfId="40704" xr:uid="{00000000-0005-0000-0000-000041620000}"/>
    <cellStyle name="Separador de milhares 4 3 2 2 7 4" xfId="20345" xr:uid="{00000000-0005-0000-0000-000042620000}"/>
    <cellStyle name="Separador de milhares 4 3 2 2 8" xfId="12217" xr:uid="{00000000-0005-0000-0000-000043620000}"/>
    <cellStyle name="Separador de milhares 4 3 2 2 8 2" xfId="31400" xr:uid="{00000000-0005-0000-0000-000044620000}"/>
    <cellStyle name="Separador de milhares 4 3 2 2 8 3" xfId="41580" xr:uid="{00000000-0005-0000-0000-000045620000}"/>
    <cellStyle name="Separador de milhares 4 3 2 2 8 4" xfId="21221" xr:uid="{00000000-0005-0000-0000-000046620000}"/>
    <cellStyle name="Separador de milhares 4 3 2 2 9" xfId="22097" xr:uid="{00000000-0005-0000-0000-000047620000}"/>
    <cellStyle name="Separador de milhares 4 3 2 2 9 2" xfId="32277" xr:uid="{00000000-0005-0000-0000-000048620000}"/>
    <cellStyle name="Separador de milhares 4 3 2 2 9 3" xfId="42457" xr:uid="{00000000-0005-0000-0000-000049620000}"/>
    <cellStyle name="Separador de milhares 4 3 2 3" xfId="2168" xr:uid="{00000000-0005-0000-0000-00004A620000}"/>
    <cellStyle name="Separador de milhares 4 3 2 3 10" xfId="33675" xr:uid="{00000000-0005-0000-0000-00004B620000}"/>
    <cellStyle name="Separador de milhares 4 3 2 3 11" xfId="13315" xr:uid="{00000000-0005-0000-0000-00004C620000}"/>
    <cellStyle name="Separador de milhares 4 3 2 3 12" xfId="4308" xr:uid="{00000000-0005-0000-0000-00004D620000}"/>
    <cellStyle name="Separador de milhares 4 3 2 3 2" xfId="5185" xr:uid="{00000000-0005-0000-0000-00004E620000}"/>
    <cellStyle name="Separador de milhares 4 3 2 3 2 2" xfId="6937" xr:uid="{00000000-0005-0000-0000-00004F620000}"/>
    <cellStyle name="Separador de milhares 4 3 2 3 2 2 2" xfId="26123" xr:uid="{00000000-0005-0000-0000-000050620000}"/>
    <cellStyle name="Separador de milhares 4 3 2 3 2 2 3" xfId="36303" xr:uid="{00000000-0005-0000-0000-000051620000}"/>
    <cellStyle name="Separador de milhares 4 3 2 3 2 2 4" xfId="15943" xr:uid="{00000000-0005-0000-0000-000052620000}"/>
    <cellStyle name="Separador de milhares 4 3 2 3 2 3" xfId="8690" xr:uid="{00000000-0005-0000-0000-000053620000}"/>
    <cellStyle name="Separador de milhares 4 3 2 3 2 3 2" xfId="27876" xr:uid="{00000000-0005-0000-0000-000054620000}"/>
    <cellStyle name="Separador de milhares 4 3 2 3 2 3 3" xfId="38056" xr:uid="{00000000-0005-0000-0000-000055620000}"/>
    <cellStyle name="Separador de milhares 4 3 2 3 2 3 4" xfId="17696" xr:uid="{00000000-0005-0000-0000-000056620000}"/>
    <cellStyle name="Separador de milhares 4 3 2 3 2 4" xfId="10683" xr:uid="{00000000-0005-0000-0000-000057620000}"/>
    <cellStyle name="Separador de milhares 4 3 2 3 2 4 2" xfId="29866" xr:uid="{00000000-0005-0000-0000-000058620000}"/>
    <cellStyle name="Separador de milhares 4 3 2 3 2 4 3" xfId="40046" xr:uid="{00000000-0005-0000-0000-000059620000}"/>
    <cellStyle name="Separador de milhares 4 3 2 3 2 4 4" xfId="19687" xr:uid="{00000000-0005-0000-0000-00005A620000}"/>
    <cellStyle name="Separador de milhares 4 3 2 3 2 5" xfId="24371" xr:uid="{00000000-0005-0000-0000-00005B620000}"/>
    <cellStyle name="Separador de milhares 4 3 2 3 2 6" xfId="34551" xr:uid="{00000000-0005-0000-0000-00005C620000}"/>
    <cellStyle name="Separador de milhares 4 3 2 3 2 7" xfId="14191" xr:uid="{00000000-0005-0000-0000-00005D620000}"/>
    <cellStyle name="Separador de milhares 4 3 2 3 3" xfId="6061" xr:uid="{00000000-0005-0000-0000-00005E620000}"/>
    <cellStyle name="Separador de milhares 4 3 2 3 3 2" xfId="25247" xr:uid="{00000000-0005-0000-0000-00005F620000}"/>
    <cellStyle name="Separador de milhares 4 3 2 3 3 3" xfId="35427" xr:uid="{00000000-0005-0000-0000-000060620000}"/>
    <cellStyle name="Separador de milhares 4 3 2 3 3 4" xfId="15067" xr:uid="{00000000-0005-0000-0000-000061620000}"/>
    <cellStyle name="Separador de milhares 4 3 2 3 4" xfId="7814" xr:uid="{00000000-0005-0000-0000-000062620000}"/>
    <cellStyle name="Separador de milhares 4 3 2 3 4 2" xfId="27000" xr:uid="{00000000-0005-0000-0000-000063620000}"/>
    <cellStyle name="Separador de milhares 4 3 2 3 4 3" xfId="37180" xr:uid="{00000000-0005-0000-0000-000064620000}"/>
    <cellStyle name="Separador de milhares 4 3 2 3 4 4" xfId="16820" xr:uid="{00000000-0005-0000-0000-000065620000}"/>
    <cellStyle name="Separador de milhares 4 3 2 3 5" xfId="9807" xr:uid="{00000000-0005-0000-0000-000066620000}"/>
    <cellStyle name="Separador de milhares 4 3 2 3 5 2" xfId="28990" xr:uid="{00000000-0005-0000-0000-000067620000}"/>
    <cellStyle name="Separador de milhares 4 3 2 3 5 3" xfId="39170" xr:uid="{00000000-0005-0000-0000-000068620000}"/>
    <cellStyle name="Separador de milhares 4 3 2 3 5 4" xfId="18811" xr:uid="{00000000-0005-0000-0000-000069620000}"/>
    <cellStyle name="Separador de milhares 4 3 2 3 6" xfId="11560" xr:uid="{00000000-0005-0000-0000-00006A620000}"/>
    <cellStyle name="Separador de milhares 4 3 2 3 6 2" xfId="30743" xr:uid="{00000000-0005-0000-0000-00006B620000}"/>
    <cellStyle name="Separador de milhares 4 3 2 3 6 3" xfId="40923" xr:uid="{00000000-0005-0000-0000-00006C620000}"/>
    <cellStyle name="Separador de milhares 4 3 2 3 6 4" xfId="20564" xr:uid="{00000000-0005-0000-0000-00006D620000}"/>
    <cellStyle name="Separador de milhares 4 3 2 3 7" xfId="12436" xr:uid="{00000000-0005-0000-0000-00006E620000}"/>
    <cellStyle name="Separador de milhares 4 3 2 3 7 2" xfId="31619" xr:uid="{00000000-0005-0000-0000-00006F620000}"/>
    <cellStyle name="Separador de milhares 4 3 2 3 7 3" xfId="41799" xr:uid="{00000000-0005-0000-0000-000070620000}"/>
    <cellStyle name="Separador de milhares 4 3 2 3 7 4" xfId="21440" xr:uid="{00000000-0005-0000-0000-000071620000}"/>
    <cellStyle name="Separador de milhares 4 3 2 3 8" xfId="22316" xr:uid="{00000000-0005-0000-0000-000072620000}"/>
    <cellStyle name="Separador de milhares 4 3 2 3 8 2" xfId="32496" xr:uid="{00000000-0005-0000-0000-000073620000}"/>
    <cellStyle name="Separador de milhares 4 3 2 3 8 3" xfId="42676" xr:uid="{00000000-0005-0000-0000-000074620000}"/>
    <cellStyle name="Separador de milhares 4 3 2 3 9" xfId="23495" xr:uid="{00000000-0005-0000-0000-000075620000}"/>
    <cellStyle name="Separador de milhares 4 3 2 4" xfId="3516" xr:uid="{00000000-0005-0000-0000-000076620000}"/>
    <cellStyle name="Separador de milhares 4 3 2 4 2" xfId="6499" xr:uid="{00000000-0005-0000-0000-000077620000}"/>
    <cellStyle name="Separador de milhares 4 3 2 4 2 2" xfId="25685" xr:uid="{00000000-0005-0000-0000-000078620000}"/>
    <cellStyle name="Separador de milhares 4 3 2 4 2 3" xfId="35865" xr:uid="{00000000-0005-0000-0000-000079620000}"/>
    <cellStyle name="Separador de milhares 4 3 2 4 2 4" xfId="15505" xr:uid="{00000000-0005-0000-0000-00007A620000}"/>
    <cellStyle name="Separador de milhares 4 3 2 4 3" xfId="8252" xr:uid="{00000000-0005-0000-0000-00007B620000}"/>
    <cellStyle name="Separador de milhares 4 3 2 4 3 2" xfId="27438" xr:uid="{00000000-0005-0000-0000-00007C620000}"/>
    <cellStyle name="Separador de milhares 4 3 2 4 3 3" xfId="37618" xr:uid="{00000000-0005-0000-0000-00007D620000}"/>
    <cellStyle name="Separador de milhares 4 3 2 4 3 4" xfId="17258" xr:uid="{00000000-0005-0000-0000-00007E620000}"/>
    <cellStyle name="Separador de milhares 4 3 2 4 4" xfId="10245" xr:uid="{00000000-0005-0000-0000-00007F620000}"/>
    <cellStyle name="Separador de milhares 4 3 2 4 4 2" xfId="29428" xr:uid="{00000000-0005-0000-0000-000080620000}"/>
    <cellStyle name="Separador de milhares 4 3 2 4 4 3" xfId="39608" xr:uid="{00000000-0005-0000-0000-000081620000}"/>
    <cellStyle name="Separador de milhares 4 3 2 4 4 4" xfId="19249" xr:uid="{00000000-0005-0000-0000-000082620000}"/>
    <cellStyle name="Separador de milhares 4 3 2 4 5" xfId="23933" xr:uid="{00000000-0005-0000-0000-000083620000}"/>
    <cellStyle name="Separador de milhares 4 3 2 4 6" xfId="34113" xr:uid="{00000000-0005-0000-0000-000084620000}"/>
    <cellStyle name="Separador de milhares 4 3 2 4 7" xfId="13753" xr:uid="{00000000-0005-0000-0000-000085620000}"/>
    <cellStyle name="Separador de milhares 4 3 2 4 8" xfId="4747" xr:uid="{00000000-0005-0000-0000-000086620000}"/>
    <cellStyle name="Separador de milhares 4 3 2 5" xfId="5623" xr:uid="{00000000-0005-0000-0000-000087620000}"/>
    <cellStyle name="Separador de milhares 4 3 2 5 2" xfId="9149" xr:uid="{00000000-0005-0000-0000-000088620000}"/>
    <cellStyle name="Separador de milhares 4 3 2 5 2 2" xfId="28332" xr:uid="{00000000-0005-0000-0000-000089620000}"/>
    <cellStyle name="Separador de milhares 4 3 2 5 2 3" xfId="38512" xr:uid="{00000000-0005-0000-0000-00008A620000}"/>
    <cellStyle name="Separador de milhares 4 3 2 5 2 4" xfId="18153" xr:uid="{00000000-0005-0000-0000-00008B620000}"/>
    <cellStyle name="Separador de milhares 4 3 2 5 3" xfId="24809" xr:uid="{00000000-0005-0000-0000-00008C620000}"/>
    <cellStyle name="Separador de milhares 4 3 2 5 4" xfId="34989" xr:uid="{00000000-0005-0000-0000-00008D620000}"/>
    <cellStyle name="Separador de milhares 4 3 2 5 5" xfId="14629" xr:uid="{00000000-0005-0000-0000-00008E620000}"/>
    <cellStyle name="Separador de milhares 4 3 2 6" xfId="7376" xr:uid="{00000000-0005-0000-0000-00008F620000}"/>
    <cellStyle name="Separador de milhares 4 3 2 6 2" xfId="26562" xr:uid="{00000000-0005-0000-0000-000090620000}"/>
    <cellStyle name="Separador de milhares 4 3 2 6 3" xfId="36742" xr:uid="{00000000-0005-0000-0000-000091620000}"/>
    <cellStyle name="Separador de milhares 4 3 2 6 4" xfId="16382" xr:uid="{00000000-0005-0000-0000-000092620000}"/>
    <cellStyle name="Separador de milhares 4 3 2 7" xfId="9369" xr:uid="{00000000-0005-0000-0000-000093620000}"/>
    <cellStyle name="Separador de milhares 4 3 2 7 2" xfId="28552" xr:uid="{00000000-0005-0000-0000-000094620000}"/>
    <cellStyle name="Separador de milhares 4 3 2 7 3" xfId="38732" xr:uid="{00000000-0005-0000-0000-000095620000}"/>
    <cellStyle name="Separador de milhares 4 3 2 7 4" xfId="18373" xr:uid="{00000000-0005-0000-0000-000096620000}"/>
    <cellStyle name="Separador de milhares 4 3 2 8" xfId="11122" xr:uid="{00000000-0005-0000-0000-000097620000}"/>
    <cellStyle name="Separador de milhares 4 3 2 8 2" xfId="30305" xr:uid="{00000000-0005-0000-0000-000098620000}"/>
    <cellStyle name="Separador de milhares 4 3 2 8 3" xfId="40485" xr:uid="{00000000-0005-0000-0000-000099620000}"/>
    <cellStyle name="Separador de milhares 4 3 2 8 4" xfId="20126" xr:uid="{00000000-0005-0000-0000-00009A620000}"/>
    <cellStyle name="Separador de milhares 4 3 2 9" xfId="11998" xr:uid="{00000000-0005-0000-0000-00009B620000}"/>
    <cellStyle name="Separador de milhares 4 3 2 9 2" xfId="31181" xr:uid="{00000000-0005-0000-0000-00009C620000}"/>
    <cellStyle name="Separador de milhares 4 3 2 9 3" xfId="41361" xr:uid="{00000000-0005-0000-0000-00009D620000}"/>
    <cellStyle name="Separador de milhares 4 3 2 9 4" xfId="21002" xr:uid="{00000000-0005-0000-0000-00009E620000}"/>
    <cellStyle name="Separador de milhares 4 3 20" xfId="3748" xr:uid="{00000000-0005-0000-0000-00009F620000}"/>
    <cellStyle name="Separador de milhares 4 3 3" xfId="1157" xr:uid="{00000000-0005-0000-0000-0000A0620000}"/>
    <cellStyle name="Separador de milhares 4 3 3 10" xfId="23158" xr:uid="{00000000-0005-0000-0000-0000A1620000}"/>
    <cellStyle name="Separador de milhares 4 3 3 11" xfId="33338" xr:uid="{00000000-0005-0000-0000-0000A2620000}"/>
    <cellStyle name="Separador de milhares 4 3 3 12" xfId="12978" xr:uid="{00000000-0005-0000-0000-0000A3620000}"/>
    <cellStyle name="Separador de milhares 4 3 3 13" xfId="3971" xr:uid="{00000000-0005-0000-0000-0000A4620000}"/>
    <cellStyle name="Separador de milhares 4 3 3 2" xfId="2507" xr:uid="{00000000-0005-0000-0000-0000A5620000}"/>
    <cellStyle name="Separador de milhares 4 3 3 2 10" xfId="33776" xr:uid="{00000000-0005-0000-0000-0000A6620000}"/>
    <cellStyle name="Separador de milhares 4 3 3 2 11" xfId="13416" xr:uid="{00000000-0005-0000-0000-0000A7620000}"/>
    <cellStyle name="Separador de milhares 4 3 3 2 12" xfId="4409" xr:uid="{00000000-0005-0000-0000-0000A8620000}"/>
    <cellStyle name="Separador de milhares 4 3 3 2 2" xfId="5286" xr:uid="{00000000-0005-0000-0000-0000A9620000}"/>
    <cellStyle name="Separador de milhares 4 3 3 2 2 2" xfId="7038" xr:uid="{00000000-0005-0000-0000-0000AA620000}"/>
    <cellStyle name="Separador de milhares 4 3 3 2 2 2 2" xfId="26224" xr:uid="{00000000-0005-0000-0000-0000AB620000}"/>
    <cellStyle name="Separador de milhares 4 3 3 2 2 2 3" xfId="36404" xr:uid="{00000000-0005-0000-0000-0000AC620000}"/>
    <cellStyle name="Separador de milhares 4 3 3 2 2 2 4" xfId="16044" xr:uid="{00000000-0005-0000-0000-0000AD620000}"/>
    <cellStyle name="Separador de milhares 4 3 3 2 2 3" xfId="8791" xr:uid="{00000000-0005-0000-0000-0000AE620000}"/>
    <cellStyle name="Separador de milhares 4 3 3 2 2 3 2" xfId="27977" xr:uid="{00000000-0005-0000-0000-0000AF620000}"/>
    <cellStyle name="Separador de milhares 4 3 3 2 2 3 3" xfId="38157" xr:uid="{00000000-0005-0000-0000-0000B0620000}"/>
    <cellStyle name="Separador de milhares 4 3 3 2 2 3 4" xfId="17797" xr:uid="{00000000-0005-0000-0000-0000B1620000}"/>
    <cellStyle name="Separador de milhares 4 3 3 2 2 4" xfId="10784" xr:uid="{00000000-0005-0000-0000-0000B2620000}"/>
    <cellStyle name="Separador de milhares 4 3 3 2 2 4 2" xfId="29967" xr:uid="{00000000-0005-0000-0000-0000B3620000}"/>
    <cellStyle name="Separador de milhares 4 3 3 2 2 4 3" xfId="40147" xr:uid="{00000000-0005-0000-0000-0000B4620000}"/>
    <cellStyle name="Separador de milhares 4 3 3 2 2 4 4" xfId="19788" xr:uid="{00000000-0005-0000-0000-0000B5620000}"/>
    <cellStyle name="Separador de milhares 4 3 3 2 2 5" xfId="24472" xr:uid="{00000000-0005-0000-0000-0000B6620000}"/>
    <cellStyle name="Separador de milhares 4 3 3 2 2 6" xfId="34652" xr:uid="{00000000-0005-0000-0000-0000B7620000}"/>
    <cellStyle name="Separador de milhares 4 3 3 2 2 7" xfId="14292" xr:uid="{00000000-0005-0000-0000-0000B8620000}"/>
    <cellStyle name="Separador de milhares 4 3 3 2 3" xfId="6162" xr:uid="{00000000-0005-0000-0000-0000B9620000}"/>
    <cellStyle name="Separador de milhares 4 3 3 2 3 2" xfId="25348" xr:uid="{00000000-0005-0000-0000-0000BA620000}"/>
    <cellStyle name="Separador de milhares 4 3 3 2 3 3" xfId="35528" xr:uid="{00000000-0005-0000-0000-0000BB620000}"/>
    <cellStyle name="Separador de milhares 4 3 3 2 3 4" xfId="15168" xr:uid="{00000000-0005-0000-0000-0000BC620000}"/>
    <cellStyle name="Separador de milhares 4 3 3 2 4" xfId="7915" xr:uid="{00000000-0005-0000-0000-0000BD620000}"/>
    <cellStyle name="Separador de milhares 4 3 3 2 4 2" xfId="27101" xr:uid="{00000000-0005-0000-0000-0000BE620000}"/>
    <cellStyle name="Separador de milhares 4 3 3 2 4 3" xfId="37281" xr:uid="{00000000-0005-0000-0000-0000BF620000}"/>
    <cellStyle name="Separador de milhares 4 3 3 2 4 4" xfId="16921" xr:uid="{00000000-0005-0000-0000-0000C0620000}"/>
    <cellStyle name="Separador de milhares 4 3 3 2 5" xfId="9908" xr:uid="{00000000-0005-0000-0000-0000C1620000}"/>
    <cellStyle name="Separador de milhares 4 3 3 2 5 2" xfId="29091" xr:uid="{00000000-0005-0000-0000-0000C2620000}"/>
    <cellStyle name="Separador de milhares 4 3 3 2 5 3" xfId="39271" xr:uid="{00000000-0005-0000-0000-0000C3620000}"/>
    <cellStyle name="Separador de milhares 4 3 3 2 5 4" xfId="18912" xr:uid="{00000000-0005-0000-0000-0000C4620000}"/>
    <cellStyle name="Separador de milhares 4 3 3 2 6" xfId="11661" xr:uid="{00000000-0005-0000-0000-0000C5620000}"/>
    <cellStyle name="Separador de milhares 4 3 3 2 6 2" xfId="30844" xr:uid="{00000000-0005-0000-0000-0000C6620000}"/>
    <cellStyle name="Separador de milhares 4 3 3 2 6 3" xfId="41024" xr:uid="{00000000-0005-0000-0000-0000C7620000}"/>
    <cellStyle name="Separador de milhares 4 3 3 2 6 4" xfId="20665" xr:uid="{00000000-0005-0000-0000-0000C8620000}"/>
    <cellStyle name="Separador de milhares 4 3 3 2 7" xfId="12537" xr:uid="{00000000-0005-0000-0000-0000C9620000}"/>
    <cellStyle name="Separador de milhares 4 3 3 2 7 2" xfId="31720" xr:uid="{00000000-0005-0000-0000-0000CA620000}"/>
    <cellStyle name="Separador de milhares 4 3 3 2 7 3" xfId="41900" xr:uid="{00000000-0005-0000-0000-0000CB620000}"/>
    <cellStyle name="Separador de milhares 4 3 3 2 7 4" xfId="21541" xr:uid="{00000000-0005-0000-0000-0000CC620000}"/>
    <cellStyle name="Separador de milhares 4 3 3 2 8" xfId="22417" xr:uid="{00000000-0005-0000-0000-0000CD620000}"/>
    <cellStyle name="Separador de milhares 4 3 3 2 8 2" xfId="32597" xr:uid="{00000000-0005-0000-0000-0000CE620000}"/>
    <cellStyle name="Separador de milhares 4 3 3 2 8 3" xfId="42777" xr:uid="{00000000-0005-0000-0000-0000CF620000}"/>
    <cellStyle name="Separador de milhares 4 3 3 2 9" xfId="23596" xr:uid="{00000000-0005-0000-0000-0000D0620000}"/>
    <cellStyle name="Separador de milhares 4 3 3 3" xfId="4848" xr:uid="{00000000-0005-0000-0000-0000D1620000}"/>
    <cellStyle name="Separador de milhares 4 3 3 3 2" xfId="6600" xr:uid="{00000000-0005-0000-0000-0000D2620000}"/>
    <cellStyle name="Separador de milhares 4 3 3 3 2 2" xfId="25786" xr:uid="{00000000-0005-0000-0000-0000D3620000}"/>
    <cellStyle name="Separador de milhares 4 3 3 3 2 3" xfId="35966" xr:uid="{00000000-0005-0000-0000-0000D4620000}"/>
    <cellStyle name="Separador de milhares 4 3 3 3 2 4" xfId="15606" xr:uid="{00000000-0005-0000-0000-0000D5620000}"/>
    <cellStyle name="Separador de milhares 4 3 3 3 3" xfId="8353" xr:uid="{00000000-0005-0000-0000-0000D6620000}"/>
    <cellStyle name="Separador de milhares 4 3 3 3 3 2" xfId="27539" xr:uid="{00000000-0005-0000-0000-0000D7620000}"/>
    <cellStyle name="Separador de milhares 4 3 3 3 3 3" xfId="37719" xr:uid="{00000000-0005-0000-0000-0000D8620000}"/>
    <cellStyle name="Separador de milhares 4 3 3 3 3 4" xfId="17359" xr:uid="{00000000-0005-0000-0000-0000D9620000}"/>
    <cellStyle name="Separador de milhares 4 3 3 3 4" xfId="10346" xr:uid="{00000000-0005-0000-0000-0000DA620000}"/>
    <cellStyle name="Separador de milhares 4 3 3 3 4 2" xfId="29529" xr:uid="{00000000-0005-0000-0000-0000DB620000}"/>
    <cellStyle name="Separador de milhares 4 3 3 3 4 3" xfId="39709" xr:uid="{00000000-0005-0000-0000-0000DC620000}"/>
    <cellStyle name="Separador de milhares 4 3 3 3 4 4" xfId="19350" xr:uid="{00000000-0005-0000-0000-0000DD620000}"/>
    <cellStyle name="Separador de milhares 4 3 3 3 5" xfId="24034" xr:uid="{00000000-0005-0000-0000-0000DE620000}"/>
    <cellStyle name="Separador de milhares 4 3 3 3 6" xfId="34214" xr:uid="{00000000-0005-0000-0000-0000DF620000}"/>
    <cellStyle name="Separador de milhares 4 3 3 3 7" xfId="13854" xr:uid="{00000000-0005-0000-0000-0000E0620000}"/>
    <cellStyle name="Separador de milhares 4 3 3 4" xfId="5724" xr:uid="{00000000-0005-0000-0000-0000E1620000}"/>
    <cellStyle name="Separador de milhares 4 3 3 4 2" xfId="24910" xr:uid="{00000000-0005-0000-0000-0000E2620000}"/>
    <cellStyle name="Separador de milhares 4 3 3 4 3" xfId="35090" xr:uid="{00000000-0005-0000-0000-0000E3620000}"/>
    <cellStyle name="Separador de milhares 4 3 3 4 4" xfId="14730" xr:uid="{00000000-0005-0000-0000-0000E4620000}"/>
    <cellStyle name="Separador de milhares 4 3 3 5" xfId="7477" xr:uid="{00000000-0005-0000-0000-0000E5620000}"/>
    <cellStyle name="Separador de milhares 4 3 3 5 2" xfId="26663" xr:uid="{00000000-0005-0000-0000-0000E6620000}"/>
    <cellStyle name="Separador de milhares 4 3 3 5 3" xfId="36843" xr:uid="{00000000-0005-0000-0000-0000E7620000}"/>
    <cellStyle name="Separador de milhares 4 3 3 5 4" xfId="16483" xr:uid="{00000000-0005-0000-0000-0000E8620000}"/>
    <cellStyle name="Separador de milhares 4 3 3 6" xfId="9470" xr:uid="{00000000-0005-0000-0000-0000E9620000}"/>
    <cellStyle name="Separador de milhares 4 3 3 6 2" xfId="28653" xr:uid="{00000000-0005-0000-0000-0000EA620000}"/>
    <cellStyle name="Separador de milhares 4 3 3 6 3" xfId="38833" xr:uid="{00000000-0005-0000-0000-0000EB620000}"/>
    <cellStyle name="Separador de milhares 4 3 3 6 4" xfId="18474" xr:uid="{00000000-0005-0000-0000-0000EC620000}"/>
    <cellStyle name="Separador de milhares 4 3 3 7" xfId="11223" xr:uid="{00000000-0005-0000-0000-0000ED620000}"/>
    <cellStyle name="Separador de milhares 4 3 3 7 2" xfId="30406" xr:uid="{00000000-0005-0000-0000-0000EE620000}"/>
    <cellStyle name="Separador de milhares 4 3 3 7 3" xfId="40586" xr:uid="{00000000-0005-0000-0000-0000EF620000}"/>
    <cellStyle name="Separador de milhares 4 3 3 7 4" xfId="20227" xr:uid="{00000000-0005-0000-0000-0000F0620000}"/>
    <cellStyle name="Separador de milhares 4 3 3 8" xfId="12099" xr:uid="{00000000-0005-0000-0000-0000F1620000}"/>
    <cellStyle name="Separador de milhares 4 3 3 8 2" xfId="31282" xr:uid="{00000000-0005-0000-0000-0000F2620000}"/>
    <cellStyle name="Separador de milhares 4 3 3 8 3" xfId="41462" xr:uid="{00000000-0005-0000-0000-0000F3620000}"/>
    <cellStyle name="Separador de milhares 4 3 3 8 4" xfId="21103" xr:uid="{00000000-0005-0000-0000-0000F4620000}"/>
    <cellStyle name="Separador de milhares 4 3 3 9" xfId="21979" xr:uid="{00000000-0005-0000-0000-0000F5620000}"/>
    <cellStyle name="Separador de milhares 4 3 3 9 2" xfId="32159" xr:uid="{00000000-0005-0000-0000-0000F6620000}"/>
    <cellStyle name="Separador de milhares 4 3 3 9 3" xfId="42339" xr:uid="{00000000-0005-0000-0000-0000F7620000}"/>
    <cellStyle name="Separador de milhares 4 3 4" xfId="1833" xr:uid="{00000000-0005-0000-0000-0000F8620000}"/>
    <cellStyle name="Separador de milhares 4 3 4 10" xfId="33557" xr:uid="{00000000-0005-0000-0000-0000F9620000}"/>
    <cellStyle name="Separador de milhares 4 3 4 11" xfId="13197" xr:uid="{00000000-0005-0000-0000-0000FA620000}"/>
    <cellStyle name="Separador de milhares 4 3 4 12" xfId="4190" xr:uid="{00000000-0005-0000-0000-0000FB620000}"/>
    <cellStyle name="Separador de milhares 4 3 4 2" xfId="5067" xr:uid="{00000000-0005-0000-0000-0000FC620000}"/>
    <cellStyle name="Separador de milhares 4 3 4 2 2" xfId="6819" xr:uid="{00000000-0005-0000-0000-0000FD620000}"/>
    <cellStyle name="Separador de milhares 4 3 4 2 2 2" xfId="26005" xr:uid="{00000000-0005-0000-0000-0000FE620000}"/>
    <cellStyle name="Separador de milhares 4 3 4 2 2 3" xfId="36185" xr:uid="{00000000-0005-0000-0000-0000FF620000}"/>
    <cellStyle name="Separador de milhares 4 3 4 2 2 4" xfId="15825" xr:uid="{00000000-0005-0000-0000-000000630000}"/>
    <cellStyle name="Separador de milhares 4 3 4 2 3" xfId="8572" xr:uid="{00000000-0005-0000-0000-000001630000}"/>
    <cellStyle name="Separador de milhares 4 3 4 2 3 2" xfId="27758" xr:uid="{00000000-0005-0000-0000-000002630000}"/>
    <cellStyle name="Separador de milhares 4 3 4 2 3 3" xfId="37938" xr:uid="{00000000-0005-0000-0000-000003630000}"/>
    <cellStyle name="Separador de milhares 4 3 4 2 3 4" xfId="17578" xr:uid="{00000000-0005-0000-0000-000004630000}"/>
    <cellStyle name="Separador de milhares 4 3 4 2 4" xfId="10565" xr:uid="{00000000-0005-0000-0000-000005630000}"/>
    <cellStyle name="Separador de milhares 4 3 4 2 4 2" xfId="29748" xr:uid="{00000000-0005-0000-0000-000006630000}"/>
    <cellStyle name="Separador de milhares 4 3 4 2 4 3" xfId="39928" xr:uid="{00000000-0005-0000-0000-000007630000}"/>
    <cellStyle name="Separador de milhares 4 3 4 2 4 4" xfId="19569" xr:uid="{00000000-0005-0000-0000-000008630000}"/>
    <cellStyle name="Separador de milhares 4 3 4 2 5" xfId="24253" xr:uid="{00000000-0005-0000-0000-000009630000}"/>
    <cellStyle name="Separador de milhares 4 3 4 2 6" xfId="34433" xr:uid="{00000000-0005-0000-0000-00000A630000}"/>
    <cellStyle name="Separador de milhares 4 3 4 2 7" xfId="14073" xr:uid="{00000000-0005-0000-0000-00000B630000}"/>
    <cellStyle name="Separador de milhares 4 3 4 3" xfId="5943" xr:uid="{00000000-0005-0000-0000-00000C630000}"/>
    <cellStyle name="Separador de milhares 4 3 4 3 2" xfId="25129" xr:uid="{00000000-0005-0000-0000-00000D630000}"/>
    <cellStyle name="Separador de milhares 4 3 4 3 3" xfId="35309" xr:uid="{00000000-0005-0000-0000-00000E630000}"/>
    <cellStyle name="Separador de milhares 4 3 4 3 4" xfId="14949" xr:uid="{00000000-0005-0000-0000-00000F630000}"/>
    <cellStyle name="Separador de milhares 4 3 4 4" xfId="7696" xr:uid="{00000000-0005-0000-0000-000010630000}"/>
    <cellStyle name="Separador de milhares 4 3 4 4 2" xfId="26882" xr:uid="{00000000-0005-0000-0000-000011630000}"/>
    <cellStyle name="Separador de milhares 4 3 4 4 3" xfId="37062" xr:uid="{00000000-0005-0000-0000-000012630000}"/>
    <cellStyle name="Separador de milhares 4 3 4 4 4" xfId="16702" xr:uid="{00000000-0005-0000-0000-000013630000}"/>
    <cellStyle name="Separador de milhares 4 3 4 5" xfId="9689" xr:uid="{00000000-0005-0000-0000-000014630000}"/>
    <cellStyle name="Separador de milhares 4 3 4 5 2" xfId="28872" xr:uid="{00000000-0005-0000-0000-000015630000}"/>
    <cellStyle name="Separador de milhares 4 3 4 5 3" xfId="39052" xr:uid="{00000000-0005-0000-0000-000016630000}"/>
    <cellStyle name="Separador de milhares 4 3 4 5 4" xfId="18693" xr:uid="{00000000-0005-0000-0000-000017630000}"/>
    <cellStyle name="Separador de milhares 4 3 4 6" xfId="11442" xr:uid="{00000000-0005-0000-0000-000018630000}"/>
    <cellStyle name="Separador de milhares 4 3 4 6 2" xfId="30625" xr:uid="{00000000-0005-0000-0000-000019630000}"/>
    <cellStyle name="Separador de milhares 4 3 4 6 3" xfId="40805" xr:uid="{00000000-0005-0000-0000-00001A630000}"/>
    <cellStyle name="Separador de milhares 4 3 4 6 4" xfId="20446" xr:uid="{00000000-0005-0000-0000-00001B630000}"/>
    <cellStyle name="Separador de milhares 4 3 4 7" xfId="12318" xr:uid="{00000000-0005-0000-0000-00001C630000}"/>
    <cellStyle name="Separador de milhares 4 3 4 7 2" xfId="31501" xr:uid="{00000000-0005-0000-0000-00001D630000}"/>
    <cellStyle name="Separador de milhares 4 3 4 7 3" xfId="41681" xr:uid="{00000000-0005-0000-0000-00001E630000}"/>
    <cellStyle name="Separador de milhares 4 3 4 7 4" xfId="21322" xr:uid="{00000000-0005-0000-0000-00001F630000}"/>
    <cellStyle name="Separador de milhares 4 3 4 8" xfId="22198" xr:uid="{00000000-0005-0000-0000-000020630000}"/>
    <cellStyle name="Separador de milhares 4 3 4 8 2" xfId="32378" xr:uid="{00000000-0005-0000-0000-000021630000}"/>
    <cellStyle name="Separador de milhares 4 3 4 8 3" xfId="42558" xr:uid="{00000000-0005-0000-0000-000022630000}"/>
    <cellStyle name="Separador de milhares 4 3 4 9" xfId="23377" xr:uid="{00000000-0005-0000-0000-000023630000}"/>
    <cellStyle name="Separador de milhares 4 3 5" xfId="3181" xr:uid="{00000000-0005-0000-0000-000024630000}"/>
    <cellStyle name="Separador de milhares 4 3 5 2" xfId="6381" xr:uid="{00000000-0005-0000-0000-000025630000}"/>
    <cellStyle name="Separador de milhares 4 3 5 2 2" xfId="25567" xr:uid="{00000000-0005-0000-0000-000026630000}"/>
    <cellStyle name="Separador de milhares 4 3 5 2 3" xfId="35747" xr:uid="{00000000-0005-0000-0000-000027630000}"/>
    <cellStyle name="Separador de milhares 4 3 5 2 4" xfId="15387" xr:uid="{00000000-0005-0000-0000-000028630000}"/>
    <cellStyle name="Separador de milhares 4 3 5 3" xfId="8134" xr:uid="{00000000-0005-0000-0000-000029630000}"/>
    <cellStyle name="Separador de milhares 4 3 5 3 2" xfId="27320" xr:uid="{00000000-0005-0000-0000-00002A630000}"/>
    <cellStyle name="Separador de milhares 4 3 5 3 3" xfId="37500" xr:uid="{00000000-0005-0000-0000-00002B630000}"/>
    <cellStyle name="Separador de milhares 4 3 5 3 4" xfId="17140" xr:uid="{00000000-0005-0000-0000-00002C630000}"/>
    <cellStyle name="Separador de milhares 4 3 5 4" xfId="10127" xr:uid="{00000000-0005-0000-0000-00002D630000}"/>
    <cellStyle name="Separador de milhares 4 3 5 4 2" xfId="29310" xr:uid="{00000000-0005-0000-0000-00002E630000}"/>
    <cellStyle name="Separador de milhares 4 3 5 4 3" xfId="39490" xr:uid="{00000000-0005-0000-0000-00002F630000}"/>
    <cellStyle name="Separador de milhares 4 3 5 4 4" xfId="19131" xr:uid="{00000000-0005-0000-0000-000030630000}"/>
    <cellStyle name="Separador de milhares 4 3 5 5" xfId="23815" xr:uid="{00000000-0005-0000-0000-000031630000}"/>
    <cellStyle name="Separador de milhares 4 3 5 6" xfId="33995" xr:uid="{00000000-0005-0000-0000-000032630000}"/>
    <cellStyle name="Separador de milhares 4 3 5 7" xfId="13635" xr:uid="{00000000-0005-0000-0000-000033630000}"/>
    <cellStyle name="Separador de milhares 4 3 5 8" xfId="4629" xr:uid="{00000000-0005-0000-0000-000034630000}"/>
    <cellStyle name="Separador de milhares 4 3 6" xfId="5505" xr:uid="{00000000-0005-0000-0000-000035630000}"/>
    <cellStyle name="Separador de milhares 4 3 6 2" xfId="9031" xr:uid="{00000000-0005-0000-0000-000036630000}"/>
    <cellStyle name="Separador de milhares 4 3 6 2 2" xfId="28214" xr:uid="{00000000-0005-0000-0000-000037630000}"/>
    <cellStyle name="Separador de milhares 4 3 6 2 3" xfId="38394" xr:uid="{00000000-0005-0000-0000-000038630000}"/>
    <cellStyle name="Separador de milhares 4 3 6 2 4" xfId="18035" xr:uid="{00000000-0005-0000-0000-000039630000}"/>
    <cellStyle name="Separador de milhares 4 3 6 3" xfId="24691" xr:uid="{00000000-0005-0000-0000-00003A630000}"/>
    <cellStyle name="Separador de milhares 4 3 6 4" xfId="34871" xr:uid="{00000000-0005-0000-0000-00003B630000}"/>
    <cellStyle name="Separador de milhares 4 3 6 5" xfId="14511" xr:uid="{00000000-0005-0000-0000-00003C630000}"/>
    <cellStyle name="Separador de milhares 4 3 7" xfId="7258" xr:uid="{00000000-0005-0000-0000-00003D630000}"/>
    <cellStyle name="Separador de milhares 4 3 7 2" xfId="26444" xr:uid="{00000000-0005-0000-0000-00003E630000}"/>
    <cellStyle name="Separador de milhares 4 3 7 3" xfId="36624" xr:uid="{00000000-0005-0000-0000-00003F630000}"/>
    <cellStyle name="Separador de milhares 4 3 7 4" xfId="16264" xr:uid="{00000000-0005-0000-0000-000040630000}"/>
    <cellStyle name="Separador de milhares 4 3 8" xfId="9251" xr:uid="{00000000-0005-0000-0000-000041630000}"/>
    <cellStyle name="Separador de milhares 4 3 8 2" xfId="28434" xr:uid="{00000000-0005-0000-0000-000042630000}"/>
    <cellStyle name="Separador de milhares 4 3 8 3" xfId="38614" xr:uid="{00000000-0005-0000-0000-000043630000}"/>
    <cellStyle name="Separador de milhares 4 3 8 4" xfId="18255" xr:uid="{00000000-0005-0000-0000-000044630000}"/>
    <cellStyle name="Separador de milhares 4 3 9" xfId="11004" xr:uid="{00000000-0005-0000-0000-000045630000}"/>
    <cellStyle name="Separador de milhares 4 3 9 2" xfId="30187" xr:uid="{00000000-0005-0000-0000-000046630000}"/>
    <cellStyle name="Separador de milhares 4 3 9 3" xfId="40367" xr:uid="{00000000-0005-0000-0000-000047630000}"/>
    <cellStyle name="Separador de milhares 4 3 9 4" xfId="20008" xr:uid="{00000000-0005-0000-0000-000048630000}"/>
    <cellStyle name="Separador de milhares 4 4" xfId="653" xr:uid="{00000000-0005-0000-0000-000049630000}"/>
    <cellStyle name="Separador de milhares 4 4 10" xfId="11881" xr:uid="{00000000-0005-0000-0000-00004A630000}"/>
    <cellStyle name="Separador de milhares 4 4 10 2" xfId="31064" xr:uid="{00000000-0005-0000-0000-00004B630000}"/>
    <cellStyle name="Separador de milhares 4 4 10 3" xfId="41244" xr:uid="{00000000-0005-0000-0000-00004C630000}"/>
    <cellStyle name="Separador de milhares 4 4 10 4" xfId="20885" xr:uid="{00000000-0005-0000-0000-00004D630000}"/>
    <cellStyle name="Separador de milhares 4 4 11" xfId="21762" xr:uid="{00000000-0005-0000-0000-00004E630000}"/>
    <cellStyle name="Separador de milhares 4 4 11 2" xfId="31941" xr:uid="{00000000-0005-0000-0000-00004F630000}"/>
    <cellStyle name="Separador de milhares 4 4 11 3" xfId="42121" xr:uid="{00000000-0005-0000-0000-000050630000}"/>
    <cellStyle name="Separador de milhares 4 4 12" xfId="22657" xr:uid="{00000000-0005-0000-0000-000051630000}"/>
    <cellStyle name="Separador de milhares 4 4 12 2" xfId="32837" xr:uid="{00000000-0005-0000-0000-000052630000}"/>
    <cellStyle name="Separador de milhares 4 4 12 3" xfId="43017" xr:uid="{00000000-0005-0000-0000-000053630000}"/>
    <cellStyle name="Separador de milhares 4 4 13" xfId="22896" xr:uid="{00000000-0005-0000-0000-000054630000}"/>
    <cellStyle name="Separador de milhares 4 4 14" xfId="23065" xr:uid="{00000000-0005-0000-0000-000055630000}"/>
    <cellStyle name="Separador de milhares 4 4 15" xfId="33076" xr:uid="{00000000-0005-0000-0000-000056630000}"/>
    <cellStyle name="Separador de milhares 4 4 16" xfId="33245" xr:uid="{00000000-0005-0000-0000-000057630000}"/>
    <cellStyle name="Separador de milhares 4 4 17" xfId="43256" xr:uid="{00000000-0005-0000-0000-000058630000}"/>
    <cellStyle name="Separador de milhares 4 4 18" xfId="43495" xr:uid="{00000000-0005-0000-0000-000059630000}"/>
    <cellStyle name="Separador de milhares 4 4 19" xfId="12760" xr:uid="{00000000-0005-0000-0000-00005A630000}"/>
    <cellStyle name="Separador de milhares 4 4 2" xfId="1326" xr:uid="{00000000-0005-0000-0000-00005B630000}"/>
    <cellStyle name="Separador de milhares 4 4 2 10" xfId="21879" xr:uid="{00000000-0005-0000-0000-00005C630000}"/>
    <cellStyle name="Separador de milhares 4 4 2 10 2" xfId="32059" xr:uid="{00000000-0005-0000-0000-00005D630000}"/>
    <cellStyle name="Separador de milhares 4 4 2 10 3" xfId="42239" xr:uid="{00000000-0005-0000-0000-00005E630000}"/>
    <cellStyle name="Separador de milhares 4 4 2 11" xfId="22775" xr:uid="{00000000-0005-0000-0000-00005F630000}"/>
    <cellStyle name="Separador de milhares 4 4 2 11 2" xfId="32955" xr:uid="{00000000-0005-0000-0000-000060630000}"/>
    <cellStyle name="Separador de milhares 4 4 2 11 3" xfId="43135" xr:uid="{00000000-0005-0000-0000-000061630000}"/>
    <cellStyle name="Separador de milhares 4 4 2 12" xfId="23014" xr:uid="{00000000-0005-0000-0000-000062630000}"/>
    <cellStyle name="Separador de milhares 4 4 2 13" xfId="33194" xr:uid="{00000000-0005-0000-0000-000063630000}"/>
    <cellStyle name="Separador de milhares 4 4 2 14" xfId="43374" xr:uid="{00000000-0005-0000-0000-000064630000}"/>
    <cellStyle name="Separador de milhares 4 4 2 15" xfId="43613" xr:uid="{00000000-0005-0000-0000-000065630000}"/>
    <cellStyle name="Separador de milhares 4 4 2 16" xfId="12878" xr:uid="{00000000-0005-0000-0000-000066630000}"/>
    <cellStyle name="Separador de milhares 4 4 2 17" xfId="3870" xr:uid="{00000000-0005-0000-0000-000067630000}"/>
    <cellStyle name="Separador de milhares 4 4 2 2" xfId="2676" xr:uid="{00000000-0005-0000-0000-000068630000}"/>
    <cellStyle name="Separador de milhares 4 4 2 2 10" xfId="23277" xr:uid="{00000000-0005-0000-0000-000069630000}"/>
    <cellStyle name="Separador de milhares 4 4 2 2 11" xfId="33457" xr:uid="{00000000-0005-0000-0000-00006A630000}"/>
    <cellStyle name="Separador de milhares 4 4 2 2 12" xfId="13097" xr:uid="{00000000-0005-0000-0000-00006B630000}"/>
    <cellStyle name="Separador de milhares 4 4 2 2 13" xfId="4090" xr:uid="{00000000-0005-0000-0000-00006C630000}"/>
    <cellStyle name="Separador de milhares 4 4 2 2 2" xfId="4528" xr:uid="{00000000-0005-0000-0000-00006D630000}"/>
    <cellStyle name="Separador de milhares 4 4 2 2 2 10" xfId="33895" xr:uid="{00000000-0005-0000-0000-00006E630000}"/>
    <cellStyle name="Separador de milhares 4 4 2 2 2 11" xfId="13535" xr:uid="{00000000-0005-0000-0000-00006F630000}"/>
    <cellStyle name="Separador de milhares 4 4 2 2 2 2" xfId="5405" xr:uid="{00000000-0005-0000-0000-000070630000}"/>
    <cellStyle name="Separador de milhares 4 4 2 2 2 2 2" xfId="7157" xr:uid="{00000000-0005-0000-0000-000071630000}"/>
    <cellStyle name="Separador de milhares 4 4 2 2 2 2 2 2" xfId="26343" xr:uid="{00000000-0005-0000-0000-000072630000}"/>
    <cellStyle name="Separador de milhares 4 4 2 2 2 2 2 3" xfId="36523" xr:uid="{00000000-0005-0000-0000-000073630000}"/>
    <cellStyle name="Separador de milhares 4 4 2 2 2 2 2 4" xfId="16163" xr:uid="{00000000-0005-0000-0000-000074630000}"/>
    <cellStyle name="Separador de milhares 4 4 2 2 2 2 3" xfId="8910" xr:uid="{00000000-0005-0000-0000-000075630000}"/>
    <cellStyle name="Separador de milhares 4 4 2 2 2 2 3 2" xfId="28096" xr:uid="{00000000-0005-0000-0000-000076630000}"/>
    <cellStyle name="Separador de milhares 4 4 2 2 2 2 3 3" xfId="38276" xr:uid="{00000000-0005-0000-0000-000077630000}"/>
    <cellStyle name="Separador de milhares 4 4 2 2 2 2 3 4" xfId="17916" xr:uid="{00000000-0005-0000-0000-000078630000}"/>
    <cellStyle name="Separador de milhares 4 4 2 2 2 2 4" xfId="10903" xr:uid="{00000000-0005-0000-0000-000079630000}"/>
    <cellStyle name="Separador de milhares 4 4 2 2 2 2 4 2" xfId="30086" xr:uid="{00000000-0005-0000-0000-00007A630000}"/>
    <cellStyle name="Separador de milhares 4 4 2 2 2 2 4 3" xfId="40266" xr:uid="{00000000-0005-0000-0000-00007B630000}"/>
    <cellStyle name="Separador de milhares 4 4 2 2 2 2 4 4" xfId="19907" xr:uid="{00000000-0005-0000-0000-00007C630000}"/>
    <cellStyle name="Separador de milhares 4 4 2 2 2 2 5" xfId="24591" xr:uid="{00000000-0005-0000-0000-00007D630000}"/>
    <cellStyle name="Separador de milhares 4 4 2 2 2 2 6" xfId="34771" xr:uid="{00000000-0005-0000-0000-00007E630000}"/>
    <cellStyle name="Separador de milhares 4 4 2 2 2 2 7" xfId="14411" xr:uid="{00000000-0005-0000-0000-00007F630000}"/>
    <cellStyle name="Separador de milhares 4 4 2 2 2 3" xfId="6281" xr:uid="{00000000-0005-0000-0000-000080630000}"/>
    <cellStyle name="Separador de milhares 4 4 2 2 2 3 2" xfId="25467" xr:uid="{00000000-0005-0000-0000-000081630000}"/>
    <cellStyle name="Separador de milhares 4 4 2 2 2 3 3" xfId="35647" xr:uid="{00000000-0005-0000-0000-000082630000}"/>
    <cellStyle name="Separador de milhares 4 4 2 2 2 3 4" xfId="15287" xr:uid="{00000000-0005-0000-0000-000083630000}"/>
    <cellStyle name="Separador de milhares 4 4 2 2 2 4" xfId="8034" xr:uid="{00000000-0005-0000-0000-000084630000}"/>
    <cellStyle name="Separador de milhares 4 4 2 2 2 4 2" xfId="27220" xr:uid="{00000000-0005-0000-0000-000085630000}"/>
    <cellStyle name="Separador de milhares 4 4 2 2 2 4 3" xfId="37400" xr:uid="{00000000-0005-0000-0000-000086630000}"/>
    <cellStyle name="Separador de milhares 4 4 2 2 2 4 4" xfId="17040" xr:uid="{00000000-0005-0000-0000-000087630000}"/>
    <cellStyle name="Separador de milhares 4 4 2 2 2 5" xfId="10027" xr:uid="{00000000-0005-0000-0000-000088630000}"/>
    <cellStyle name="Separador de milhares 4 4 2 2 2 5 2" xfId="29210" xr:uid="{00000000-0005-0000-0000-000089630000}"/>
    <cellStyle name="Separador de milhares 4 4 2 2 2 5 3" xfId="39390" xr:uid="{00000000-0005-0000-0000-00008A630000}"/>
    <cellStyle name="Separador de milhares 4 4 2 2 2 5 4" xfId="19031" xr:uid="{00000000-0005-0000-0000-00008B630000}"/>
    <cellStyle name="Separador de milhares 4 4 2 2 2 6" xfId="11780" xr:uid="{00000000-0005-0000-0000-00008C630000}"/>
    <cellStyle name="Separador de milhares 4 4 2 2 2 6 2" xfId="30963" xr:uid="{00000000-0005-0000-0000-00008D630000}"/>
    <cellStyle name="Separador de milhares 4 4 2 2 2 6 3" xfId="41143" xr:uid="{00000000-0005-0000-0000-00008E630000}"/>
    <cellStyle name="Separador de milhares 4 4 2 2 2 6 4" xfId="20784" xr:uid="{00000000-0005-0000-0000-00008F630000}"/>
    <cellStyle name="Separador de milhares 4 4 2 2 2 7" xfId="12656" xr:uid="{00000000-0005-0000-0000-000090630000}"/>
    <cellStyle name="Separador de milhares 4 4 2 2 2 7 2" xfId="31839" xr:uid="{00000000-0005-0000-0000-000091630000}"/>
    <cellStyle name="Separador de milhares 4 4 2 2 2 7 3" xfId="42019" xr:uid="{00000000-0005-0000-0000-000092630000}"/>
    <cellStyle name="Separador de milhares 4 4 2 2 2 7 4" xfId="21660" xr:uid="{00000000-0005-0000-0000-000093630000}"/>
    <cellStyle name="Separador de milhares 4 4 2 2 2 8" xfId="22536" xr:uid="{00000000-0005-0000-0000-000094630000}"/>
    <cellStyle name="Separador de milhares 4 4 2 2 2 8 2" xfId="32716" xr:uid="{00000000-0005-0000-0000-000095630000}"/>
    <cellStyle name="Separador de milhares 4 4 2 2 2 8 3" xfId="42896" xr:uid="{00000000-0005-0000-0000-000096630000}"/>
    <cellStyle name="Separador de milhares 4 4 2 2 2 9" xfId="23715" xr:uid="{00000000-0005-0000-0000-000097630000}"/>
    <cellStyle name="Separador de milhares 4 4 2 2 3" xfId="4967" xr:uid="{00000000-0005-0000-0000-000098630000}"/>
    <cellStyle name="Separador de milhares 4 4 2 2 3 2" xfId="6719" xr:uid="{00000000-0005-0000-0000-000099630000}"/>
    <cellStyle name="Separador de milhares 4 4 2 2 3 2 2" xfId="25905" xr:uid="{00000000-0005-0000-0000-00009A630000}"/>
    <cellStyle name="Separador de milhares 4 4 2 2 3 2 3" xfId="36085" xr:uid="{00000000-0005-0000-0000-00009B630000}"/>
    <cellStyle name="Separador de milhares 4 4 2 2 3 2 4" xfId="15725" xr:uid="{00000000-0005-0000-0000-00009C630000}"/>
    <cellStyle name="Separador de milhares 4 4 2 2 3 3" xfId="8472" xr:uid="{00000000-0005-0000-0000-00009D630000}"/>
    <cellStyle name="Separador de milhares 4 4 2 2 3 3 2" xfId="27658" xr:uid="{00000000-0005-0000-0000-00009E630000}"/>
    <cellStyle name="Separador de milhares 4 4 2 2 3 3 3" xfId="37838" xr:uid="{00000000-0005-0000-0000-00009F630000}"/>
    <cellStyle name="Separador de milhares 4 4 2 2 3 3 4" xfId="17478" xr:uid="{00000000-0005-0000-0000-0000A0630000}"/>
    <cellStyle name="Separador de milhares 4 4 2 2 3 4" xfId="10465" xr:uid="{00000000-0005-0000-0000-0000A1630000}"/>
    <cellStyle name="Separador de milhares 4 4 2 2 3 4 2" xfId="29648" xr:uid="{00000000-0005-0000-0000-0000A2630000}"/>
    <cellStyle name="Separador de milhares 4 4 2 2 3 4 3" xfId="39828" xr:uid="{00000000-0005-0000-0000-0000A3630000}"/>
    <cellStyle name="Separador de milhares 4 4 2 2 3 4 4" xfId="19469" xr:uid="{00000000-0005-0000-0000-0000A4630000}"/>
    <cellStyle name="Separador de milhares 4 4 2 2 3 5" xfId="24153" xr:uid="{00000000-0005-0000-0000-0000A5630000}"/>
    <cellStyle name="Separador de milhares 4 4 2 2 3 6" xfId="34333" xr:uid="{00000000-0005-0000-0000-0000A6630000}"/>
    <cellStyle name="Separador de milhares 4 4 2 2 3 7" xfId="13973" xr:uid="{00000000-0005-0000-0000-0000A7630000}"/>
    <cellStyle name="Separador de milhares 4 4 2 2 4" xfId="5843" xr:uid="{00000000-0005-0000-0000-0000A8630000}"/>
    <cellStyle name="Separador de milhares 4 4 2 2 4 2" xfId="25029" xr:uid="{00000000-0005-0000-0000-0000A9630000}"/>
    <cellStyle name="Separador de milhares 4 4 2 2 4 3" xfId="35209" xr:uid="{00000000-0005-0000-0000-0000AA630000}"/>
    <cellStyle name="Separador de milhares 4 4 2 2 4 4" xfId="14849" xr:uid="{00000000-0005-0000-0000-0000AB630000}"/>
    <cellStyle name="Separador de milhares 4 4 2 2 5" xfId="7596" xr:uid="{00000000-0005-0000-0000-0000AC630000}"/>
    <cellStyle name="Separador de milhares 4 4 2 2 5 2" xfId="26782" xr:uid="{00000000-0005-0000-0000-0000AD630000}"/>
    <cellStyle name="Separador de milhares 4 4 2 2 5 3" xfId="36962" xr:uid="{00000000-0005-0000-0000-0000AE630000}"/>
    <cellStyle name="Separador de milhares 4 4 2 2 5 4" xfId="16602" xr:uid="{00000000-0005-0000-0000-0000AF630000}"/>
    <cellStyle name="Separador de milhares 4 4 2 2 6" xfId="9589" xr:uid="{00000000-0005-0000-0000-0000B0630000}"/>
    <cellStyle name="Separador de milhares 4 4 2 2 6 2" xfId="28772" xr:uid="{00000000-0005-0000-0000-0000B1630000}"/>
    <cellStyle name="Separador de milhares 4 4 2 2 6 3" xfId="38952" xr:uid="{00000000-0005-0000-0000-0000B2630000}"/>
    <cellStyle name="Separador de milhares 4 4 2 2 6 4" xfId="18593" xr:uid="{00000000-0005-0000-0000-0000B3630000}"/>
    <cellStyle name="Separador de milhares 4 4 2 2 7" xfId="11342" xr:uid="{00000000-0005-0000-0000-0000B4630000}"/>
    <cellStyle name="Separador de milhares 4 4 2 2 7 2" xfId="30525" xr:uid="{00000000-0005-0000-0000-0000B5630000}"/>
    <cellStyle name="Separador de milhares 4 4 2 2 7 3" xfId="40705" xr:uid="{00000000-0005-0000-0000-0000B6630000}"/>
    <cellStyle name="Separador de milhares 4 4 2 2 7 4" xfId="20346" xr:uid="{00000000-0005-0000-0000-0000B7630000}"/>
    <cellStyle name="Separador de milhares 4 4 2 2 8" xfId="12218" xr:uid="{00000000-0005-0000-0000-0000B8630000}"/>
    <cellStyle name="Separador de milhares 4 4 2 2 8 2" xfId="31401" xr:uid="{00000000-0005-0000-0000-0000B9630000}"/>
    <cellStyle name="Separador de milhares 4 4 2 2 8 3" xfId="41581" xr:uid="{00000000-0005-0000-0000-0000BA630000}"/>
    <cellStyle name="Separador de milhares 4 4 2 2 8 4" xfId="21222" xr:uid="{00000000-0005-0000-0000-0000BB630000}"/>
    <cellStyle name="Separador de milhares 4 4 2 2 9" xfId="22098" xr:uid="{00000000-0005-0000-0000-0000BC630000}"/>
    <cellStyle name="Separador de milhares 4 4 2 2 9 2" xfId="32278" xr:uid="{00000000-0005-0000-0000-0000BD630000}"/>
    <cellStyle name="Separador de milhares 4 4 2 2 9 3" xfId="42458" xr:uid="{00000000-0005-0000-0000-0000BE630000}"/>
    <cellStyle name="Separador de milhares 4 4 2 3" xfId="4309" xr:uid="{00000000-0005-0000-0000-0000BF630000}"/>
    <cellStyle name="Separador de milhares 4 4 2 3 10" xfId="33676" xr:uid="{00000000-0005-0000-0000-0000C0630000}"/>
    <cellStyle name="Separador de milhares 4 4 2 3 11" xfId="13316" xr:uid="{00000000-0005-0000-0000-0000C1630000}"/>
    <cellStyle name="Separador de milhares 4 4 2 3 2" xfId="5186" xr:uid="{00000000-0005-0000-0000-0000C2630000}"/>
    <cellStyle name="Separador de milhares 4 4 2 3 2 2" xfId="6938" xr:uid="{00000000-0005-0000-0000-0000C3630000}"/>
    <cellStyle name="Separador de milhares 4 4 2 3 2 2 2" xfId="26124" xr:uid="{00000000-0005-0000-0000-0000C4630000}"/>
    <cellStyle name="Separador de milhares 4 4 2 3 2 2 3" xfId="36304" xr:uid="{00000000-0005-0000-0000-0000C5630000}"/>
    <cellStyle name="Separador de milhares 4 4 2 3 2 2 4" xfId="15944" xr:uid="{00000000-0005-0000-0000-0000C6630000}"/>
    <cellStyle name="Separador de milhares 4 4 2 3 2 3" xfId="8691" xr:uid="{00000000-0005-0000-0000-0000C7630000}"/>
    <cellStyle name="Separador de milhares 4 4 2 3 2 3 2" xfId="27877" xr:uid="{00000000-0005-0000-0000-0000C8630000}"/>
    <cellStyle name="Separador de milhares 4 4 2 3 2 3 3" xfId="38057" xr:uid="{00000000-0005-0000-0000-0000C9630000}"/>
    <cellStyle name="Separador de milhares 4 4 2 3 2 3 4" xfId="17697" xr:uid="{00000000-0005-0000-0000-0000CA630000}"/>
    <cellStyle name="Separador de milhares 4 4 2 3 2 4" xfId="10684" xr:uid="{00000000-0005-0000-0000-0000CB630000}"/>
    <cellStyle name="Separador de milhares 4 4 2 3 2 4 2" xfId="29867" xr:uid="{00000000-0005-0000-0000-0000CC630000}"/>
    <cellStyle name="Separador de milhares 4 4 2 3 2 4 3" xfId="40047" xr:uid="{00000000-0005-0000-0000-0000CD630000}"/>
    <cellStyle name="Separador de milhares 4 4 2 3 2 4 4" xfId="19688" xr:uid="{00000000-0005-0000-0000-0000CE630000}"/>
    <cellStyle name="Separador de milhares 4 4 2 3 2 5" xfId="24372" xr:uid="{00000000-0005-0000-0000-0000CF630000}"/>
    <cellStyle name="Separador de milhares 4 4 2 3 2 6" xfId="34552" xr:uid="{00000000-0005-0000-0000-0000D0630000}"/>
    <cellStyle name="Separador de milhares 4 4 2 3 2 7" xfId="14192" xr:uid="{00000000-0005-0000-0000-0000D1630000}"/>
    <cellStyle name="Separador de milhares 4 4 2 3 3" xfId="6062" xr:uid="{00000000-0005-0000-0000-0000D2630000}"/>
    <cellStyle name="Separador de milhares 4 4 2 3 3 2" xfId="25248" xr:uid="{00000000-0005-0000-0000-0000D3630000}"/>
    <cellStyle name="Separador de milhares 4 4 2 3 3 3" xfId="35428" xr:uid="{00000000-0005-0000-0000-0000D4630000}"/>
    <cellStyle name="Separador de milhares 4 4 2 3 3 4" xfId="15068" xr:uid="{00000000-0005-0000-0000-0000D5630000}"/>
    <cellStyle name="Separador de milhares 4 4 2 3 4" xfId="7815" xr:uid="{00000000-0005-0000-0000-0000D6630000}"/>
    <cellStyle name="Separador de milhares 4 4 2 3 4 2" xfId="27001" xr:uid="{00000000-0005-0000-0000-0000D7630000}"/>
    <cellStyle name="Separador de milhares 4 4 2 3 4 3" xfId="37181" xr:uid="{00000000-0005-0000-0000-0000D8630000}"/>
    <cellStyle name="Separador de milhares 4 4 2 3 4 4" xfId="16821" xr:uid="{00000000-0005-0000-0000-0000D9630000}"/>
    <cellStyle name="Separador de milhares 4 4 2 3 5" xfId="9808" xr:uid="{00000000-0005-0000-0000-0000DA630000}"/>
    <cellStyle name="Separador de milhares 4 4 2 3 5 2" xfId="28991" xr:uid="{00000000-0005-0000-0000-0000DB630000}"/>
    <cellStyle name="Separador de milhares 4 4 2 3 5 3" xfId="39171" xr:uid="{00000000-0005-0000-0000-0000DC630000}"/>
    <cellStyle name="Separador de milhares 4 4 2 3 5 4" xfId="18812" xr:uid="{00000000-0005-0000-0000-0000DD630000}"/>
    <cellStyle name="Separador de milhares 4 4 2 3 6" xfId="11561" xr:uid="{00000000-0005-0000-0000-0000DE630000}"/>
    <cellStyle name="Separador de milhares 4 4 2 3 6 2" xfId="30744" xr:uid="{00000000-0005-0000-0000-0000DF630000}"/>
    <cellStyle name="Separador de milhares 4 4 2 3 6 3" xfId="40924" xr:uid="{00000000-0005-0000-0000-0000E0630000}"/>
    <cellStyle name="Separador de milhares 4 4 2 3 6 4" xfId="20565" xr:uid="{00000000-0005-0000-0000-0000E1630000}"/>
    <cellStyle name="Separador de milhares 4 4 2 3 7" xfId="12437" xr:uid="{00000000-0005-0000-0000-0000E2630000}"/>
    <cellStyle name="Separador de milhares 4 4 2 3 7 2" xfId="31620" xr:uid="{00000000-0005-0000-0000-0000E3630000}"/>
    <cellStyle name="Separador de milhares 4 4 2 3 7 3" xfId="41800" xr:uid="{00000000-0005-0000-0000-0000E4630000}"/>
    <cellStyle name="Separador de milhares 4 4 2 3 7 4" xfId="21441" xr:uid="{00000000-0005-0000-0000-0000E5630000}"/>
    <cellStyle name="Separador de milhares 4 4 2 3 8" xfId="22317" xr:uid="{00000000-0005-0000-0000-0000E6630000}"/>
    <cellStyle name="Separador de milhares 4 4 2 3 8 2" xfId="32497" xr:uid="{00000000-0005-0000-0000-0000E7630000}"/>
    <cellStyle name="Separador de milhares 4 4 2 3 8 3" xfId="42677" xr:uid="{00000000-0005-0000-0000-0000E8630000}"/>
    <cellStyle name="Separador de milhares 4 4 2 3 9" xfId="23496" xr:uid="{00000000-0005-0000-0000-0000E9630000}"/>
    <cellStyle name="Separador de milhares 4 4 2 4" xfId="4748" xr:uid="{00000000-0005-0000-0000-0000EA630000}"/>
    <cellStyle name="Separador de milhares 4 4 2 4 2" xfId="6500" xr:uid="{00000000-0005-0000-0000-0000EB630000}"/>
    <cellStyle name="Separador de milhares 4 4 2 4 2 2" xfId="25686" xr:uid="{00000000-0005-0000-0000-0000EC630000}"/>
    <cellStyle name="Separador de milhares 4 4 2 4 2 3" xfId="35866" xr:uid="{00000000-0005-0000-0000-0000ED630000}"/>
    <cellStyle name="Separador de milhares 4 4 2 4 2 4" xfId="15506" xr:uid="{00000000-0005-0000-0000-0000EE630000}"/>
    <cellStyle name="Separador de milhares 4 4 2 4 3" xfId="8253" xr:uid="{00000000-0005-0000-0000-0000EF630000}"/>
    <cellStyle name="Separador de milhares 4 4 2 4 3 2" xfId="27439" xr:uid="{00000000-0005-0000-0000-0000F0630000}"/>
    <cellStyle name="Separador de milhares 4 4 2 4 3 3" xfId="37619" xr:uid="{00000000-0005-0000-0000-0000F1630000}"/>
    <cellStyle name="Separador de milhares 4 4 2 4 3 4" xfId="17259" xr:uid="{00000000-0005-0000-0000-0000F2630000}"/>
    <cellStyle name="Separador de milhares 4 4 2 4 4" xfId="10246" xr:uid="{00000000-0005-0000-0000-0000F3630000}"/>
    <cellStyle name="Separador de milhares 4 4 2 4 4 2" xfId="29429" xr:uid="{00000000-0005-0000-0000-0000F4630000}"/>
    <cellStyle name="Separador de milhares 4 4 2 4 4 3" xfId="39609" xr:uid="{00000000-0005-0000-0000-0000F5630000}"/>
    <cellStyle name="Separador de milhares 4 4 2 4 4 4" xfId="19250" xr:uid="{00000000-0005-0000-0000-0000F6630000}"/>
    <cellStyle name="Separador de milhares 4 4 2 4 5" xfId="23934" xr:uid="{00000000-0005-0000-0000-0000F7630000}"/>
    <cellStyle name="Separador de milhares 4 4 2 4 6" xfId="34114" xr:uid="{00000000-0005-0000-0000-0000F8630000}"/>
    <cellStyle name="Separador de milhares 4 4 2 4 7" xfId="13754" xr:uid="{00000000-0005-0000-0000-0000F9630000}"/>
    <cellStyle name="Separador de milhares 4 4 2 5" xfId="5624" xr:uid="{00000000-0005-0000-0000-0000FA630000}"/>
    <cellStyle name="Separador de milhares 4 4 2 5 2" xfId="9150" xr:uid="{00000000-0005-0000-0000-0000FB630000}"/>
    <cellStyle name="Separador de milhares 4 4 2 5 2 2" xfId="28333" xr:uid="{00000000-0005-0000-0000-0000FC630000}"/>
    <cellStyle name="Separador de milhares 4 4 2 5 2 3" xfId="38513" xr:uid="{00000000-0005-0000-0000-0000FD630000}"/>
    <cellStyle name="Separador de milhares 4 4 2 5 2 4" xfId="18154" xr:uid="{00000000-0005-0000-0000-0000FE630000}"/>
    <cellStyle name="Separador de milhares 4 4 2 5 3" xfId="24810" xr:uid="{00000000-0005-0000-0000-0000FF630000}"/>
    <cellStyle name="Separador de milhares 4 4 2 5 4" xfId="34990" xr:uid="{00000000-0005-0000-0000-000000640000}"/>
    <cellStyle name="Separador de milhares 4 4 2 5 5" xfId="14630" xr:uid="{00000000-0005-0000-0000-000001640000}"/>
    <cellStyle name="Separador de milhares 4 4 2 6" xfId="7377" xr:uid="{00000000-0005-0000-0000-000002640000}"/>
    <cellStyle name="Separador de milhares 4 4 2 6 2" xfId="26563" xr:uid="{00000000-0005-0000-0000-000003640000}"/>
    <cellStyle name="Separador de milhares 4 4 2 6 3" xfId="36743" xr:uid="{00000000-0005-0000-0000-000004640000}"/>
    <cellStyle name="Separador de milhares 4 4 2 6 4" xfId="16383" xr:uid="{00000000-0005-0000-0000-000005640000}"/>
    <cellStyle name="Separador de milhares 4 4 2 7" xfId="9370" xr:uid="{00000000-0005-0000-0000-000006640000}"/>
    <cellStyle name="Separador de milhares 4 4 2 7 2" xfId="28553" xr:uid="{00000000-0005-0000-0000-000007640000}"/>
    <cellStyle name="Separador de milhares 4 4 2 7 3" xfId="38733" xr:uid="{00000000-0005-0000-0000-000008640000}"/>
    <cellStyle name="Separador de milhares 4 4 2 7 4" xfId="18374" xr:uid="{00000000-0005-0000-0000-000009640000}"/>
    <cellStyle name="Separador de milhares 4 4 2 8" xfId="11123" xr:uid="{00000000-0005-0000-0000-00000A640000}"/>
    <cellStyle name="Separador de milhares 4 4 2 8 2" xfId="30306" xr:uid="{00000000-0005-0000-0000-00000B640000}"/>
    <cellStyle name="Separador de milhares 4 4 2 8 3" xfId="40486" xr:uid="{00000000-0005-0000-0000-00000C640000}"/>
    <cellStyle name="Separador de milhares 4 4 2 8 4" xfId="20127" xr:uid="{00000000-0005-0000-0000-00000D640000}"/>
    <cellStyle name="Separador de milhares 4 4 2 9" xfId="11999" xr:uid="{00000000-0005-0000-0000-00000E640000}"/>
    <cellStyle name="Separador de milhares 4 4 2 9 2" xfId="31182" xr:uid="{00000000-0005-0000-0000-00000F640000}"/>
    <cellStyle name="Separador de milhares 4 4 2 9 3" xfId="41362" xr:uid="{00000000-0005-0000-0000-000010640000}"/>
    <cellStyle name="Separador de milhares 4 4 2 9 4" xfId="21003" xr:uid="{00000000-0005-0000-0000-000011640000}"/>
    <cellStyle name="Separador de milhares 4 4 20" xfId="3749" xr:uid="{00000000-0005-0000-0000-000012640000}"/>
    <cellStyle name="Separador de milhares 4 4 3" xfId="2002" xr:uid="{00000000-0005-0000-0000-000013640000}"/>
    <cellStyle name="Separador de milhares 4 4 3 10" xfId="23159" xr:uid="{00000000-0005-0000-0000-000014640000}"/>
    <cellStyle name="Separador de milhares 4 4 3 11" xfId="33339" xr:uid="{00000000-0005-0000-0000-000015640000}"/>
    <cellStyle name="Separador de milhares 4 4 3 12" xfId="12979" xr:uid="{00000000-0005-0000-0000-000016640000}"/>
    <cellStyle name="Separador de milhares 4 4 3 13" xfId="3972" xr:uid="{00000000-0005-0000-0000-000017640000}"/>
    <cellStyle name="Separador de milhares 4 4 3 2" xfId="4410" xr:uid="{00000000-0005-0000-0000-000018640000}"/>
    <cellStyle name="Separador de milhares 4 4 3 2 10" xfId="33777" xr:uid="{00000000-0005-0000-0000-000019640000}"/>
    <cellStyle name="Separador de milhares 4 4 3 2 11" xfId="13417" xr:uid="{00000000-0005-0000-0000-00001A640000}"/>
    <cellStyle name="Separador de milhares 4 4 3 2 2" xfId="5287" xr:uid="{00000000-0005-0000-0000-00001B640000}"/>
    <cellStyle name="Separador de milhares 4 4 3 2 2 2" xfId="7039" xr:uid="{00000000-0005-0000-0000-00001C640000}"/>
    <cellStyle name="Separador de milhares 4 4 3 2 2 2 2" xfId="26225" xr:uid="{00000000-0005-0000-0000-00001D640000}"/>
    <cellStyle name="Separador de milhares 4 4 3 2 2 2 3" xfId="36405" xr:uid="{00000000-0005-0000-0000-00001E640000}"/>
    <cellStyle name="Separador de milhares 4 4 3 2 2 2 4" xfId="16045" xr:uid="{00000000-0005-0000-0000-00001F640000}"/>
    <cellStyle name="Separador de milhares 4 4 3 2 2 3" xfId="8792" xr:uid="{00000000-0005-0000-0000-000020640000}"/>
    <cellStyle name="Separador de milhares 4 4 3 2 2 3 2" xfId="27978" xr:uid="{00000000-0005-0000-0000-000021640000}"/>
    <cellStyle name="Separador de milhares 4 4 3 2 2 3 3" xfId="38158" xr:uid="{00000000-0005-0000-0000-000022640000}"/>
    <cellStyle name="Separador de milhares 4 4 3 2 2 3 4" xfId="17798" xr:uid="{00000000-0005-0000-0000-000023640000}"/>
    <cellStyle name="Separador de milhares 4 4 3 2 2 4" xfId="10785" xr:uid="{00000000-0005-0000-0000-000024640000}"/>
    <cellStyle name="Separador de milhares 4 4 3 2 2 4 2" xfId="29968" xr:uid="{00000000-0005-0000-0000-000025640000}"/>
    <cellStyle name="Separador de milhares 4 4 3 2 2 4 3" xfId="40148" xr:uid="{00000000-0005-0000-0000-000026640000}"/>
    <cellStyle name="Separador de milhares 4 4 3 2 2 4 4" xfId="19789" xr:uid="{00000000-0005-0000-0000-000027640000}"/>
    <cellStyle name="Separador de milhares 4 4 3 2 2 5" xfId="24473" xr:uid="{00000000-0005-0000-0000-000028640000}"/>
    <cellStyle name="Separador de milhares 4 4 3 2 2 6" xfId="34653" xr:uid="{00000000-0005-0000-0000-000029640000}"/>
    <cellStyle name="Separador de milhares 4 4 3 2 2 7" xfId="14293" xr:uid="{00000000-0005-0000-0000-00002A640000}"/>
    <cellStyle name="Separador de milhares 4 4 3 2 3" xfId="6163" xr:uid="{00000000-0005-0000-0000-00002B640000}"/>
    <cellStyle name="Separador de milhares 4 4 3 2 3 2" xfId="25349" xr:uid="{00000000-0005-0000-0000-00002C640000}"/>
    <cellStyle name="Separador de milhares 4 4 3 2 3 3" xfId="35529" xr:uid="{00000000-0005-0000-0000-00002D640000}"/>
    <cellStyle name="Separador de milhares 4 4 3 2 3 4" xfId="15169" xr:uid="{00000000-0005-0000-0000-00002E640000}"/>
    <cellStyle name="Separador de milhares 4 4 3 2 4" xfId="7916" xr:uid="{00000000-0005-0000-0000-00002F640000}"/>
    <cellStyle name="Separador de milhares 4 4 3 2 4 2" xfId="27102" xr:uid="{00000000-0005-0000-0000-000030640000}"/>
    <cellStyle name="Separador de milhares 4 4 3 2 4 3" xfId="37282" xr:uid="{00000000-0005-0000-0000-000031640000}"/>
    <cellStyle name="Separador de milhares 4 4 3 2 4 4" xfId="16922" xr:uid="{00000000-0005-0000-0000-000032640000}"/>
    <cellStyle name="Separador de milhares 4 4 3 2 5" xfId="9909" xr:uid="{00000000-0005-0000-0000-000033640000}"/>
    <cellStyle name="Separador de milhares 4 4 3 2 5 2" xfId="29092" xr:uid="{00000000-0005-0000-0000-000034640000}"/>
    <cellStyle name="Separador de milhares 4 4 3 2 5 3" xfId="39272" xr:uid="{00000000-0005-0000-0000-000035640000}"/>
    <cellStyle name="Separador de milhares 4 4 3 2 5 4" xfId="18913" xr:uid="{00000000-0005-0000-0000-000036640000}"/>
    <cellStyle name="Separador de milhares 4 4 3 2 6" xfId="11662" xr:uid="{00000000-0005-0000-0000-000037640000}"/>
    <cellStyle name="Separador de milhares 4 4 3 2 6 2" xfId="30845" xr:uid="{00000000-0005-0000-0000-000038640000}"/>
    <cellStyle name="Separador de milhares 4 4 3 2 6 3" xfId="41025" xr:uid="{00000000-0005-0000-0000-000039640000}"/>
    <cellStyle name="Separador de milhares 4 4 3 2 6 4" xfId="20666" xr:uid="{00000000-0005-0000-0000-00003A640000}"/>
    <cellStyle name="Separador de milhares 4 4 3 2 7" xfId="12538" xr:uid="{00000000-0005-0000-0000-00003B640000}"/>
    <cellStyle name="Separador de milhares 4 4 3 2 7 2" xfId="31721" xr:uid="{00000000-0005-0000-0000-00003C640000}"/>
    <cellStyle name="Separador de milhares 4 4 3 2 7 3" xfId="41901" xr:uid="{00000000-0005-0000-0000-00003D640000}"/>
    <cellStyle name="Separador de milhares 4 4 3 2 7 4" xfId="21542" xr:uid="{00000000-0005-0000-0000-00003E640000}"/>
    <cellStyle name="Separador de milhares 4 4 3 2 8" xfId="22418" xr:uid="{00000000-0005-0000-0000-00003F640000}"/>
    <cellStyle name="Separador de milhares 4 4 3 2 8 2" xfId="32598" xr:uid="{00000000-0005-0000-0000-000040640000}"/>
    <cellStyle name="Separador de milhares 4 4 3 2 8 3" xfId="42778" xr:uid="{00000000-0005-0000-0000-000041640000}"/>
    <cellStyle name="Separador de milhares 4 4 3 2 9" xfId="23597" xr:uid="{00000000-0005-0000-0000-000042640000}"/>
    <cellStyle name="Separador de milhares 4 4 3 3" xfId="4849" xr:uid="{00000000-0005-0000-0000-000043640000}"/>
    <cellStyle name="Separador de milhares 4 4 3 3 2" xfId="6601" xr:uid="{00000000-0005-0000-0000-000044640000}"/>
    <cellStyle name="Separador de milhares 4 4 3 3 2 2" xfId="25787" xr:uid="{00000000-0005-0000-0000-000045640000}"/>
    <cellStyle name="Separador de milhares 4 4 3 3 2 3" xfId="35967" xr:uid="{00000000-0005-0000-0000-000046640000}"/>
    <cellStyle name="Separador de milhares 4 4 3 3 2 4" xfId="15607" xr:uid="{00000000-0005-0000-0000-000047640000}"/>
    <cellStyle name="Separador de milhares 4 4 3 3 3" xfId="8354" xr:uid="{00000000-0005-0000-0000-000048640000}"/>
    <cellStyle name="Separador de milhares 4 4 3 3 3 2" xfId="27540" xr:uid="{00000000-0005-0000-0000-000049640000}"/>
    <cellStyle name="Separador de milhares 4 4 3 3 3 3" xfId="37720" xr:uid="{00000000-0005-0000-0000-00004A640000}"/>
    <cellStyle name="Separador de milhares 4 4 3 3 3 4" xfId="17360" xr:uid="{00000000-0005-0000-0000-00004B640000}"/>
    <cellStyle name="Separador de milhares 4 4 3 3 4" xfId="10347" xr:uid="{00000000-0005-0000-0000-00004C640000}"/>
    <cellStyle name="Separador de milhares 4 4 3 3 4 2" xfId="29530" xr:uid="{00000000-0005-0000-0000-00004D640000}"/>
    <cellStyle name="Separador de milhares 4 4 3 3 4 3" xfId="39710" xr:uid="{00000000-0005-0000-0000-00004E640000}"/>
    <cellStyle name="Separador de milhares 4 4 3 3 4 4" xfId="19351" xr:uid="{00000000-0005-0000-0000-00004F640000}"/>
    <cellStyle name="Separador de milhares 4 4 3 3 5" xfId="24035" xr:uid="{00000000-0005-0000-0000-000050640000}"/>
    <cellStyle name="Separador de milhares 4 4 3 3 6" xfId="34215" xr:uid="{00000000-0005-0000-0000-000051640000}"/>
    <cellStyle name="Separador de milhares 4 4 3 3 7" xfId="13855" xr:uid="{00000000-0005-0000-0000-000052640000}"/>
    <cellStyle name="Separador de milhares 4 4 3 4" xfId="5725" xr:uid="{00000000-0005-0000-0000-000053640000}"/>
    <cellStyle name="Separador de milhares 4 4 3 4 2" xfId="24911" xr:uid="{00000000-0005-0000-0000-000054640000}"/>
    <cellStyle name="Separador de milhares 4 4 3 4 3" xfId="35091" xr:uid="{00000000-0005-0000-0000-000055640000}"/>
    <cellStyle name="Separador de milhares 4 4 3 4 4" xfId="14731" xr:uid="{00000000-0005-0000-0000-000056640000}"/>
    <cellStyle name="Separador de milhares 4 4 3 5" xfId="7478" xr:uid="{00000000-0005-0000-0000-000057640000}"/>
    <cellStyle name="Separador de milhares 4 4 3 5 2" xfId="26664" xr:uid="{00000000-0005-0000-0000-000058640000}"/>
    <cellStyle name="Separador de milhares 4 4 3 5 3" xfId="36844" xr:uid="{00000000-0005-0000-0000-000059640000}"/>
    <cellStyle name="Separador de milhares 4 4 3 5 4" xfId="16484" xr:uid="{00000000-0005-0000-0000-00005A640000}"/>
    <cellStyle name="Separador de milhares 4 4 3 6" xfId="9471" xr:uid="{00000000-0005-0000-0000-00005B640000}"/>
    <cellStyle name="Separador de milhares 4 4 3 6 2" xfId="28654" xr:uid="{00000000-0005-0000-0000-00005C640000}"/>
    <cellStyle name="Separador de milhares 4 4 3 6 3" xfId="38834" xr:uid="{00000000-0005-0000-0000-00005D640000}"/>
    <cellStyle name="Separador de milhares 4 4 3 6 4" xfId="18475" xr:uid="{00000000-0005-0000-0000-00005E640000}"/>
    <cellStyle name="Separador de milhares 4 4 3 7" xfId="11224" xr:uid="{00000000-0005-0000-0000-00005F640000}"/>
    <cellStyle name="Separador de milhares 4 4 3 7 2" xfId="30407" xr:uid="{00000000-0005-0000-0000-000060640000}"/>
    <cellStyle name="Separador de milhares 4 4 3 7 3" xfId="40587" xr:uid="{00000000-0005-0000-0000-000061640000}"/>
    <cellStyle name="Separador de milhares 4 4 3 7 4" xfId="20228" xr:uid="{00000000-0005-0000-0000-000062640000}"/>
    <cellStyle name="Separador de milhares 4 4 3 8" xfId="12100" xr:uid="{00000000-0005-0000-0000-000063640000}"/>
    <cellStyle name="Separador de milhares 4 4 3 8 2" xfId="31283" xr:uid="{00000000-0005-0000-0000-000064640000}"/>
    <cellStyle name="Separador de milhares 4 4 3 8 3" xfId="41463" xr:uid="{00000000-0005-0000-0000-000065640000}"/>
    <cellStyle name="Separador de milhares 4 4 3 8 4" xfId="21104" xr:uid="{00000000-0005-0000-0000-000066640000}"/>
    <cellStyle name="Separador de milhares 4 4 3 9" xfId="21980" xr:uid="{00000000-0005-0000-0000-000067640000}"/>
    <cellStyle name="Separador de milhares 4 4 3 9 2" xfId="32160" xr:uid="{00000000-0005-0000-0000-000068640000}"/>
    <cellStyle name="Separador de milhares 4 4 3 9 3" xfId="42340" xr:uid="{00000000-0005-0000-0000-000069640000}"/>
    <cellStyle name="Separador de milhares 4 4 4" xfId="3350" xr:uid="{00000000-0005-0000-0000-00006A640000}"/>
    <cellStyle name="Separador de milhares 4 4 4 10" xfId="33558" xr:uid="{00000000-0005-0000-0000-00006B640000}"/>
    <cellStyle name="Separador de milhares 4 4 4 11" xfId="13198" xr:uid="{00000000-0005-0000-0000-00006C640000}"/>
    <cellStyle name="Separador de milhares 4 4 4 12" xfId="4191" xr:uid="{00000000-0005-0000-0000-00006D640000}"/>
    <cellStyle name="Separador de milhares 4 4 4 2" xfId="5068" xr:uid="{00000000-0005-0000-0000-00006E640000}"/>
    <cellStyle name="Separador de milhares 4 4 4 2 2" xfId="6820" xr:uid="{00000000-0005-0000-0000-00006F640000}"/>
    <cellStyle name="Separador de milhares 4 4 4 2 2 2" xfId="26006" xr:uid="{00000000-0005-0000-0000-000070640000}"/>
    <cellStyle name="Separador de milhares 4 4 4 2 2 3" xfId="36186" xr:uid="{00000000-0005-0000-0000-000071640000}"/>
    <cellStyle name="Separador de milhares 4 4 4 2 2 4" xfId="15826" xr:uid="{00000000-0005-0000-0000-000072640000}"/>
    <cellStyle name="Separador de milhares 4 4 4 2 3" xfId="8573" xr:uid="{00000000-0005-0000-0000-000073640000}"/>
    <cellStyle name="Separador de milhares 4 4 4 2 3 2" xfId="27759" xr:uid="{00000000-0005-0000-0000-000074640000}"/>
    <cellStyle name="Separador de milhares 4 4 4 2 3 3" xfId="37939" xr:uid="{00000000-0005-0000-0000-000075640000}"/>
    <cellStyle name="Separador de milhares 4 4 4 2 3 4" xfId="17579" xr:uid="{00000000-0005-0000-0000-000076640000}"/>
    <cellStyle name="Separador de milhares 4 4 4 2 4" xfId="10566" xr:uid="{00000000-0005-0000-0000-000077640000}"/>
    <cellStyle name="Separador de milhares 4 4 4 2 4 2" xfId="29749" xr:uid="{00000000-0005-0000-0000-000078640000}"/>
    <cellStyle name="Separador de milhares 4 4 4 2 4 3" xfId="39929" xr:uid="{00000000-0005-0000-0000-000079640000}"/>
    <cellStyle name="Separador de milhares 4 4 4 2 4 4" xfId="19570" xr:uid="{00000000-0005-0000-0000-00007A640000}"/>
    <cellStyle name="Separador de milhares 4 4 4 2 5" xfId="24254" xr:uid="{00000000-0005-0000-0000-00007B640000}"/>
    <cellStyle name="Separador de milhares 4 4 4 2 6" xfId="34434" xr:uid="{00000000-0005-0000-0000-00007C640000}"/>
    <cellStyle name="Separador de milhares 4 4 4 2 7" xfId="14074" xr:uid="{00000000-0005-0000-0000-00007D640000}"/>
    <cellStyle name="Separador de milhares 4 4 4 3" xfId="5944" xr:uid="{00000000-0005-0000-0000-00007E640000}"/>
    <cellStyle name="Separador de milhares 4 4 4 3 2" xfId="25130" xr:uid="{00000000-0005-0000-0000-00007F640000}"/>
    <cellStyle name="Separador de milhares 4 4 4 3 3" xfId="35310" xr:uid="{00000000-0005-0000-0000-000080640000}"/>
    <cellStyle name="Separador de milhares 4 4 4 3 4" xfId="14950" xr:uid="{00000000-0005-0000-0000-000081640000}"/>
    <cellStyle name="Separador de milhares 4 4 4 4" xfId="7697" xr:uid="{00000000-0005-0000-0000-000082640000}"/>
    <cellStyle name="Separador de milhares 4 4 4 4 2" xfId="26883" xr:uid="{00000000-0005-0000-0000-000083640000}"/>
    <cellStyle name="Separador de milhares 4 4 4 4 3" xfId="37063" xr:uid="{00000000-0005-0000-0000-000084640000}"/>
    <cellStyle name="Separador de milhares 4 4 4 4 4" xfId="16703" xr:uid="{00000000-0005-0000-0000-000085640000}"/>
    <cellStyle name="Separador de milhares 4 4 4 5" xfId="9690" xr:uid="{00000000-0005-0000-0000-000086640000}"/>
    <cellStyle name="Separador de milhares 4 4 4 5 2" xfId="28873" xr:uid="{00000000-0005-0000-0000-000087640000}"/>
    <cellStyle name="Separador de milhares 4 4 4 5 3" xfId="39053" xr:uid="{00000000-0005-0000-0000-000088640000}"/>
    <cellStyle name="Separador de milhares 4 4 4 5 4" xfId="18694" xr:uid="{00000000-0005-0000-0000-000089640000}"/>
    <cellStyle name="Separador de milhares 4 4 4 6" xfId="11443" xr:uid="{00000000-0005-0000-0000-00008A640000}"/>
    <cellStyle name="Separador de milhares 4 4 4 6 2" xfId="30626" xr:uid="{00000000-0005-0000-0000-00008B640000}"/>
    <cellStyle name="Separador de milhares 4 4 4 6 3" xfId="40806" xr:uid="{00000000-0005-0000-0000-00008C640000}"/>
    <cellStyle name="Separador de milhares 4 4 4 6 4" xfId="20447" xr:uid="{00000000-0005-0000-0000-00008D640000}"/>
    <cellStyle name="Separador de milhares 4 4 4 7" xfId="12319" xr:uid="{00000000-0005-0000-0000-00008E640000}"/>
    <cellStyle name="Separador de milhares 4 4 4 7 2" xfId="31502" xr:uid="{00000000-0005-0000-0000-00008F640000}"/>
    <cellStyle name="Separador de milhares 4 4 4 7 3" xfId="41682" xr:uid="{00000000-0005-0000-0000-000090640000}"/>
    <cellStyle name="Separador de milhares 4 4 4 7 4" xfId="21323" xr:uid="{00000000-0005-0000-0000-000091640000}"/>
    <cellStyle name="Separador de milhares 4 4 4 8" xfId="22199" xr:uid="{00000000-0005-0000-0000-000092640000}"/>
    <cellStyle name="Separador de milhares 4 4 4 8 2" xfId="32379" xr:uid="{00000000-0005-0000-0000-000093640000}"/>
    <cellStyle name="Separador de milhares 4 4 4 8 3" xfId="42559" xr:uid="{00000000-0005-0000-0000-000094640000}"/>
    <cellStyle name="Separador de milhares 4 4 4 9" xfId="23378" xr:uid="{00000000-0005-0000-0000-000095640000}"/>
    <cellStyle name="Separador de milhares 4 4 5" xfId="4630" xr:uid="{00000000-0005-0000-0000-000096640000}"/>
    <cellStyle name="Separador de milhares 4 4 5 2" xfId="6382" xr:uid="{00000000-0005-0000-0000-000097640000}"/>
    <cellStyle name="Separador de milhares 4 4 5 2 2" xfId="25568" xr:uid="{00000000-0005-0000-0000-000098640000}"/>
    <cellStyle name="Separador de milhares 4 4 5 2 3" xfId="35748" xr:uid="{00000000-0005-0000-0000-000099640000}"/>
    <cellStyle name="Separador de milhares 4 4 5 2 4" xfId="15388" xr:uid="{00000000-0005-0000-0000-00009A640000}"/>
    <cellStyle name="Separador de milhares 4 4 5 3" xfId="8135" xr:uid="{00000000-0005-0000-0000-00009B640000}"/>
    <cellStyle name="Separador de milhares 4 4 5 3 2" xfId="27321" xr:uid="{00000000-0005-0000-0000-00009C640000}"/>
    <cellStyle name="Separador de milhares 4 4 5 3 3" xfId="37501" xr:uid="{00000000-0005-0000-0000-00009D640000}"/>
    <cellStyle name="Separador de milhares 4 4 5 3 4" xfId="17141" xr:uid="{00000000-0005-0000-0000-00009E640000}"/>
    <cellStyle name="Separador de milhares 4 4 5 4" xfId="10128" xr:uid="{00000000-0005-0000-0000-00009F640000}"/>
    <cellStyle name="Separador de milhares 4 4 5 4 2" xfId="29311" xr:uid="{00000000-0005-0000-0000-0000A0640000}"/>
    <cellStyle name="Separador de milhares 4 4 5 4 3" xfId="39491" xr:uid="{00000000-0005-0000-0000-0000A1640000}"/>
    <cellStyle name="Separador de milhares 4 4 5 4 4" xfId="19132" xr:uid="{00000000-0005-0000-0000-0000A2640000}"/>
    <cellStyle name="Separador de milhares 4 4 5 5" xfId="23816" xr:uid="{00000000-0005-0000-0000-0000A3640000}"/>
    <cellStyle name="Separador de milhares 4 4 5 6" xfId="33996" xr:uid="{00000000-0005-0000-0000-0000A4640000}"/>
    <cellStyle name="Separador de milhares 4 4 5 7" xfId="13636" xr:uid="{00000000-0005-0000-0000-0000A5640000}"/>
    <cellStyle name="Separador de milhares 4 4 6" xfId="5506" xr:uid="{00000000-0005-0000-0000-0000A6640000}"/>
    <cellStyle name="Separador de milhares 4 4 6 2" xfId="9032" xr:uid="{00000000-0005-0000-0000-0000A7640000}"/>
    <cellStyle name="Separador de milhares 4 4 6 2 2" xfId="28215" xr:uid="{00000000-0005-0000-0000-0000A8640000}"/>
    <cellStyle name="Separador de milhares 4 4 6 2 3" xfId="38395" xr:uid="{00000000-0005-0000-0000-0000A9640000}"/>
    <cellStyle name="Separador de milhares 4 4 6 2 4" xfId="18036" xr:uid="{00000000-0005-0000-0000-0000AA640000}"/>
    <cellStyle name="Separador de milhares 4 4 6 3" xfId="24692" xr:uid="{00000000-0005-0000-0000-0000AB640000}"/>
    <cellStyle name="Separador de milhares 4 4 6 4" xfId="34872" xr:uid="{00000000-0005-0000-0000-0000AC640000}"/>
    <cellStyle name="Separador de milhares 4 4 6 5" xfId="14512" xr:uid="{00000000-0005-0000-0000-0000AD640000}"/>
    <cellStyle name="Separador de milhares 4 4 7" xfId="7259" xr:uid="{00000000-0005-0000-0000-0000AE640000}"/>
    <cellStyle name="Separador de milhares 4 4 7 2" xfId="26445" xr:uid="{00000000-0005-0000-0000-0000AF640000}"/>
    <cellStyle name="Separador de milhares 4 4 7 3" xfId="36625" xr:uid="{00000000-0005-0000-0000-0000B0640000}"/>
    <cellStyle name="Separador de milhares 4 4 7 4" xfId="16265" xr:uid="{00000000-0005-0000-0000-0000B1640000}"/>
    <cellStyle name="Separador de milhares 4 4 8" xfId="9252" xr:uid="{00000000-0005-0000-0000-0000B2640000}"/>
    <cellStyle name="Separador de milhares 4 4 8 2" xfId="28435" xr:uid="{00000000-0005-0000-0000-0000B3640000}"/>
    <cellStyle name="Separador de milhares 4 4 8 3" xfId="38615" xr:uid="{00000000-0005-0000-0000-0000B4640000}"/>
    <cellStyle name="Separador de milhares 4 4 8 4" xfId="18256" xr:uid="{00000000-0005-0000-0000-0000B5640000}"/>
    <cellStyle name="Separador de milhares 4 4 9" xfId="11005" xr:uid="{00000000-0005-0000-0000-0000B6640000}"/>
    <cellStyle name="Separador de milhares 4 4 9 2" xfId="30188" xr:uid="{00000000-0005-0000-0000-0000B7640000}"/>
    <cellStyle name="Separador de milhares 4 4 9 3" xfId="40368" xr:uid="{00000000-0005-0000-0000-0000B8640000}"/>
    <cellStyle name="Separador de milhares 4 4 9 4" xfId="20009" xr:uid="{00000000-0005-0000-0000-0000B9640000}"/>
    <cellStyle name="Separador de milhares 4 5" xfId="991" xr:uid="{00000000-0005-0000-0000-0000BA640000}"/>
    <cellStyle name="Separador de milhares 4 5 10" xfId="11876" xr:uid="{00000000-0005-0000-0000-0000BB640000}"/>
    <cellStyle name="Separador de milhares 4 5 10 2" xfId="31059" xr:uid="{00000000-0005-0000-0000-0000BC640000}"/>
    <cellStyle name="Separador de milhares 4 5 10 3" xfId="41239" xr:uid="{00000000-0005-0000-0000-0000BD640000}"/>
    <cellStyle name="Separador de milhares 4 5 10 4" xfId="20880" xr:uid="{00000000-0005-0000-0000-0000BE640000}"/>
    <cellStyle name="Separador de milhares 4 5 11" xfId="21757" xr:uid="{00000000-0005-0000-0000-0000BF640000}"/>
    <cellStyle name="Separador de milhares 4 5 11 2" xfId="31936" xr:uid="{00000000-0005-0000-0000-0000C0640000}"/>
    <cellStyle name="Separador de milhares 4 5 11 3" xfId="42116" xr:uid="{00000000-0005-0000-0000-0000C1640000}"/>
    <cellStyle name="Separador de milhares 4 5 12" xfId="22652" xr:uid="{00000000-0005-0000-0000-0000C2640000}"/>
    <cellStyle name="Separador de milhares 4 5 12 2" xfId="32832" xr:uid="{00000000-0005-0000-0000-0000C3640000}"/>
    <cellStyle name="Separador de milhares 4 5 12 3" xfId="43012" xr:uid="{00000000-0005-0000-0000-0000C4640000}"/>
    <cellStyle name="Separador de milhares 4 5 13" xfId="22891" xr:uid="{00000000-0005-0000-0000-0000C5640000}"/>
    <cellStyle name="Separador de milhares 4 5 14" xfId="23060" xr:uid="{00000000-0005-0000-0000-0000C6640000}"/>
    <cellStyle name="Separador de milhares 4 5 15" xfId="33071" xr:uid="{00000000-0005-0000-0000-0000C7640000}"/>
    <cellStyle name="Separador de milhares 4 5 16" xfId="33240" xr:uid="{00000000-0005-0000-0000-0000C8640000}"/>
    <cellStyle name="Separador de milhares 4 5 17" xfId="43251" xr:uid="{00000000-0005-0000-0000-0000C9640000}"/>
    <cellStyle name="Separador de milhares 4 5 18" xfId="43490" xr:uid="{00000000-0005-0000-0000-0000CA640000}"/>
    <cellStyle name="Separador de milhares 4 5 19" xfId="12755" xr:uid="{00000000-0005-0000-0000-0000CB640000}"/>
    <cellStyle name="Separador de milhares 4 5 2" xfId="2341" xr:uid="{00000000-0005-0000-0000-0000CC640000}"/>
    <cellStyle name="Separador de milhares 4 5 2 10" xfId="21874" xr:uid="{00000000-0005-0000-0000-0000CD640000}"/>
    <cellStyle name="Separador de milhares 4 5 2 10 2" xfId="32054" xr:uid="{00000000-0005-0000-0000-0000CE640000}"/>
    <cellStyle name="Separador de milhares 4 5 2 10 3" xfId="42234" xr:uid="{00000000-0005-0000-0000-0000CF640000}"/>
    <cellStyle name="Separador de milhares 4 5 2 11" xfId="22770" xr:uid="{00000000-0005-0000-0000-0000D0640000}"/>
    <cellStyle name="Separador de milhares 4 5 2 11 2" xfId="32950" xr:uid="{00000000-0005-0000-0000-0000D1640000}"/>
    <cellStyle name="Separador de milhares 4 5 2 11 3" xfId="43130" xr:uid="{00000000-0005-0000-0000-0000D2640000}"/>
    <cellStyle name="Separador de milhares 4 5 2 12" xfId="23009" xr:uid="{00000000-0005-0000-0000-0000D3640000}"/>
    <cellStyle name="Separador de milhares 4 5 2 13" xfId="33189" xr:uid="{00000000-0005-0000-0000-0000D4640000}"/>
    <cellStyle name="Separador de milhares 4 5 2 14" xfId="43369" xr:uid="{00000000-0005-0000-0000-0000D5640000}"/>
    <cellStyle name="Separador de milhares 4 5 2 15" xfId="43608" xr:uid="{00000000-0005-0000-0000-0000D6640000}"/>
    <cellStyle name="Separador de milhares 4 5 2 16" xfId="12873" xr:uid="{00000000-0005-0000-0000-0000D7640000}"/>
    <cellStyle name="Separador de milhares 4 5 2 17" xfId="3865" xr:uid="{00000000-0005-0000-0000-0000D8640000}"/>
    <cellStyle name="Separador de milhares 4 5 2 2" xfId="4085" xr:uid="{00000000-0005-0000-0000-0000D9640000}"/>
    <cellStyle name="Separador de milhares 4 5 2 2 10" xfId="23272" xr:uid="{00000000-0005-0000-0000-0000DA640000}"/>
    <cellStyle name="Separador de milhares 4 5 2 2 11" xfId="33452" xr:uid="{00000000-0005-0000-0000-0000DB640000}"/>
    <cellStyle name="Separador de milhares 4 5 2 2 12" xfId="13092" xr:uid="{00000000-0005-0000-0000-0000DC640000}"/>
    <cellStyle name="Separador de milhares 4 5 2 2 2" xfId="4523" xr:uid="{00000000-0005-0000-0000-0000DD640000}"/>
    <cellStyle name="Separador de milhares 4 5 2 2 2 10" xfId="33890" xr:uid="{00000000-0005-0000-0000-0000DE640000}"/>
    <cellStyle name="Separador de milhares 4 5 2 2 2 11" xfId="13530" xr:uid="{00000000-0005-0000-0000-0000DF640000}"/>
    <cellStyle name="Separador de milhares 4 5 2 2 2 2" xfId="5400" xr:uid="{00000000-0005-0000-0000-0000E0640000}"/>
    <cellStyle name="Separador de milhares 4 5 2 2 2 2 2" xfId="7152" xr:uid="{00000000-0005-0000-0000-0000E1640000}"/>
    <cellStyle name="Separador de milhares 4 5 2 2 2 2 2 2" xfId="26338" xr:uid="{00000000-0005-0000-0000-0000E2640000}"/>
    <cellStyle name="Separador de milhares 4 5 2 2 2 2 2 3" xfId="36518" xr:uid="{00000000-0005-0000-0000-0000E3640000}"/>
    <cellStyle name="Separador de milhares 4 5 2 2 2 2 2 4" xfId="16158" xr:uid="{00000000-0005-0000-0000-0000E4640000}"/>
    <cellStyle name="Separador de milhares 4 5 2 2 2 2 3" xfId="8905" xr:uid="{00000000-0005-0000-0000-0000E5640000}"/>
    <cellStyle name="Separador de milhares 4 5 2 2 2 2 3 2" xfId="28091" xr:uid="{00000000-0005-0000-0000-0000E6640000}"/>
    <cellStyle name="Separador de milhares 4 5 2 2 2 2 3 3" xfId="38271" xr:uid="{00000000-0005-0000-0000-0000E7640000}"/>
    <cellStyle name="Separador de milhares 4 5 2 2 2 2 3 4" xfId="17911" xr:uid="{00000000-0005-0000-0000-0000E8640000}"/>
    <cellStyle name="Separador de milhares 4 5 2 2 2 2 4" xfId="10898" xr:uid="{00000000-0005-0000-0000-0000E9640000}"/>
    <cellStyle name="Separador de milhares 4 5 2 2 2 2 4 2" xfId="30081" xr:uid="{00000000-0005-0000-0000-0000EA640000}"/>
    <cellStyle name="Separador de milhares 4 5 2 2 2 2 4 3" xfId="40261" xr:uid="{00000000-0005-0000-0000-0000EB640000}"/>
    <cellStyle name="Separador de milhares 4 5 2 2 2 2 4 4" xfId="19902" xr:uid="{00000000-0005-0000-0000-0000EC640000}"/>
    <cellStyle name="Separador de milhares 4 5 2 2 2 2 5" xfId="24586" xr:uid="{00000000-0005-0000-0000-0000ED640000}"/>
    <cellStyle name="Separador de milhares 4 5 2 2 2 2 6" xfId="34766" xr:uid="{00000000-0005-0000-0000-0000EE640000}"/>
    <cellStyle name="Separador de milhares 4 5 2 2 2 2 7" xfId="14406" xr:uid="{00000000-0005-0000-0000-0000EF640000}"/>
    <cellStyle name="Separador de milhares 4 5 2 2 2 3" xfId="6276" xr:uid="{00000000-0005-0000-0000-0000F0640000}"/>
    <cellStyle name="Separador de milhares 4 5 2 2 2 3 2" xfId="25462" xr:uid="{00000000-0005-0000-0000-0000F1640000}"/>
    <cellStyle name="Separador de milhares 4 5 2 2 2 3 3" xfId="35642" xr:uid="{00000000-0005-0000-0000-0000F2640000}"/>
    <cellStyle name="Separador de milhares 4 5 2 2 2 3 4" xfId="15282" xr:uid="{00000000-0005-0000-0000-0000F3640000}"/>
    <cellStyle name="Separador de milhares 4 5 2 2 2 4" xfId="8029" xr:uid="{00000000-0005-0000-0000-0000F4640000}"/>
    <cellStyle name="Separador de milhares 4 5 2 2 2 4 2" xfId="27215" xr:uid="{00000000-0005-0000-0000-0000F5640000}"/>
    <cellStyle name="Separador de milhares 4 5 2 2 2 4 3" xfId="37395" xr:uid="{00000000-0005-0000-0000-0000F6640000}"/>
    <cellStyle name="Separador de milhares 4 5 2 2 2 4 4" xfId="17035" xr:uid="{00000000-0005-0000-0000-0000F7640000}"/>
    <cellStyle name="Separador de milhares 4 5 2 2 2 5" xfId="10022" xr:uid="{00000000-0005-0000-0000-0000F8640000}"/>
    <cellStyle name="Separador de milhares 4 5 2 2 2 5 2" xfId="29205" xr:uid="{00000000-0005-0000-0000-0000F9640000}"/>
    <cellStyle name="Separador de milhares 4 5 2 2 2 5 3" xfId="39385" xr:uid="{00000000-0005-0000-0000-0000FA640000}"/>
    <cellStyle name="Separador de milhares 4 5 2 2 2 5 4" xfId="19026" xr:uid="{00000000-0005-0000-0000-0000FB640000}"/>
    <cellStyle name="Separador de milhares 4 5 2 2 2 6" xfId="11775" xr:uid="{00000000-0005-0000-0000-0000FC640000}"/>
    <cellStyle name="Separador de milhares 4 5 2 2 2 6 2" xfId="30958" xr:uid="{00000000-0005-0000-0000-0000FD640000}"/>
    <cellStyle name="Separador de milhares 4 5 2 2 2 6 3" xfId="41138" xr:uid="{00000000-0005-0000-0000-0000FE640000}"/>
    <cellStyle name="Separador de milhares 4 5 2 2 2 6 4" xfId="20779" xr:uid="{00000000-0005-0000-0000-0000FF640000}"/>
    <cellStyle name="Separador de milhares 4 5 2 2 2 7" xfId="12651" xr:uid="{00000000-0005-0000-0000-000000650000}"/>
    <cellStyle name="Separador de milhares 4 5 2 2 2 7 2" xfId="31834" xr:uid="{00000000-0005-0000-0000-000001650000}"/>
    <cellStyle name="Separador de milhares 4 5 2 2 2 7 3" xfId="42014" xr:uid="{00000000-0005-0000-0000-000002650000}"/>
    <cellStyle name="Separador de milhares 4 5 2 2 2 7 4" xfId="21655" xr:uid="{00000000-0005-0000-0000-000003650000}"/>
    <cellStyle name="Separador de milhares 4 5 2 2 2 8" xfId="22531" xr:uid="{00000000-0005-0000-0000-000004650000}"/>
    <cellStyle name="Separador de milhares 4 5 2 2 2 8 2" xfId="32711" xr:uid="{00000000-0005-0000-0000-000005650000}"/>
    <cellStyle name="Separador de milhares 4 5 2 2 2 8 3" xfId="42891" xr:uid="{00000000-0005-0000-0000-000006650000}"/>
    <cellStyle name="Separador de milhares 4 5 2 2 2 9" xfId="23710" xr:uid="{00000000-0005-0000-0000-000007650000}"/>
    <cellStyle name="Separador de milhares 4 5 2 2 3" xfId="4962" xr:uid="{00000000-0005-0000-0000-000008650000}"/>
    <cellStyle name="Separador de milhares 4 5 2 2 3 2" xfId="6714" xr:uid="{00000000-0005-0000-0000-000009650000}"/>
    <cellStyle name="Separador de milhares 4 5 2 2 3 2 2" xfId="25900" xr:uid="{00000000-0005-0000-0000-00000A650000}"/>
    <cellStyle name="Separador de milhares 4 5 2 2 3 2 3" xfId="36080" xr:uid="{00000000-0005-0000-0000-00000B650000}"/>
    <cellStyle name="Separador de milhares 4 5 2 2 3 2 4" xfId="15720" xr:uid="{00000000-0005-0000-0000-00000C650000}"/>
    <cellStyle name="Separador de milhares 4 5 2 2 3 3" xfId="8467" xr:uid="{00000000-0005-0000-0000-00000D650000}"/>
    <cellStyle name="Separador de milhares 4 5 2 2 3 3 2" xfId="27653" xr:uid="{00000000-0005-0000-0000-00000E650000}"/>
    <cellStyle name="Separador de milhares 4 5 2 2 3 3 3" xfId="37833" xr:uid="{00000000-0005-0000-0000-00000F650000}"/>
    <cellStyle name="Separador de milhares 4 5 2 2 3 3 4" xfId="17473" xr:uid="{00000000-0005-0000-0000-000010650000}"/>
    <cellStyle name="Separador de milhares 4 5 2 2 3 4" xfId="10460" xr:uid="{00000000-0005-0000-0000-000011650000}"/>
    <cellStyle name="Separador de milhares 4 5 2 2 3 4 2" xfId="29643" xr:uid="{00000000-0005-0000-0000-000012650000}"/>
    <cellStyle name="Separador de milhares 4 5 2 2 3 4 3" xfId="39823" xr:uid="{00000000-0005-0000-0000-000013650000}"/>
    <cellStyle name="Separador de milhares 4 5 2 2 3 4 4" xfId="19464" xr:uid="{00000000-0005-0000-0000-000014650000}"/>
    <cellStyle name="Separador de milhares 4 5 2 2 3 5" xfId="24148" xr:uid="{00000000-0005-0000-0000-000015650000}"/>
    <cellStyle name="Separador de milhares 4 5 2 2 3 6" xfId="34328" xr:uid="{00000000-0005-0000-0000-000016650000}"/>
    <cellStyle name="Separador de milhares 4 5 2 2 3 7" xfId="13968" xr:uid="{00000000-0005-0000-0000-000017650000}"/>
    <cellStyle name="Separador de milhares 4 5 2 2 4" xfId="5838" xr:uid="{00000000-0005-0000-0000-000018650000}"/>
    <cellStyle name="Separador de milhares 4 5 2 2 4 2" xfId="25024" xr:uid="{00000000-0005-0000-0000-000019650000}"/>
    <cellStyle name="Separador de milhares 4 5 2 2 4 3" xfId="35204" xr:uid="{00000000-0005-0000-0000-00001A650000}"/>
    <cellStyle name="Separador de milhares 4 5 2 2 4 4" xfId="14844" xr:uid="{00000000-0005-0000-0000-00001B650000}"/>
    <cellStyle name="Separador de milhares 4 5 2 2 5" xfId="7591" xr:uid="{00000000-0005-0000-0000-00001C650000}"/>
    <cellStyle name="Separador de milhares 4 5 2 2 5 2" xfId="26777" xr:uid="{00000000-0005-0000-0000-00001D650000}"/>
    <cellStyle name="Separador de milhares 4 5 2 2 5 3" xfId="36957" xr:uid="{00000000-0005-0000-0000-00001E650000}"/>
    <cellStyle name="Separador de milhares 4 5 2 2 5 4" xfId="16597" xr:uid="{00000000-0005-0000-0000-00001F650000}"/>
    <cellStyle name="Separador de milhares 4 5 2 2 6" xfId="9584" xr:uid="{00000000-0005-0000-0000-000020650000}"/>
    <cellStyle name="Separador de milhares 4 5 2 2 6 2" xfId="28767" xr:uid="{00000000-0005-0000-0000-000021650000}"/>
    <cellStyle name="Separador de milhares 4 5 2 2 6 3" xfId="38947" xr:uid="{00000000-0005-0000-0000-000022650000}"/>
    <cellStyle name="Separador de milhares 4 5 2 2 6 4" xfId="18588" xr:uid="{00000000-0005-0000-0000-000023650000}"/>
    <cellStyle name="Separador de milhares 4 5 2 2 7" xfId="11337" xr:uid="{00000000-0005-0000-0000-000024650000}"/>
    <cellStyle name="Separador de milhares 4 5 2 2 7 2" xfId="30520" xr:uid="{00000000-0005-0000-0000-000025650000}"/>
    <cellStyle name="Separador de milhares 4 5 2 2 7 3" xfId="40700" xr:uid="{00000000-0005-0000-0000-000026650000}"/>
    <cellStyle name="Separador de milhares 4 5 2 2 7 4" xfId="20341" xr:uid="{00000000-0005-0000-0000-000027650000}"/>
    <cellStyle name="Separador de milhares 4 5 2 2 8" xfId="12213" xr:uid="{00000000-0005-0000-0000-000028650000}"/>
    <cellStyle name="Separador de milhares 4 5 2 2 8 2" xfId="31396" xr:uid="{00000000-0005-0000-0000-000029650000}"/>
    <cellStyle name="Separador de milhares 4 5 2 2 8 3" xfId="41576" xr:uid="{00000000-0005-0000-0000-00002A650000}"/>
    <cellStyle name="Separador de milhares 4 5 2 2 8 4" xfId="21217" xr:uid="{00000000-0005-0000-0000-00002B650000}"/>
    <cellStyle name="Separador de milhares 4 5 2 2 9" xfId="22093" xr:uid="{00000000-0005-0000-0000-00002C650000}"/>
    <cellStyle name="Separador de milhares 4 5 2 2 9 2" xfId="32273" xr:uid="{00000000-0005-0000-0000-00002D650000}"/>
    <cellStyle name="Separador de milhares 4 5 2 2 9 3" xfId="42453" xr:uid="{00000000-0005-0000-0000-00002E650000}"/>
    <cellStyle name="Separador de milhares 4 5 2 3" xfId="4304" xr:uid="{00000000-0005-0000-0000-00002F650000}"/>
    <cellStyle name="Separador de milhares 4 5 2 3 10" xfId="33671" xr:uid="{00000000-0005-0000-0000-000030650000}"/>
    <cellStyle name="Separador de milhares 4 5 2 3 11" xfId="13311" xr:uid="{00000000-0005-0000-0000-000031650000}"/>
    <cellStyle name="Separador de milhares 4 5 2 3 2" xfId="5181" xr:uid="{00000000-0005-0000-0000-000032650000}"/>
    <cellStyle name="Separador de milhares 4 5 2 3 2 2" xfId="6933" xr:uid="{00000000-0005-0000-0000-000033650000}"/>
    <cellStyle name="Separador de milhares 4 5 2 3 2 2 2" xfId="26119" xr:uid="{00000000-0005-0000-0000-000034650000}"/>
    <cellStyle name="Separador de milhares 4 5 2 3 2 2 3" xfId="36299" xr:uid="{00000000-0005-0000-0000-000035650000}"/>
    <cellStyle name="Separador de milhares 4 5 2 3 2 2 4" xfId="15939" xr:uid="{00000000-0005-0000-0000-000036650000}"/>
    <cellStyle name="Separador de milhares 4 5 2 3 2 3" xfId="8686" xr:uid="{00000000-0005-0000-0000-000037650000}"/>
    <cellStyle name="Separador de milhares 4 5 2 3 2 3 2" xfId="27872" xr:uid="{00000000-0005-0000-0000-000038650000}"/>
    <cellStyle name="Separador de milhares 4 5 2 3 2 3 3" xfId="38052" xr:uid="{00000000-0005-0000-0000-000039650000}"/>
    <cellStyle name="Separador de milhares 4 5 2 3 2 3 4" xfId="17692" xr:uid="{00000000-0005-0000-0000-00003A650000}"/>
    <cellStyle name="Separador de milhares 4 5 2 3 2 4" xfId="10679" xr:uid="{00000000-0005-0000-0000-00003B650000}"/>
    <cellStyle name="Separador de milhares 4 5 2 3 2 4 2" xfId="29862" xr:uid="{00000000-0005-0000-0000-00003C650000}"/>
    <cellStyle name="Separador de milhares 4 5 2 3 2 4 3" xfId="40042" xr:uid="{00000000-0005-0000-0000-00003D650000}"/>
    <cellStyle name="Separador de milhares 4 5 2 3 2 4 4" xfId="19683" xr:uid="{00000000-0005-0000-0000-00003E650000}"/>
    <cellStyle name="Separador de milhares 4 5 2 3 2 5" xfId="24367" xr:uid="{00000000-0005-0000-0000-00003F650000}"/>
    <cellStyle name="Separador de milhares 4 5 2 3 2 6" xfId="34547" xr:uid="{00000000-0005-0000-0000-000040650000}"/>
    <cellStyle name="Separador de milhares 4 5 2 3 2 7" xfId="14187" xr:uid="{00000000-0005-0000-0000-000041650000}"/>
    <cellStyle name="Separador de milhares 4 5 2 3 3" xfId="6057" xr:uid="{00000000-0005-0000-0000-000042650000}"/>
    <cellStyle name="Separador de milhares 4 5 2 3 3 2" xfId="25243" xr:uid="{00000000-0005-0000-0000-000043650000}"/>
    <cellStyle name="Separador de milhares 4 5 2 3 3 3" xfId="35423" xr:uid="{00000000-0005-0000-0000-000044650000}"/>
    <cellStyle name="Separador de milhares 4 5 2 3 3 4" xfId="15063" xr:uid="{00000000-0005-0000-0000-000045650000}"/>
    <cellStyle name="Separador de milhares 4 5 2 3 4" xfId="7810" xr:uid="{00000000-0005-0000-0000-000046650000}"/>
    <cellStyle name="Separador de milhares 4 5 2 3 4 2" xfId="26996" xr:uid="{00000000-0005-0000-0000-000047650000}"/>
    <cellStyle name="Separador de milhares 4 5 2 3 4 3" xfId="37176" xr:uid="{00000000-0005-0000-0000-000048650000}"/>
    <cellStyle name="Separador de milhares 4 5 2 3 4 4" xfId="16816" xr:uid="{00000000-0005-0000-0000-000049650000}"/>
    <cellStyle name="Separador de milhares 4 5 2 3 5" xfId="9803" xr:uid="{00000000-0005-0000-0000-00004A650000}"/>
    <cellStyle name="Separador de milhares 4 5 2 3 5 2" xfId="28986" xr:uid="{00000000-0005-0000-0000-00004B650000}"/>
    <cellStyle name="Separador de milhares 4 5 2 3 5 3" xfId="39166" xr:uid="{00000000-0005-0000-0000-00004C650000}"/>
    <cellStyle name="Separador de milhares 4 5 2 3 5 4" xfId="18807" xr:uid="{00000000-0005-0000-0000-00004D650000}"/>
    <cellStyle name="Separador de milhares 4 5 2 3 6" xfId="11556" xr:uid="{00000000-0005-0000-0000-00004E650000}"/>
    <cellStyle name="Separador de milhares 4 5 2 3 6 2" xfId="30739" xr:uid="{00000000-0005-0000-0000-00004F650000}"/>
    <cellStyle name="Separador de milhares 4 5 2 3 6 3" xfId="40919" xr:uid="{00000000-0005-0000-0000-000050650000}"/>
    <cellStyle name="Separador de milhares 4 5 2 3 6 4" xfId="20560" xr:uid="{00000000-0005-0000-0000-000051650000}"/>
    <cellStyle name="Separador de milhares 4 5 2 3 7" xfId="12432" xr:uid="{00000000-0005-0000-0000-000052650000}"/>
    <cellStyle name="Separador de milhares 4 5 2 3 7 2" xfId="31615" xr:uid="{00000000-0005-0000-0000-000053650000}"/>
    <cellStyle name="Separador de milhares 4 5 2 3 7 3" xfId="41795" xr:uid="{00000000-0005-0000-0000-000054650000}"/>
    <cellStyle name="Separador de milhares 4 5 2 3 7 4" xfId="21436" xr:uid="{00000000-0005-0000-0000-000055650000}"/>
    <cellStyle name="Separador de milhares 4 5 2 3 8" xfId="22312" xr:uid="{00000000-0005-0000-0000-000056650000}"/>
    <cellStyle name="Separador de milhares 4 5 2 3 8 2" xfId="32492" xr:uid="{00000000-0005-0000-0000-000057650000}"/>
    <cellStyle name="Separador de milhares 4 5 2 3 8 3" xfId="42672" xr:uid="{00000000-0005-0000-0000-000058650000}"/>
    <cellStyle name="Separador de milhares 4 5 2 3 9" xfId="23491" xr:uid="{00000000-0005-0000-0000-000059650000}"/>
    <cellStyle name="Separador de milhares 4 5 2 4" xfId="4743" xr:uid="{00000000-0005-0000-0000-00005A650000}"/>
    <cellStyle name="Separador de milhares 4 5 2 4 2" xfId="6495" xr:uid="{00000000-0005-0000-0000-00005B650000}"/>
    <cellStyle name="Separador de milhares 4 5 2 4 2 2" xfId="25681" xr:uid="{00000000-0005-0000-0000-00005C650000}"/>
    <cellStyle name="Separador de milhares 4 5 2 4 2 3" xfId="35861" xr:uid="{00000000-0005-0000-0000-00005D650000}"/>
    <cellStyle name="Separador de milhares 4 5 2 4 2 4" xfId="15501" xr:uid="{00000000-0005-0000-0000-00005E650000}"/>
    <cellStyle name="Separador de milhares 4 5 2 4 3" xfId="8248" xr:uid="{00000000-0005-0000-0000-00005F650000}"/>
    <cellStyle name="Separador de milhares 4 5 2 4 3 2" xfId="27434" xr:uid="{00000000-0005-0000-0000-000060650000}"/>
    <cellStyle name="Separador de milhares 4 5 2 4 3 3" xfId="37614" xr:uid="{00000000-0005-0000-0000-000061650000}"/>
    <cellStyle name="Separador de milhares 4 5 2 4 3 4" xfId="17254" xr:uid="{00000000-0005-0000-0000-000062650000}"/>
    <cellStyle name="Separador de milhares 4 5 2 4 4" xfId="10241" xr:uid="{00000000-0005-0000-0000-000063650000}"/>
    <cellStyle name="Separador de milhares 4 5 2 4 4 2" xfId="29424" xr:uid="{00000000-0005-0000-0000-000064650000}"/>
    <cellStyle name="Separador de milhares 4 5 2 4 4 3" xfId="39604" xr:uid="{00000000-0005-0000-0000-000065650000}"/>
    <cellStyle name="Separador de milhares 4 5 2 4 4 4" xfId="19245" xr:uid="{00000000-0005-0000-0000-000066650000}"/>
    <cellStyle name="Separador de milhares 4 5 2 4 5" xfId="23929" xr:uid="{00000000-0005-0000-0000-000067650000}"/>
    <cellStyle name="Separador de milhares 4 5 2 4 6" xfId="34109" xr:uid="{00000000-0005-0000-0000-000068650000}"/>
    <cellStyle name="Separador de milhares 4 5 2 4 7" xfId="13749" xr:uid="{00000000-0005-0000-0000-000069650000}"/>
    <cellStyle name="Separador de milhares 4 5 2 5" xfId="5619" xr:uid="{00000000-0005-0000-0000-00006A650000}"/>
    <cellStyle name="Separador de milhares 4 5 2 5 2" xfId="9145" xr:uid="{00000000-0005-0000-0000-00006B650000}"/>
    <cellStyle name="Separador de milhares 4 5 2 5 2 2" xfId="28328" xr:uid="{00000000-0005-0000-0000-00006C650000}"/>
    <cellStyle name="Separador de milhares 4 5 2 5 2 3" xfId="38508" xr:uid="{00000000-0005-0000-0000-00006D650000}"/>
    <cellStyle name="Separador de milhares 4 5 2 5 2 4" xfId="18149" xr:uid="{00000000-0005-0000-0000-00006E650000}"/>
    <cellStyle name="Separador de milhares 4 5 2 5 3" xfId="24805" xr:uid="{00000000-0005-0000-0000-00006F650000}"/>
    <cellStyle name="Separador de milhares 4 5 2 5 4" xfId="34985" xr:uid="{00000000-0005-0000-0000-000070650000}"/>
    <cellStyle name="Separador de milhares 4 5 2 5 5" xfId="14625" xr:uid="{00000000-0005-0000-0000-000071650000}"/>
    <cellStyle name="Separador de milhares 4 5 2 6" xfId="7372" xr:uid="{00000000-0005-0000-0000-000072650000}"/>
    <cellStyle name="Separador de milhares 4 5 2 6 2" xfId="26558" xr:uid="{00000000-0005-0000-0000-000073650000}"/>
    <cellStyle name="Separador de milhares 4 5 2 6 3" xfId="36738" xr:uid="{00000000-0005-0000-0000-000074650000}"/>
    <cellStyle name="Separador de milhares 4 5 2 6 4" xfId="16378" xr:uid="{00000000-0005-0000-0000-000075650000}"/>
    <cellStyle name="Separador de milhares 4 5 2 7" xfId="9365" xr:uid="{00000000-0005-0000-0000-000076650000}"/>
    <cellStyle name="Separador de milhares 4 5 2 7 2" xfId="28548" xr:uid="{00000000-0005-0000-0000-000077650000}"/>
    <cellStyle name="Separador de milhares 4 5 2 7 3" xfId="38728" xr:uid="{00000000-0005-0000-0000-000078650000}"/>
    <cellStyle name="Separador de milhares 4 5 2 7 4" xfId="18369" xr:uid="{00000000-0005-0000-0000-000079650000}"/>
    <cellStyle name="Separador de milhares 4 5 2 8" xfId="11118" xr:uid="{00000000-0005-0000-0000-00007A650000}"/>
    <cellStyle name="Separador de milhares 4 5 2 8 2" xfId="30301" xr:uid="{00000000-0005-0000-0000-00007B650000}"/>
    <cellStyle name="Separador de milhares 4 5 2 8 3" xfId="40481" xr:uid="{00000000-0005-0000-0000-00007C650000}"/>
    <cellStyle name="Separador de milhares 4 5 2 8 4" xfId="20122" xr:uid="{00000000-0005-0000-0000-00007D650000}"/>
    <cellStyle name="Separador de milhares 4 5 2 9" xfId="11994" xr:uid="{00000000-0005-0000-0000-00007E650000}"/>
    <cellStyle name="Separador de milhares 4 5 2 9 2" xfId="31177" xr:uid="{00000000-0005-0000-0000-00007F650000}"/>
    <cellStyle name="Separador de milhares 4 5 2 9 3" xfId="41357" xr:uid="{00000000-0005-0000-0000-000080650000}"/>
    <cellStyle name="Separador de milhares 4 5 2 9 4" xfId="20998" xr:uid="{00000000-0005-0000-0000-000081650000}"/>
    <cellStyle name="Separador de milhares 4 5 20" xfId="3744" xr:uid="{00000000-0005-0000-0000-000082650000}"/>
    <cellStyle name="Separador de milhares 4 5 3" xfId="3967" xr:uid="{00000000-0005-0000-0000-000083650000}"/>
    <cellStyle name="Separador de milhares 4 5 3 10" xfId="23154" xr:uid="{00000000-0005-0000-0000-000084650000}"/>
    <cellStyle name="Separador de milhares 4 5 3 11" xfId="33334" xr:uid="{00000000-0005-0000-0000-000085650000}"/>
    <cellStyle name="Separador de milhares 4 5 3 12" xfId="12974" xr:uid="{00000000-0005-0000-0000-000086650000}"/>
    <cellStyle name="Separador de milhares 4 5 3 2" xfId="4405" xr:uid="{00000000-0005-0000-0000-000087650000}"/>
    <cellStyle name="Separador de milhares 4 5 3 2 10" xfId="33772" xr:uid="{00000000-0005-0000-0000-000088650000}"/>
    <cellStyle name="Separador de milhares 4 5 3 2 11" xfId="13412" xr:uid="{00000000-0005-0000-0000-000089650000}"/>
    <cellStyle name="Separador de milhares 4 5 3 2 2" xfId="5282" xr:uid="{00000000-0005-0000-0000-00008A650000}"/>
    <cellStyle name="Separador de milhares 4 5 3 2 2 2" xfId="7034" xr:uid="{00000000-0005-0000-0000-00008B650000}"/>
    <cellStyle name="Separador de milhares 4 5 3 2 2 2 2" xfId="26220" xr:uid="{00000000-0005-0000-0000-00008C650000}"/>
    <cellStyle name="Separador de milhares 4 5 3 2 2 2 3" xfId="36400" xr:uid="{00000000-0005-0000-0000-00008D650000}"/>
    <cellStyle name="Separador de milhares 4 5 3 2 2 2 4" xfId="16040" xr:uid="{00000000-0005-0000-0000-00008E650000}"/>
    <cellStyle name="Separador de milhares 4 5 3 2 2 3" xfId="8787" xr:uid="{00000000-0005-0000-0000-00008F650000}"/>
    <cellStyle name="Separador de milhares 4 5 3 2 2 3 2" xfId="27973" xr:uid="{00000000-0005-0000-0000-000090650000}"/>
    <cellStyle name="Separador de milhares 4 5 3 2 2 3 3" xfId="38153" xr:uid="{00000000-0005-0000-0000-000091650000}"/>
    <cellStyle name="Separador de milhares 4 5 3 2 2 3 4" xfId="17793" xr:uid="{00000000-0005-0000-0000-000092650000}"/>
    <cellStyle name="Separador de milhares 4 5 3 2 2 4" xfId="10780" xr:uid="{00000000-0005-0000-0000-000093650000}"/>
    <cellStyle name="Separador de milhares 4 5 3 2 2 4 2" xfId="29963" xr:uid="{00000000-0005-0000-0000-000094650000}"/>
    <cellStyle name="Separador de milhares 4 5 3 2 2 4 3" xfId="40143" xr:uid="{00000000-0005-0000-0000-000095650000}"/>
    <cellStyle name="Separador de milhares 4 5 3 2 2 4 4" xfId="19784" xr:uid="{00000000-0005-0000-0000-000096650000}"/>
    <cellStyle name="Separador de milhares 4 5 3 2 2 5" xfId="24468" xr:uid="{00000000-0005-0000-0000-000097650000}"/>
    <cellStyle name="Separador de milhares 4 5 3 2 2 6" xfId="34648" xr:uid="{00000000-0005-0000-0000-000098650000}"/>
    <cellStyle name="Separador de milhares 4 5 3 2 2 7" xfId="14288" xr:uid="{00000000-0005-0000-0000-000099650000}"/>
    <cellStyle name="Separador de milhares 4 5 3 2 3" xfId="6158" xr:uid="{00000000-0005-0000-0000-00009A650000}"/>
    <cellStyle name="Separador de milhares 4 5 3 2 3 2" xfId="25344" xr:uid="{00000000-0005-0000-0000-00009B650000}"/>
    <cellStyle name="Separador de milhares 4 5 3 2 3 3" xfId="35524" xr:uid="{00000000-0005-0000-0000-00009C650000}"/>
    <cellStyle name="Separador de milhares 4 5 3 2 3 4" xfId="15164" xr:uid="{00000000-0005-0000-0000-00009D650000}"/>
    <cellStyle name="Separador de milhares 4 5 3 2 4" xfId="7911" xr:uid="{00000000-0005-0000-0000-00009E650000}"/>
    <cellStyle name="Separador de milhares 4 5 3 2 4 2" xfId="27097" xr:uid="{00000000-0005-0000-0000-00009F650000}"/>
    <cellStyle name="Separador de milhares 4 5 3 2 4 3" xfId="37277" xr:uid="{00000000-0005-0000-0000-0000A0650000}"/>
    <cellStyle name="Separador de milhares 4 5 3 2 4 4" xfId="16917" xr:uid="{00000000-0005-0000-0000-0000A1650000}"/>
    <cellStyle name="Separador de milhares 4 5 3 2 5" xfId="9904" xr:uid="{00000000-0005-0000-0000-0000A2650000}"/>
    <cellStyle name="Separador de milhares 4 5 3 2 5 2" xfId="29087" xr:uid="{00000000-0005-0000-0000-0000A3650000}"/>
    <cellStyle name="Separador de milhares 4 5 3 2 5 3" xfId="39267" xr:uid="{00000000-0005-0000-0000-0000A4650000}"/>
    <cellStyle name="Separador de milhares 4 5 3 2 5 4" xfId="18908" xr:uid="{00000000-0005-0000-0000-0000A5650000}"/>
    <cellStyle name="Separador de milhares 4 5 3 2 6" xfId="11657" xr:uid="{00000000-0005-0000-0000-0000A6650000}"/>
    <cellStyle name="Separador de milhares 4 5 3 2 6 2" xfId="30840" xr:uid="{00000000-0005-0000-0000-0000A7650000}"/>
    <cellStyle name="Separador de milhares 4 5 3 2 6 3" xfId="41020" xr:uid="{00000000-0005-0000-0000-0000A8650000}"/>
    <cellStyle name="Separador de milhares 4 5 3 2 6 4" xfId="20661" xr:uid="{00000000-0005-0000-0000-0000A9650000}"/>
    <cellStyle name="Separador de milhares 4 5 3 2 7" xfId="12533" xr:uid="{00000000-0005-0000-0000-0000AA650000}"/>
    <cellStyle name="Separador de milhares 4 5 3 2 7 2" xfId="31716" xr:uid="{00000000-0005-0000-0000-0000AB650000}"/>
    <cellStyle name="Separador de milhares 4 5 3 2 7 3" xfId="41896" xr:uid="{00000000-0005-0000-0000-0000AC650000}"/>
    <cellStyle name="Separador de milhares 4 5 3 2 7 4" xfId="21537" xr:uid="{00000000-0005-0000-0000-0000AD650000}"/>
    <cellStyle name="Separador de milhares 4 5 3 2 8" xfId="22413" xr:uid="{00000000-0005-0000-0000-0000AE650000}"/>
    <cellStyle name="Separador de milhares 4 5 3 2 8 2" xfId="32593" xr:uid="{00000000-0005-0000-0000-0000AF650000}"/>
    <cellStyle name="Separador de milhares 4 5 3 2 8 3" xfId="42773" xr:uid="{00000000-0005-0000-0000-0000B0650000}"/>
    <cellStyle name="Separador de milhares 4 5 3 2 9" xfId="23592" xr:uid="{00000000-0005-0000-0000-0000B1650000}"/>
    <cellStyle name="Separador de milhares 4 5 3 3" xfId="4844" xr:uid="{00000000-0005-0000-0000-0000B2650000}"/>
    <cellStyle name="Separador de milhares 4 5 3 3 2" xfId="6596" xr:uid="{00000000-0005-0000-0000-0000B3650000}"/>
    <cellStyle name="Separador de milhares 4 5 3 3 2 2" xfId="25782" xr:uid="{00000000-0005-0000-0000-0000B4650000}"/>
    <cellStyle name="Separador de milhares 4 5 3 3 2 3" xfId="35962" xr:uid="{00000000-0005-0000-0000-0000B5650000}"/>
    <cellStyle name="Separador de milhares 4 5 3 3 2 4" xfId="15602" xr:uid="{00000000-0005-0000-0000-0000B6650000}"/>
    <cellStyle name="Separador de milhares 4 5 3 3 3" xfId="8349" xr:uid="{00000000-0005-0000-0000-0000B7650000}"/>
    <cellStyle name="Separador de milhares 4 5 3 3 3 2" xfId="27535" xr:uid="{00000000-0005-0000-0000-0000B8650000}"/>
    <cellStyle name="Separador de milhares 4 5 3 3 3 3" xfId="37715" xr:uid="{00000000-0005-0000-0000-0000B9650000}"/>
    <cellStyle name="Separador de milhares 4 5 3 3 3 4" xfId="17355" xr:uid="{00000000-0005-0000-0000-0000BA650000}"/>
    <cellStyle name="Separador de milhares 4 5 3 3 4" xfId="10342" xr:uid="{00000000-0005-0000-0000-0000BB650000}"/>
    <cellStyle name="Separador de milhares 4 5 3 3 4 2" xfId="29525" xr:uid="{00000000-0005-0000-0000-0000BC650000}"/>
    <cellStyle name="Separador de milhares 4 5 3 3 4 3" xfId="39705" xr:uid="{00000000-0005-0000-0000-0000BD650000}"/>
    <cellStyle name="Separador de milhares 4 5 3 3 4 4" xfId="19346" xr:uid="{00000000-0005-0000-0000-0000BE650000}"/>
    <cellStyle name="Separador de milhares 4 5 3 3 5" xfId="24030" xr:uid="{00000000-0005-0000-0000-0000BF650000}"/>
    <cellStyle name="Separador de milhares 4 5 3 3 6" xfId="34210" xr:uid="{00000000-0005-0000-0000-0000C0650000}"/>
    <cellStyle name="Separador de milhares 4 5 3 3 7" xfId="13850" xr:uid="{00000000-0005-0000-0000-0000C1650000}"/>
    <cellStyle name="Separador de milhares 4 5 3 4" xfId="5720" xr:uid="{00000000-0005-0000-0000-0000C2650000}"/>
    <cellStyle name="Separador de milhares 4 5 3 4 2" xfId="24906" xr:uid="{00000000-0005-0000-0000-0000C3650000}"/>
    <cellStyle name="Separador de milhares 4 5 3 4 3" xfId="35086" xr:uid="{00000000-0005-0000-0000-0000C4650000}"/>
    <cellStyle name="Separador de milhares 4 5 3 4 4" xfId="14726" xr:uid="{00000000-0005-0000-0000-0000C5650000}"/>
    <cellStyle name="Separador de milhares 4 5 3 5" xfId="7473" xr:uid="{00000000-0005-0000-0000-0000C6650000}"/>
    <cellStyle name="Separador de milhares 4 5 3 5 2" xfId="26659" xr:uid="{00000000-0005-0000-0000-0000C7650000}"/>
    <cellStyle name="Separador de milhares 4 5 3 5 3" xfId="36839" xr:uid="{00000000-0005-0000-0000-0000C8650000}"/>
    <cellStyle name="Separador de milhares 4 5 3 5 4" xfId="16479" xr:uid="{00000000-0005-0000-0000-0000C9650000}"/>
    <cellStyle name="Separador de milhares 4 5 3 6" xfId="9466" xr:uid="{00000000-0005-0000-0000-0000CA650000}"/>
    <cellStyle name="Separador de milhares 4 5 3 6 2" xfId="28649" xr:uid="{00000000-0005-0000-0000-0000CB650000}"/>
    <cellStyle name="Separador de milhares 4 5 3 6 3" xfId="38829" xr:uid="{00000000-0005-0000-0000-0000CC650000}"/>
    <cellStyle name="Separador de milhares 4 5 3 6 4" xfId="18470" xr:uid="{00000000-0005-0000-0000-0000CD650000}"/>
    <cellStyle name="Separador de milhares 4 5 3 7" xfId="11219" xr:uid="{00000000-0005-0000-0000-0000CE650000}"/>
    <cellStyle name="Separador de milhares 4 5 3 7 2" xfId="30402" xr:uid="{00000000-0005-0000-0000-0000CF650000}"/>
    <cellStyle name="Separador de milhares 4 5 3 7 3" xfId="40582" xr:uid="{00000000-0005-0000-0000-0000D0650000}"/>
    <cellStyle name="Separador de milhares 4 5 3 7 4" xfId="20223" xr:uid="{00000000-0005-0000-0000-0000D1650000}"/>
    <cellStyle name="Separador de milhares 4 5 3 8" xfId="12095" xr:uid="{00000000-0005-0000-0000-0000D2650000}"/>
    <cellStyle name="Separador de milhares 4 5 3 8 2" xfId="31278" xr:uid="{00000000-0005-0000-0000-0000D3650000}"/>
    <cellStyle name="Separador de milhares 4 5 3 8 3" xfId="41458" xr:uid="{00000000-0005-0000-0000-0000D4650000}"/>
    <cellStyle name="Separador de milhares 4 5 3 8 4" xfId="21099" xr:uid="{00000000-0005-0000-0000-0000D5650000}"/>
    <cellStyle name="Separador de milhares 4 5 3 9" xfId="21975" xr:uid="{00000000-0005-0000-0000-0000D6650000}"/>
    <cellStyle name="Separador de milhares 4 5 3 9 2" xfId="32155" xr:uid="{00000000-0005-0000-0000-0000D7650000}"/>
    <cellStyle name="Separador de milhares 4 5 3 9 3" xfId="42335" xr:uid="{00000000-0005-0000-0000-0000D8650000}"/>
    <cellStyle name="Separador de milhares 4 5 4" xfId="4186" xr:uid="{00000000-0005-0000-0000-0000D9650000}"/>
    <cellStyle name="Separador de milhares 4 5 4 10" xfId="33553" xr:uid="{00000000-0005-0000-0000-0000DA650000}"/>
    <cellStyle name="Separador de milhares 4 5 4 11" xfId="13193" xr:uid="{00000000-0005-0000-0000-0000DB650000}"/>
    <cellStyle name="Separador de milhares 4 5 4 2" xfId="5063" xr:uid="{00000000-0005-0000-0000-0000DC650000}"/>
    <cellStyle name="Separador de milhares 4 5 4 2 2" xfId="6815" xr:uid="{00000000-0005-0000-0000-0000DD650000}"/>
    <cellStyle name="Separador de milhares 4 5 4 2 2 2" xfId="26001" xr:uid="{00000000-0005-0000-0000-0000DE650000}"/>
    <cellStyle name="Separador de milhares 4 5 4 2 2 3" xfId="36181" xr:uid="{00000000-0005-0000-0000-0000DF650000}"/>
    <cellStyle name="Separador de milhares 4 5 4 2 2 4" xfId="15821" xr:uid="{00000000-0005-0000-0000-0000E0650000}"/>
    <cellStyle name="Separador de milhares 4 5 4 2 3" xfId="8568" xr:uid="{00000000-0005-0000-0000-0000E1650000}"/>
    <cellStyle name="Separador de milhares 4 5 4 2 3 2" xfId="27754" xr:uid="{00000000-0005-0000-0000-0000E2650000}"/>
    <cellStyle name="Separador de milhares 4 5 4 2 3 3" xfId="37934" xr:uid="{00000000-0005-0000-0000-0000E3650000}"/>
    <cellStyle name="Separador de milhares 4 5 4 2 3 4" xfId="17574" xr:uid="{00000000-0005-0000-0000-0000E4650000}"/>
    <cellStyle name="Separador de milhares 4 5 4 2 4" xfId="10561" xr:uid="{00000000-0005-0000-0000-0000E5650000}"/>
    <cellStyle name="Separador de milhares 4 5 4 2 4 2" xfId="29744" xr:uid="{00000000-0005-0000-0000-0000E6650000}"/>
    <cellStyle name="Separador de milhares 4 5 4 2 4 3" xfId="39924" xr:uid="{00000000-0005-0000-0000-0000E7650000}"/>
    <cellStyle name="Separador de milhares 4 5 4 2 4 4" xfId="19565" xr:uid="{00000000-0005-0000-0000-0000E8650000}"/>
    <cellStyle name="Separador de milhares 4 5 4 2 5" xfId="24249" xr:uid="{00000000-0005-0000-0000-0000E9650000}"/>
    <cellStyle name="Separador de milhares 4 5 4 2 6" xfId="34429" xr:uid="{00000000-0005-0000-0000-0000EA650000}"/>
    <cellStyle name="Separador de milhares 4 5 4 2 7" xfId="14069" xr:uid="{00000000-0005-0000-0000-0000EB650000}"/>
    <cellStyle name="Separador de milhares 4 5 4 3" xfId="5939" xr:uid="{00000000-0005-0000-0000-0000EC650000}"/>
    <cellStyle name="Separador de milhares 4 5 4 3 2" xfId="25125" xr:uid="{00000000-0005-0000-0000-0000ED650000}"/>
    <cellStyle name="Separador de milhares 4 5 4 3 3" xfId="35305" xr:uid="{00000000-0005-0000-0000-0000EE650000}"/>
    <cellStyle name="Separador de milhares 4 5 4 3 4" xfId="14945" xr:uid="{00000000-0005-0000-0000-0000EF650000}"/>
    <cellStyle name="Separador de milhares 4 5 4 4" xfId="7692" xr:uid="{00000000-0005-0000-0000-0000F0650000}"/>
    <cellStyle name="Separador de milhares 4 5 4 4 2" xfId="26878" xr:uid="{00000000-0005-0000-0000-0000F1650000}"/>
    <cellStyle name="Separador de milhares 4 5 4 4 3" xfId="37058" xr:uid="{00000000-0005-0000-0000-0000F2650000}"/>
    <cellStyle name="Separador de milhares 4 5 4 4 4" xfId="16698" xr:uid="{00000000-0005-0000-0000-0000F3650000}"/>
    <cellStyle name="Separador de milhares 4 5 4 5" xfId="9685" xr:uid="{00000000-0005-0000-0000-0000F4650000}"/>
    <cellStyle name="Separador de milhares 4 5 4 5 2" xfId="28868" xr:uid="{00000000-0005-0000-0000-0000F5650000}"/>
    <cellStyle name="Separador de milhares 4 5 4 5 3" xfId="39048" xr:uid="{00000000-0005-0000-0000-0000F6650000}"/>
    <cellStyle name="Separador de milhares 4 5 4 5 4" xfId="18689" xr:uid="{00000000-0005-0000-0000-0000F7650000}"/>
    <cellStyle name="Separador de milhares 4 5 4 6" xfId="11438" xr:uid="{00000000-0005-0000-0000-0000F8650000}"/>
    <cellStyle name="Separador de milhares 4 5 4 6 2" xfId="30621" xr:uid="{00000000-0005-0000-0000-0000F9650000}"/>
    <cellStyle name="Separador de milhares 4 5 4 6 3" xfId="40801" xr:uid="{00000000-0005-0000-0000-0000FA650000}"/>
    <cellStyle name="Separador de milhares 4 5 4 6 4" xfId="20442" xr:uid="{00000000-0005-0000-0000-0000FB650000}"/>
    <cellStyle name="Separador de milhares 4 5 4 7" xfId="12314" xr:uid="{00000000-0005-0000-0000-0000FC650000}"/>
    <cellStyle name="Separador de milhares 4 5 4 7 2" xfId="31497" xr:uid="{00000000-0005-0000-0000-0000FD650000}"/>
    <cellStyle name="Separador de milhares 4 5 4 7 3" xfId="41677" xr:uid="{00000000-0005-0000-0000-0000FE650000}"/>
    <cellStyle name="Separador de milhares 4 5 4 7 4" xfId="21318" xr:uid="{00000000-0005-0000-0000-0000FF650000}"/>
    <cellStyle name="Separador de milhares 4 5 4 8" xfId="22194" xr:uid="{00000000-0005-0000-0000-000000660000}"/>
    <cellStyle name="Separador de milhares 4 5 4 8 2" xfId="32374" xr:uid="{00000000-0005-0000-0000-000001660000}"/>
    <cellStyle name="Separador de milhares 4 5 4 8 3" xfId="42554" xr:uid="{00000000-0005-0000-0000-000002660000}"/>
    <cellStyle name="Separador de milhares 4 5 4 9" xfId="23373" xr:uid="{00000000-0005-0000-0000-000003660000}"/>
    <cellStyle name="Separador de milhares 4 5 5" xfId="4625" xr:uid="{00000000-0005-0000-0000-000004660000}"/>
    <cellStyle name="Separador de milhares 4 5 5 2" xfId="6377" xr:uid="{00000000-0005-0000-0000-000005660000}"/>
    <cellStyle name="Separador de milhares 4 5 5 2 2" xfId="25563" xr:uid="{00000000-0005-0000-0000-000006660000}"/>
    <cellStyle name="Separador de milhares 4 5 5 2 3" xfId="35743" xr:uid="{00000000-0005-0000-0000-000007660000}"/>
    <cellStyle name="Separador de milhares 4 5 5 2 4" xfId="15383" xr:uid="{00000000-0005-0000-0000-000008660000}"/>
    <cellStyle name="Separador de milhares 4 5 5 3" xfId="8130" xr:uid="{00000000-0005-0000-0000-000009660000}"/>
    <cellStyle name="Separador de milhares 4 5 5 3 2" xfId="27316" xr:uid="{00000000-0005-0000-0000-00000A660000}"/>
    <cellStyle name="Separador de milhares 4 5 5 3 3" xfId="37496" xr:uid="{00000000-0005-0000-0000-00000B660000}"/>
    <cellStyle name="Separador de milhares 4 5 5 3 4" xfId="17136" xr:uid="{00000000-0005-0000-0000-00000C660000}"/>
    <cellStyle name="Separador de milhares 4 5 5 4" xfId="10123" xr:uid="{00000000-0005-0000-0000-00000D660000}"/>
    <cellStyle name="Separador de milhares 4 5 5 4 2" xfId="29306" xr:uid="{00000000-0005-0000-0000-00000E660000}"/>
    <cellStyle name="Separador de milhares 4 5 5 4 3" xfId="39486" xr:uid="{00000000-0005-0000-0000-00000F660000}"/>
    <cellStyle name="Separador de milhares 4 5 5 4 4" xfId="19127" xr:uid="{00000000-0005-0000-0000-000010660000}"/>
    <cellStyle name="Separador de milhares 4 5 5 5" xfId="23811" xr:uid="{00000000-0005-0000-0000-000011660000}"/>
    <cellStyle name="Separador de milhares 4 5 5 6" xfId="33991" xr:uid="{00000000-0005-0000-0000-000012660000}"/>
    <cellStyle name="Separador de milhares 4 5 5 7" xfId="13631" xr:uid="{00000000-0005-0000-0000-000013660000}"/>
    <cellStyle name="Separador de milhares 4 5 6" xfId="5501" xr:uid="{00000000-0005-0000-0000-000014660000}"/>
    <cellStyle name="Separador de milhares 4 5 6 2" xfId="9027" xr:uid="{00000000-0005-0000-0000-000015660000}"/>
    <cellStyle name="Separador de milhares 4 5 6 2 2" xfId="28210" xr:uid="{00000000-0005-0000-0000-000016660000}"/>
    <cellStyle name="Separador de milhares 4 5 6 2 3" xfId="38390" xr:uid="{00000000-0005-0000-0000-000017660000}"/>
    <cellStyle name="Separador de milhares 4 5 6 2 4" xfId="18031" xr:uid="{00000000-0005-0000-0000-000018660000}"/>
    <cellStyle name="Separador de milhares 4 5 6 3" xfId="24687" xr:uid="{00000000-0005-0000-0000-000019660000}"/>
    <cellStyle name="Separador de milhares 4 5 6 4" xfId="34867" xr:uid="{00000000-0005-0000-0000-00001A660000}"/>
    <cellStyle name="Separador de milhares 4 5 6 5" xfId="14507" xr:uid="{00000000-0005-0000-0000-00001B660000}"/>
    <cellStyle name="Separador de milhares 4 5 7" xfId="7254" xr:uid="{00000000-0005-0000-0000-00001C660000}"/>
    <cellStyle name="Separador de milhares 4 5 7 2" xfId="26440" xr:uid="{00000000-0005-0000-0000-00001D660000}"/>
    <cellStyle name="Separador de milhares 4 5 7 3" xfId="36620" xr:uid="{00000000-0005-0000-0000-00001E660000}"/>
    <cellStyle name="Separador de milhares 4 5 7 4" xfId="16260" xr:uid="{00000000-0005-0000-0000-00001F660000}"/>
    <cellStyle name="Separador de milhares 4 5 8" xfId="9247" xr:uid="{00000000-0005-0000-0000-000020660000}"/>
    <cellStyle name="Separador de milhares 4 5 8 2" xfId="28430" xr:uid="{00000000-0005-0000-0000-000021660000}"/>
    <cellStyle name="Separador de milhares 4 5 8 3" xfId="38610" xr:uid="{00000000-0005-0000-0000-000022660000}"/>
    <cellStyle name="Separador de milhares 4 5 8 4" xfId="18251" xr:uid="{00000000-0005-0000-0000-000023660000}"/>
    <cellStyle name="Separador de milhares 4 5 9" xfId="11000" xr:uid="{00000000-0005-0000-0000-000024660000}"/>
    <cellStyle name="Separador de milhares 4 5 9 2" xfId="30183" xr:uid="{00000000-0005-0000-0000-000025660000}"/>
    <cellStyle name="Separador de milhares 4 5 9 3" xfId="40363" xr:uid="{00000000-0005-0000-0000-000026660000}"/>
    <cellStyle name="Separador de milhares 4 5 9 4" xfId="20004" xr:uid="{00000000-0005-0000-0000-000027660000}"/>
    <cellStyle name="Separador de milhares 4 6" xfId="1667" xr:uid="{00000000-0005-0000-0000-000028660000}"/>
    <cellStyle name="Separador de milhares 4 6 10" xfId="21804" xr:uid="{00000000-0005-0000-0000-000029660000}"/>
    <cellStyle name="Separador de milhares 4 6 10 2" xfId="31984" xr:uid="{00000000-0005-0000-0000-00002A660000}"/>
    <cellStyle name="Separador de milhares 4 6 10 3" xfId="42164" xr:uid="{00000000-0005-0000-0000-00002B660000}"/>
    <cellStyle name="Separador de milhares 4 6 11" xfId="22700" xr:uid="{00000000-0005-0000-0000-00002C660000}"/>
    <cellStyle name="Separador de milhares 4 6 11 2" xfId="32880" xr:uid="{00000000-0005-0000-0000-00002D660000}"/>
    <cellStyle name="Separador de milhares 4 6 11 3" xfId="43060" xr:uid="{00000000-0005-0000-0000-00002E660000}"/>
    <cellStyle name="Separador de milhares 4 6 12" xfId="22939" xr:uid="{00000000-0005-0000-0000-00002F660000}"/>
    <cellStyle name="Separador de milhares 4 6 13" xfId="33119" xr:uid="{00000000-0005-0000-0000-000030660000}"/>
    <cellStyle name="Separador de milhares 4 6 14" xfId="43299" xr:uid="{00000000-0005-0000-0000-000031660000}"/>
    <cellStyle name="Separador de milhares 4 6 15" xfId="43538" xr:uid="{00000000-0005-0000-0000-000032660000}"/>
    <cellStyle name="Separador de milhares 4 6 16" xfId="12803" xr:uid="{00000000-0005-0000-0000-000033660000}"/>
    <cellStyle name="Separador de milhares 4 6 17" xfId="3795" xr:uid="{00000000-0005-0000-0000-000034660000}"/>
    <cellStyle name="Separador de milhares 4 6 2" xfId="4015" xr:uid="{00000000-0005-0000-0000-000035660000}"/>
    <cellStyle name="Separador de milhares 4 6 2 10" xfId="23202" xr:uid="{00000000-0005-0000-0000-000036660000}"/>
    <cellStyle name="Separador de milhares 4 6 2 11" xfId="33382" xr:uid="{00000000-0005-0000-0000-000037660000}"/>
    <cellStyle name="Separador de milhares 4 6 2 12" xfId="13022" xr:uid="{00000000-0005-0000-0000-000038660000}"/>
    <cellStyle name="Separador de milhares 4 6 2 2" xfId="4453" xr:uid="{00000000-0005-0000-0000-000039660000}"/>
    <cellStyle name="Separador de milhares 4 6 2 2 10" xfId="33820" xr:uid="{00000000-0005-0000-0000-00003A660000}"/>
    <cellStyle name="Separador de milhares 4 6 2 2 11" xfId="13460" xr:uid="{00000000-0005-0000-0000-00003B660000}"/>
    <cellStyle name="Separador de milhares 4 6 2 2 2" xfId="5330" xr:uid="{00000000-0005-0000-0000-00003C660000}"/>
    <cellStyle name="Separador de milhares 4 6 2 2 2 2" xfId="7082" xr:uid="{00000000-0005-0000-0000-00003D660000}"/>
    <cellStyle name="Separador de milhares 4 6 2 2 2 2 2" xfId="26268" xr:uid="{00000000-0005-0000-0000-00003E660000}"/>
    <cellStyle name="Separador de milhares 4 6 2 2 2 2 3" xfId="36448" xr:uid="{00000000-0005-0000-0000-00003F660000}"/>
    <cellStyle name="Separador de milhares 4 6 2 2 2 2 4" xfId="16088" xr:uid="{00000000-0005-0000-0000-000040660000}"/>
    <cellStyle name="Separador de milhares 4 6 2 2 2 3" xfId="8835" xr:uid="{00000000-0005-0000-0000-000041660000}"/>
    <cellStyle name="Separador de milhares 4 6 2 2 2 3 2" xfId="28021" xr:uid="{00000000-0005-0000-0000-000042660000}"/>
    <cellStyle name="Separador de milhares 4 6 2 2 2 3 3" xfId="38201" xr:uid="{00000000-0005-0000-0000-000043660000}"/>
    <cellStyle name="Separador de milhares 4 6 2 2 2 3 4" xfId="17841" xr:uid="{00000000-0005-0000-0000-000044660000}"/>
    <cellStyle name="Separador de milhares 4 6 2 2 2 4" xfId="10828" xr:uid="{00000000-0005-0000-0000-000045660000}"/>
    <cellStyle name="Separador de milhares 4 6 2 2 2 4 2" xfId="30011" xr:uid="{00000000-0005-0000-0000-000046660000}"/>
    <cellStyle name="Separador de milhares 4 6 2 2 2 4 3" xfId="40191" xr:uid="{00000000-0005-0000-0000-000047660000}"/>
    <cellStyle name="Separador de milhares 4 6 2 2 2 4 4" xfId="19832" xr:uid="{00000000-0005-0000-0000-000048660000}"/>
    <cellStyle name="Separador de milhares 4 6 2 2 2 5" xfId="24516" xr:uid="{00000000-0005-0000-0000-000049660000}"/>
    <cellStyle name="Separador de milhares 4 6 2 2 2 6" xfId="34696" xr:uid="{00000000-0005-0000-0000-00004A660000}"/>
    <cellStyle name="Separador de milhares 4 6 2 2 2 7" xfId="14336" xr:uid="{00000000-0005-0000-0000-00004B660000}"/>
    <cellStyle name="Separador de milhares 4 6 2 2 3" xfId="6206" xr:uid="{00000000-0005-0000-0000-00004C660000}"/>
    <cellStyle name="Separador de milhares 4 6 2 2 3 2" xfId="25392" xr:uid="{00000000-0005-0000-0000-00004D660000}"/>
    <cellStyle name="Separador de milhares 4 6 2 2 3 3" xfId="35572" xr:uid="{00000000-0005-0000-0000-00004E660000}"/>
    <cellStyle name="Separador de milhares 4 6 2 2 3 4" xfId="15212" xr:uid="{00000000-0005-0000-0000-00004F660000}"/>
    <cellStyle name="Separador de milhares 4 6 2 2 4" xfId="7959" xr:uid="{00000000-0005-0000-0000-000050660000}"/>
    <cellStyle name="Separador de milhares 4 6 2 2 4 2" xfId="27145" xr:uid="{00000000-0005-0000-0000-000051660000}"/>
    <cellStyle name="Separador de milhares 4 6 2 2 4 3" xfId="37325" xr:uid="{00000000-0005-0000-0000-000052660000}"/>
    <cellStyle name="Separador de milhares 4 6 2 2 4 4" xfId="16965" xr:uid="{00000000-0005-0000-0000-000053660000}"/>
    <cellStyle name="Separador de milhares 4 6 2 2 5" xfId="9952" xr:uid="{00000000-0005-0000-0000-000054660000}"/>
    <cellStyle name="Separador de milhares 4 6 2 2 5 2" xfId="29135" xr:uid="{00000000-0005-0000-0000-000055660000}"/>
    <cellStyle name="Separador de milhares 4 6 2 2 5 3" xfId="39315" xr:uid="{00000000-0005-0000-0000-000056660000}"/>
    <cellStyle name="Separador de milhares 4 6 2 2 5 4" xfId="18956" xr:uid="{00000000-0005-0000-0000-000057660000}"/>
    <cellStyle name="Separador de milhares 4 6 2 2 6" xfId="11705" xr:uid="{00000000-0005-0000-0000-000058660000}"/>
    <cellStyle name="Separador de milhares 4 6 2 2 6 2" xfId="30888" xr:uid="{00000000-0005-0000-0000-000059660000}"/>
    <cellStyle name="Separador de milhares 4 6 2 2 6 3" xfId="41068" xr:uid="{00000000-0005-0000-0000-00005A660000}"/>
    <cellStyle name="Separador de milhares 4 6 2 2 6 4" xfId="20709" xr:uid="{00000000-0005-0000-0000-00005B660000}"/>
    <cellStyle name="Separador de milhares 4 6 2 2 7" xfId="12581" xr:uid="{00000000-0005-0000-0000-00005C660000}"/>
    <cellStyle name="Separador de milhares 4 6 2 2 7 2" xfId="31764" xr:uid="{00000000-0005-0000-0000-00005D660000}"/>
    <cellStyle name="Separador de milhares 4 6 2 2 7 3" xfId="41944" xr:uid="{00000000-0005-0000-0000-00005E660000}"/>
    <cellStyle name="Separador de milhares 4 6 2 2 7 4" xfId="21585" xr:uid="{00000000-0005-0000-0000-00005F660000}"/>
    <cellStyle name="Separador de milhares 4 6 2 2 8" xfId="22461" xr:uid="{00000000-0005-0000-0000-000060660000}"/>
    <cellStyle name="Separador de milhares 4 6 2 2 8 2" xfId="32641" xr:uid="{00000000-0005-0000-0000-000061660000}"/>
    <cellStyle name="Separador de milhares 4 6 2 2 8 3" xfId="42821" xr:uid="{00000000-0005-0000-0000-000062660000}"/>
    <cellStyle name="Separador de milhares 4 6 2 2 9" xfId="23640" xr:uid="{00000000-0005-0000-0000-000063660000}"/>
    <cellStyle name="Separador de milhares 4 6 2 3" xfId="4892" xr:uid="{00000000-0005-0000-0000-000064660000}"/>
    <cellStyle name="Separador de milhares 4 6 2 3 2" xfId="6644" xr:uid="{00000000-0005-0000-0000-000065660000}"/>
    <cellStyle name="Separador de milhares 4 6 2 3 2 2" xfId="25830" xr:uid="{00000000-0005-0000-0000-000066660000}"/>
    <cellStyle name="Separador de milhares 4 6 2 3 2 3" xfId="36010" xr:uid="{00000000-0005-0000-0000-000067660000}"/>
    <cellStyle name="Separador de milhares 4 6 2 3 2 4" xfId="15650" xr:uid="{00000000-0005-0000-0000-000068660000}"/>
    <cellStyle name="Separador de milhares 4 6 2 3 3" xfId="8397" xr:uid="{00000000-0005-0000-0000-000069660000}"/>
    <cellStyle name="Separador de milhares 4 6 2 3 3 2" xfId="27583" xr:uid="{00000000-0005-0000-0000-00006A660000}"/>
    <cellStyle name="Separador de milhares 4 6 2 3 3 3" xfId="37763" xr:uid="{00000000-0005-0000-0000-00006B660000}"/>
    <cellStyle name="Separador de milhares 4 6 2 3 3 4" xfId="17403" xr:uid="{00000000-0005-0000-0000-00006C660000}"/>
    <cellStyle name="Separador de milhares 4 6 2 3 4" xfId="10390" xr:uid="{00000000-0005-0000-0000-00006D660000}"/>
    <cellStyle name="Separador de milhares 4 6 2 3 4 2" xfId="29573" xr:uid="{00000000-0005-0000-0000-00006E660000}"/>
    <cellStyle name="Separador de milhares 4 6 2 3 4 3" xfId="39753" xr:uid="{00000000-0005-0000-0000-00006F660000}"/>
    <cellStyle name="Separador de milhares 4 6 2 3 4 4" xfId="19394" xr:uid="{00000000-0005-0000-0000-000070660000}"/>
    <cellStyle name="Separador de milhares 4 6 2 3 5" xfId="24078" xr:uid="{00000000-0005-0000-0000-000071660000}"/>
    <cellStyle name="Separador de milhares 4 6 2 3 6" xfId="34258" xr:uid="{00000000-0005-0000-0000-000072660000}"/>
    <cellStyle name="Separador de milhares 4 6 2 3 7" xfId="13898" xr:uid="{00000000-0005-0000-0000-000073660000}"/>
    <cellStyle name="Separador de milhares 4 6 2 4" xfId="5768" xr:uid="{00000000-0005-0000-0000-000074660000}"/>
    <cellStyle name="Separador de milhares 4 6 2 4 2" xfId="24954" xr:uid="{00000000-0005-0000-0000-000075660000}"/>
    <cellStyle name="Separador de milhares 4 6 2 4 3" xfId="35134" xr:uid="{00000000-0005-0000-0000-000076660000}"/>
    <cellStyle name="Separador de milhares 4 6 2 4 4" xfId="14774" xr:uid="{00000000-0005-0000-0000-000077660000}"/>
    <cellStyle name="Separador de milhares 4 6 2 5" xfId="7521" xr:uid="{00000000-0005-0000-0000-000078660000}"/>
    <cellStyle name="Separador de milhares 4 6 2 5 2" xfId="26707" xr:uid="{00000000-0005-0000-0000-000079660000}"/>
    <cellStyle name="Separador de milhares 4 6 2 5 3" xfId="36887" xr:uid="{00000000-0005-0000-0000-00007A660000}"/>
    <cellStyle name="Separador de milhares 4 6 2 5 4" xfId="16527" xr:uid="{00000000-0005-0000-0000-00007B660000}"/>
    <cellStyle name="Separador de milhares 4 6 2 6" xfId="9514" xr:uid="{00000000-0005-0000-0000-00007C660000}"/>
    <cellStyle name="Separador de milhares 4 6 2 6 2" xfId="28697" xr:uid="{00000000-0005-0000-0000-00007D660000}"/>
    <cellStyle name="Separador de milhares 4 6 2 6 3" xfId="38877" xr:uid="{00000000-0005-0000-0000-00007E660000}"/>
    <cellStyle name="Separador de milhares 4 6 2 6 4" xfId="18518" xr:uid="{00000000-0005-0000-0000-00007F660000}"/>
    <cellStyle name="Separador de milhares 4 6 2 7" xfId="11267" xr:uid="{00000000-0005-0000-0000-000080660000}"/>
    <cellStyle name="Separador de milhares 4 6 2 7 2" xfId="30450" xr:uid="{00000000-0005-0000-0000-000081660000}"/>
    <cellStyle name="Separador de milhares 4 6 2 7 3" xfId="40630" xr:uid="{00000000-0005-0000-0000-000082660000}"/>
    <cellStyle name="Separador de milhares 4 6 2 7 4" xfId="20271" xr:uid="{00000000-0005-0000-0000-000083660000}"/>
    <cellStyle name="Separador de milhares 4 6 2 8" xfId="12143" xr:uid="{00000000-0005-0000-0000-000084660000}"/>
    <cellStyle name="Separador de milhares 4 6 2 8 2" xfId="31326" xr:uid="{00000000-0005-0000-0000-000085660000}"/>
    <cellStyle name="Separador de milhares 4 6 2 8 3" xfId="41506" xr:uid="{00000000-0005-0000-0000-000086660000}"/>
    <cellStyle name="Separador de milhares 4 6 2 8 4" xfId="21147" xr:uid="{00000000-0005-0000-0000-000087660000}"/>
    <cellStyle name="Separador de milhares 4 6 2 9" xfId="22023" xr:uid="{00000000-0005-0000-0000-000088660000}"/>
    <cellStyle name="Separador de milhares 4 6 2 9 2" xfId="32203" xr:uid="{00000000-0005-0000-0000-000089660000}"/>
    <cellStyle name="Separador de milhares 4 6 2 9 3" xfId="42383" xr:uid="{00000000-0005-0000-0000-00008A660000}"/>
    <cellStyle name="Separador de milhares 4 6 3" xfId="4234" xr:uid="{00000000-0005-0000-0000-00008B660000}"/>
    <cellStyle name="Separador de milhares 4 6 3 10" xfId="33601" xr:uid="{00000000-0005-0000-0000-00008C660000}"/>
    <cellStyle name="Separador de milhares 4 6 3 11" xfId="13241" xr:uid="{00000000-0005-0000-0000-00008D660000}"/>
    <cellStyle name="Separador de milhares 4 6 3 2" xfId="5111" xr:uid="{00000000-0005-0000-0000-00008E660000}"/>
    <cellStyle name="Separador de milhares 4 6 3 2 2" xfId="6863" xr:uid="{00000000-0005-0000-0000-00008F660000}"/>
    <cellStyle name="Separador de milhares 4 6 3 2 2 2" xfId="26049" xr:uid="{00000000-0005-0000-0000-000090660000}"/>
    <cellStyle name="Separador de milhares 4 6 3 2 2 3" xfId="36229" xr:uid="{00000000-0005-0000-0000-000091660000}"/>
    <cellStyle name="Separador de milhares 4 6 3 2 2 4" xfId="15869" xr:uid="{00000000-0005-0000-0000-000092660000}"/>
    <cellStyle name="Separador de milhares 4 6 3 2 3" xfId="8616" xr:uid="{00000000-0005-0000-0000-000093660000}"/>
    <cellStyle name="Separador de milhares 4 6 3 2 3 2" xfId="27802" xr:uid="{00000000-0005-0000-0000-000094660000}"/>
    <cellStyle name="Separador de milhares 4 6 3 2 3 3" xfId="37982" xr:uid="{00000000-0005-0000-0000-000095660000}"/>
    <cellStyle name="Separador de milhares 4 6 3 2 3 4" xfId="17622" xr:uid="{00000000-0005-0000-0000-000096660000}"/>
    <cellStyle name="Separador de milhares 4 6 3 2 4" xfId="10609" xr:uid="{00000000-0005-0000-0000-000097660000}"/>
    <cellStyle name="Separador de milhares 4 6 3 2 4 2" xfId="29792" xr:uid="{00000000-0005-0000-0000-000098660000}"/>
    <cellStyle name="Separador de milhares 4 6 3 2 4 3" xfId="39972" xr:uid="{00000000-0005-0000-0000-000099660000}"/>
    <cellStyle name="Separador de milhares 4 6 3 2 4 4" xfId="19613" xr:uid="{00000000-0005-0000-0000-00009A660000}"/>
    <cellStyle name="Separador de milhares 4 6 3 2 5" xfId="24297" xr:uid="{00000000-0005-0000-0000-00009B660000}"/>
    <cellStyle name="Separador de milhares 4 6 3 2 6" xfId="34477" xr:uid="{00000000-0005-0000-0000-00009C660000}"/>
    <cellStyle name="Separador de milhares 4 6 3 2 7" xfId="14117" xr:uid="{00000000-0005-0000-0000-00009D660000}"/>
    <cellStyle name="Separador de milhares 4 6 3 3" xfId="5987" xr:uid="{00000000-0005-0000-0000-00009E660000}"/>
    <cellStyle name="Separador de milhares 4 6 3 3 2" xfId="25173" xr:uid="{00000000-0005-0000-0000-00009F660000}"/>
    <cellStyle name="Separador de milhares 4 6 3 3 3" xfId="35353" xr:uid="{00000000-0005-0000-0000-0000A0660000}"/>
    <cellStyle name="Separador de milhares 4 6 3 3 4" xfId="14993" xr:uid="{00000000-0005-0000-0000-0000A1660000}"/>
    <cellStyle name="Separador de milhares 4 6 3 4" xfId="7740" xr:uid="{00000000-0005-0000-0000-0000A2660000}"/>
    <cellStyle name="Separador de milhares 4 6 3 4 2" xfId="26926" xr:uid="{00000000-0005-0000-0000-0000A3660000}"/>
    <cellStyle name="Separador de milhares 4 6 3 4 3" xfId="37106" xr:uid="{00000000-0005-0000-0000-0000A4660000}"/>
    <cellStyle name="Separador de milhares 4 6 3 4 4" xfId="16746" xr:uid="{00000000-0005-0000-0000-0000A5660000}"/>
    <cellStyle name="Separador de milhares 4 6 3 5" xfId="9733" xr:uid="{00000000-0005-0000-0000-0000A6660000}"/>
    <cellStyle name="Separador de milhares 4 6 3 5 2" xfId="28916" xr:uid="{00000000-0005-0000-0000-0000A7660000}"/>
    <cellStyle name="Separador de milhares 4 6 3 5 3" xfId="39096" xr:uid="{00000000-0005-0000-0000-0000A8660000}"/>
    <cellStyle name="Separador de milhares 4 6 3 5 4" xfId="18737" xr:uid="{00000000-0005-0000-0000-0000A9660000}"/>
    <cellStyle name="Separador de milhares 4 6 3 6" xfId="11486" xr:uid="{00000000-0005-0000-0000-0000AA660000}"/>
    <cellStyle name="Separador de milhares 4 6 3 6 2" xfId="30669" xr:uid="{00000000-0005-0000-0000-0000AB660000}"/>
    <cellStyle name="Separador de milhares 4 6 3 6 3" xfId="40849" xr:uid="{00000000-0005-0000-0000-0000AC660000}"/>
    <cellStyle name="Separador de milhares 4 6 3 6 4" xfId="20490" xr:uid="{00000000-0005-0000-0000-0000AD660000}"/>
    <cellStyle name="Separador de milhares 4 6 3 7" xfId="12362" xr:uid="{00000000-0005-0000-0000-0000AE660000}"/>
    <cellStyle name="Separador de milhares 4 6 3 7 2" xfId="31545" xr:uid="{00000000-0005-0000-0000-0000AF660000}"/>
    <cellStyle name="Separador de milhares 4 6 3 7 3" xfId="41725" xr:uid="{00000000-0005-0000-0000-0000B0660000}"/>
    <cellStyle name="Separador de milhares 4 6 3 7 4" xfId="21366" xr:uid="{00000000-0005-0000-0000-0000B1660000}"/>
    <cellStyle name="Separador de milhares 4 6 3 8" xfId="22242" xr:uid="{00000000-0005-0000-0000-0000B2660000}"/>
    <cellStyle name="Separador de milhares 4 6 3 8 2" xfId="32422" xr:uid="{00000000-0005-0000-0000-0000B3660000}"/>
    <cellStyle name="Separador de milhares 4 6 3 8 3" xfId="42602" xr:uid="{00000000-0005-0000-0000-0000B4660000}"/>
    <cellStyle name="Separador de milhares 4 6 3 9" xfId="23421" xr:uid="{00000000-0005-0000-0000-0000B5660000}"/>
    <cellStyle name="Separador de milhares 4 6 4" xfId="4673" xr:uid="{00000000-0005-0000-0000-0000B6660000}"/>
    <cellStyle name="Separador de milhares 4 6 4 2" xfId="6425" xr:uid="{00000000-0005-0000-0000-0000B7660000}"/>
    <cellStyle name="Separador de milhares 4 6 4 2 2" xfId="25611" xr:uid="{00000000-0005-0000-0000-0000B8660000}"/>
    <cellStyle name="Separador de milhares 4 6 4 2 3" xfId="35791" xr:uid="{00000000-0005-0000-0000-0000B9660000}"/>
    <cellStyle name="Separador de milhares 4 6 4 2 4" xfId="15431" xr:uid="{00000000-0005-0000-0000-0000BA660000}"/>
    <cellStyle name="Separador de milhares 4 6 4 3" xfId="8178" xr:uid="{00000000-0005-0000-0000-0000BB660000}"/>
    <cellStyle name="Separador de milhares 4 6 4 3 2" xfId="27364" xr:uid="{00000000-0005-0000-0000-0000BC660000}"/>
    <cellStyle name="Separador de milhares 4 6 4 3 3" xfId="37544" xr:uid="{00000000-0005-0000-0000-0000BD660000}"/>
    <cellStyle name="Separador de milhares 4 6 4 3 4" xfId="17184" xr:uid="{00000000-0005-0000-0000-0000BE660000}"/>
    <cellStyle name="Separador de milhares 4 6 4 4" xfId="10171" xr:uid="{00000000-0005-0000-0000-0000BF660000}"/>
    <cellStyle name="Separador de milhares 4 6 4 4 2" xfId="29354" xr:uid="{00000000-0005-0000-0000-0000C0660000}"/>
    <cellStyle name="Separador de milhares 4 6 4 4 3" xfId="39534" xr:uid="{00000000-0005-0000-0000-0000C1660000}"/>
    <cellStyle name="Separador de milhares 4 6 4 4 4" xfId="19175" xr:uid="{00000000-0005-0000-0000-0000C2660000}"/>
    <cellStyle name="Separador de milhares 4 6 4 5" xfId="23859" xr:uid="{00000000-0005-0000-0000-0000C3660000}"/>
    <cellStyle name="Separador de milhares 4 6 4 6" xfId="34039" xr:uid="{00000000-0005-0000-0000-0000C4660000}"/>
    <cellStyle name="Separador de milhares 4 6 4 7" xfId="13679" xr:uid="{00000000-0005-0000-0000-0000C5660000}"/>
    <cellStyle name="Separador de milhares 4 6 5" xfId="5549" xr:uid="{00000000-0005-0000-0000-0000C6660000}"/>
    <cellStyle name="Separador de milhares 4 6 5 2" xfId="9075" xr:uid="{00000000-0005-0000-0000-0000C7660000}"/>
    <cellStyle name="Separador de milhares 4 6 5 2 2" xfId="28258" xr:uid="{00000000-0005-0000-0000-0000C8660000}"/>
    <cellStyle name="Separador de milhares 4 6 5 2 3" xfId="38438" xr:uid="{00000000-0005-0000-0000-0000C9660000}"/>
    <cellStyle name="Separador de milhares 4 6 5 2 4" xfId="18079" xr:uid="{00000000-0005-0000-0000-0000CA660000}"/>
    <cellStyle name="Separador de milhares 4 6 5 3" xfId="24735" xr:uid="{00000000-0005-0000-0000-0000CB660000}"/>
    <cellStyle name="Separador de milhares 4 6 5 4" xfId="34915" xr:uid="{00000000-0005-0000-0000-0000CC660000}"/>
    <cellStyle name="Separador de milhares 4 6 5 5" xfId="14555" xr:uid="{00000000-0005-0000-0000-0000CD660000}"/>
    <cellStyle name="Separador de milhares 4 6 6" xfId="7302" xr:uid="{00000000-0005-0000-0000-0000CE660000}"/>
    <cellStyle name="Separador de milhares 4 6 6 2" xfId="26488" xr:uid="{00000000-0005-0000-0000-0000CF660000}"/>
    <cellStyle name="Separador de milhares 4 6 6 3" xfId="36668" xr:uid="{00000000-0005-0000-0000-0000D0660000}"/>
    <cellStyle name="Separador de milhares 4 6 6 4" xfId="16308" xr:uid="{00000000-0005-0000-0000-0000D1660000}"/>
    <cellStyle name="Separador de milhares 4 6 7" xfId="9295" xr:uid="{00000000-0005-0000-0000-0000D2660000}"/>
    <cellStyle name="Separador de milhares 4 6 7 2" xfId="28478" xr:uid="{00000000-0005-0000-0000-0000D3660000}"/>
    <cellStyle name="Separador de milhares 4 6 7 3" xfId="38658" xr:uid="{00000000-0005-0000-0000-0000D4660000}"/>
    <cellStyle name="Separador de milhares 4 6 7 4" xfId="18299" xr:uid="{00000000-0005-0000-0000-0000D5660000}"/>
    <cellStyle name="Separador de milhares 4 6 8" xfId="11048" xr:uid="{00000000-0005-0000-0000-0000D6660000}"/>
    <cellStyle name="Separador de milhares 4 6 8 2" xfId="30231" xr:uid="{00000000-0005-0000-0000-0000D7660000}"/>
    <cellStyle name="Separador de milhares 4 6 8 3" xfId="40411" xr:uid="{00000000-0005-0000-0000-0000D8660000}"/>
    <cellStyle name="Separador de milhares 4 6 8 4" xfId="20052" xr:uid="{00000000-0005-0000-0000-0000D9660000}"/>
    <cellStyle name="Separador de milhares 4 6 9" xfId="11924" xr:uid="{00000000-0005-0000-0000-0000DA660000}"/>
    <cellStyle name="Separador de milhares 4 6 9 2" xfId="31107" xr:uid="{00000000-0005-0000-0000-0000DB660000}"/>
    <cellStyle name="Separador de milhares 4 6 9 3" xfId="41287" xr:uid="{00000000-0005-0000-0000-0000DC660000}"/>
    <cellStyle name="Separador de milhares 4 6 9 4" xfId="20928" xr:uid="{00000000-0005-0000-0000-0000DD660000}"/>
    <cellStyle name="Separador de milhares 4 7" xfId="3015" xr:uid="{00000000-0005-0000-0000-0000DE660000}"/>
    <cellStyle name="Separador de milhares 4 7 2" xfId="28140" xr:uid="{00000000-0005-0000-0000-0000DF660000}"/>
    <cellStyle name="Separador de milhares 4 7 3" xfId="38320" xr:uid="{00000000-0005-0000-0000-0000E0660000}"/>
    <cellStyle name="Separador de milhares 4 7 4" xfId="17961" xr:uid="{00000000-0005-0000-0000-0000E1660000}"/>
    <cellStyle name="Separador de milhares 4 7 5" xfId="8956" xr:uid="{00000000-0005-0000-0000-0000E2660000}"/>
    <cellStyle name="Separador de milhares 4 8" xfId="22582" xr:uid="{00000000-0005-0000-0000-0000E3660000}"/>
    <cellStyle name="Separador de milhares 4 8 2" xfId="32762" xr:uid="{00000000-0005-0000-0000-0000E4660000}"/>
    <cellStyle name="Separador de milhares 4 8 3" xfId="42942" xr:uid="{00000000-0005-0000-0000-0000E5660000}"/>
    <cellStyle name="Separador de milhares 4 9" xfId="22821" xr:uid="{00000000-0005-0000-0000-0000E6660000}"/>
    <cellStyle name="Separador de milhares 5" xfId="341" xr:uid="{00000000-0005-0000-0000-0000E7660000}"/>
    <cellStyle name="Separador de milhares 5 10" xfId="5451" xr:uid="{00000000-0005-0000-0000-0000E8660000}"/>
    <cellStyle name="Separador de milhares 5 10 2" xfId="8974" xr:uid="{00000000-0005-0000-0000-0000E9660000}"/>
    <cellStyle name="Separador de milhares 5 10 2 2" xfId="28157" xr:uid="{00000000-0005-0000-0000-0000EA660000}"/>
    <cellStyle name="Separador de milhares 5 10 2 3" xfId="38337" xr:uid="{00000000-0005-0000-0000-0000EB660000}"/>
    <cellStyle name="Separador de milhares 5 10 2 4" xfId="17978" xr:uid="{00000000-0005-0000-0000-0000EC660000}"/>
    <cellStyle name="Separador de milhares 5 10 3" xfId="24637" xr:uid="{00000000-0005-0000-0000-0000ED660000}"/>
    <cellStyle name="Separador de milhares 5 10 4" xfId="34817" xr:uid="{00000000-0005-0000-0000-0000EE660000}"/>
    <cellStyle name="Separador de milhares 5 10 5" xfId="14457" xr:uid="{00000000-0005-0000-0000-0000EF660000}"/>
    <cellStyle name="Separador de milhares 5 11" xfId="7204" xr:uid="{00000000-0005-0000-0000-0000F0660000}"/>
    <cellStyle name="Separador de milhares 5 11 2" xfId="26390" xr:uid="{00000000-0005-0000-0000-0000F1660000}"/>
    <cellStyle name="Separador de milhares 5 11 3" xfId="36570" xr:uid="{00000000-0005-0000-0000-0000F2660000}"/>
    <cellStyle name="Separador de milhares 5 11 4" xfId="16210" xr:uid="{00000000-0005-0000-0000-0000F3660000}"/>
    <cellStyle name="Separador de milhares 5 12" xfId="9197" xr:uid="{00000000-0005-0000-0000-0000F4660000}"/>
    <cellStyle name="Separador de milhares 5 12 2" xfId="28380" xr:uid="{00000000-0005-0000-0000-0000F5660000}"/>
    <cellStyle name="Separador de milhares 5 12 3" xfId="38560" xr:uid="{00000000-0005-0000-0000-0000F6660000}"/>
    <cellStyle name="Separador de milhares 5 12 4" xfId="18201" xr:uid="{00000000-0005-0000-0000-0000F7660000}"/>
    <cellStyle name="Separador de milhares 5 13" xfId="10950" xr:uid="{00000000-0005-0000-0000-0000F8660000}"/>
    <cellStyle name="Separador de milhares 5 13 2" xfId="30133" xr:uid="{00000000-0005-0000-0000-0000F9660000}"/>
    <cellStyle name="Separador de milhares 5 13 3" xfId="40313" xr:uid="{00000000-0005-0000-0000-0000FA660000}"/>
    <cellStyle name="Separador de milhares 5 13 4" xfId="19954" xr:uid="{00000000-0005-0000-0000-0000FB660000}"/>
    <cellStyle name="Separador de milhares 5 14" xfId="11826" xr:uid="{00000000-0005-0000-0000-0000FC660000}"/>
    <cellStyle name="Separador de milhares 5 14 2" xfId="31009" xr:uid="{00000000-0005-0000-0000-0000FD660000}"/>
    <cellStyle name="Separador de milhares 5 14 3" xfId="41189" xr:uid="{00000000-0005-0000-0000-0000FE660000}"/>
    <cellStyle name="Separador de milhares 5 14 4" xfId="20830" xr:uid="{00000000-0005-0000-0000-0000FF660000}"/>
    <cellStyle name="Separador de milhares 5 15" xfId="21707" xr:uid="{00000000-0005-0000-0000-000000670000}"/>
    <cellStyle name="Separador de milhares 5 15 2" xfId="31886" xr:uid="{00000000-0005-0000-0000-000001670000}"/>
    <cellStyle name="Separador de milhares 5 15 3" xfId="42066" xr:uid="{00000000-0005-0000-0000-000002670000}"/>
    <cellStyle name="Separador de milhares 5 16" xfId="22599" xr:uid="{00000000-0005-0000-0000-000003670000}"/>
    <cellStyle name="Separador de milhares 5 16 2" xfId="32779" xr:uid="{00000000-0005-0000-0000-000004670000}"/>
    <cellStyle name="Separador de milhares 5 16 3" xfId="42959" xr:uid="{00000000-0005-0000-0000-000005670000}"/>
    <cellStyle name="Separador de milhares 5 17" xfId="22838" xr:uid="{00000000-0005-0000-0000-000006670000}"/>
    <cellStyle name="Separador de milhares 5 18" xfId="33018" xr:uid="{00000000-0005-0000-0000-000007670000}"/>
    <cellStyle name="Separador de milhares 5 19" xfId="43198" xr:uid="{00000000-0005-0000-0000-000008670000}"/>
    <cellStyle name="Separador de milhares 5 2" xfId="434" xr:uid="{00000000-0005-0000-0000-000009670000}"/>
    <cellStyle name="Separador de milhares 5 2 10" xfId="9254" xr:uid="{00000000-0005-0000-0000-00000A670000}"/>
    <cellStyle name="Separador de milhares 5 2 10 2" xfId="28437" xr:uid="{00000000-0005-0000-0000-00000B670000}"/>
    <cellStyle name="Separador de milhares 5 2 10 3" xfId="38617" xr:uid="{00000000-0005-0000-0000-00000C670000}"/>
    <cellStyle name="Separador de milhares 5 2 10 4" xfId="18258" xr:uid="{00000000-0005-0000-0000-00000D670000}"/>
    <cellStyle name="Separador de milhares 5 2 11" xfId="11007" xr:uid="{00000000-0005-0000-0000-00000E670000}"/>
    <cellStyle name="Separador de milhares 5 2 11 2" xfId="30190" xr:uid="{00000000-0005-0000-0000-00000F670000}"/>
    <cellStyle name="Separador de milhares 5 2 11 3" xfId="40370" xr:uid="{00000000-0005-0000-0000-000010670000}"/>
    <cellStyle name="Separador de milhares 5 2 11 4" xfId="20011" xr:uid="{00000000-0005-0000-0000-000011670000}"/>
    <cellStyle name="Separador de milhares 5 2 12" xfId="11883" xr:uid="{00000000-0005-0000-0000-000012670000}"/>
    <cellStyle name="Separador de milhares 5 2 12 2" xfId="31066" xr:uid="{00000000-0005-0000-0000-000013670000}"/>
    <cellStyle name="Separador de milhares 5 2 12 3" xfId="41246" xr:uid="{00000000-0005-0000-0000-000014670000}"/>
    <cellStyle name="Separador de milhares 5 2 12 4" xfId="20887" xr:uid="{00000000-0005-0000-0000-000015670000}"/>
    <cellStyle name="Separador de milhares 5 2 13" xfId="21764" xr:uid="{00000000-0005-0000-0000-000016670000}"/>
    <cellStyle name="Separador de milhares 5 2 13 2" xfId="31943" xr:uid="{00000000-0005-0000-0000-000017670000}"/>
    <cellStyle name="Separador de milhares 5 2 13 3" xfId="42123" xr:uid="{00000000-0005-0000-0000-000018670000}"/>
    <cellStyle name="Separador de milhares 5 2 14" xfId="22659" xr:uid="{00000000-0005-0000-0000-000019670000}"/>
    <cellStyle name="Separador de milhares 5 2 14 2" xfId="32839" xr:uid="{00000000-0005-0000-0000-00001A670000}"/>
    <cellStyle name="Separador de milhares 5 2 14 3" xfId="43019" xr:uid="{00000000-0005-0000-0000-00001B670000}"/>
    <cellStyle name="Separador de milhares 5 2 15" xfId="22898" xr:uid="{00000000-0005-0000-0000-00001C670000}"/>
    <cellStyle name="Separador de milhares 5 2 16" xfId="23067" xr:uid="{00000000-0005-0000-0000-00001D670000}"/>
    <cellStyle name="Separador de milhares 5 2 17" xfId="33078" xr:uid="{00000000-0005-0000-0000-00001E670000}"/>
    <cellStyle name="Separador de milhares 5 2 18" xfId="33247" xr:uid="{00000000-0005-0000-0000-00001F670000}"/>
    <cellStyle name="Separador de milhares 5 2 19" xfId="43258" xr:uid="{00000000-0005-0000-0000-000020670000}"/>
    <cellStyle name="Separador de milhares 5 2 2" xfId="600" xr:uid="{00000000-0005-0000-0000-000021670000}"/>
    <cellStyle name="Separador de milhares 5 2 2 10" xfId="11884" xr:uid="{00000000-0005-0000-0000-000022670000}"/>
    <cellStyle name="Separador de milhares 5 2 2 10 2" xfId="31067" xr:uid="{00000000-0005-0000-0000-000023670000}"/>
    <cellStyle name="Separador de milhares 5 2 2 10 3" xfId="41247" xr:uid="{00000000-0005-0000-0000-000024670000}"/>
    <cellStyle name="Separador de milhares 5 2 2 10 4" xfId="20888" xr:uid="{00000000-0005-0000-0000-000025670000}"/>
    <cellStyle name="Separador de milhares 5 2 2 11" xfId="21765" xr:uid="{00000000-0005-0000-0000-000026670000}"/>
    <cellStyle name="Separador de milhares 5 2 2 11 2" xfId="31944" xr:uid="{00000000-0005-0000-0000-000027670000}"/>
    <cellStyle name="Separador de milhares 5 2 2 11 3" xfId="42124" xr:uid="{00000000-0005-0000-0000-000028670000}"/>
    <cellStyle name="Separador de milhares 5 2 2 12" xfId="22660" xr:uid="{00000000-0005-0000-0000-000029670000}"/>
    <cellStyle name="Separador de milhares 5 2 2 12 2" xfId="32840" xr:uid="{00000000-0005-0000-0000-00002A670000}"/>
    <cellStyle name="Separador de milhares 5 2 2 12 3" xfId="43020" xr:uid="{00000000-0005-0000-0000-00002B670000}"/>
    <cellStyle name="Separador de milhares 5 2 2 13" xfId="22899" xr:uid="{00000000-0005-0000-0000-00002C670000}"/>
    <cellStyle name="Separador de milhares 5 2 2 14" xfId="23068" xr:uid="{00000000-0005-0000-0000-00002D670000}"/>
    <cellStyle name="Separador de milhares 5 2 2 15" xfId="33079" xr:uid="{00000000-0005-0000-0000-00002E670000}"/>
    <cellStyle name="Separador de milhares 5 2 2 16" xfId="33248" xr:uid="{00000000-0005-0000-0000-00002F670000}"/>
    <cellStyle name="Separador de milhares 5 2 2 17" xfId="43259" xr:uid="{00000000-0005-0000-0000-000030670000}"/>
    <cellStyle name="Separador de milhares 5 2 2 18" xfId="43498" xr:uid="{00000000-0005-0000-0000-000031670000}"/>
    <cellStyle name="Separador de milhares 5 2 2 19" xfId="12763" xr:uid="{00000000-0005-0000-0000-000032670000}"/>
    <cellStyle name="Separador de milhares 5 2 2 2" xfId="935" xr:uid="{00000000-0005-0000-0000-000033670000}"/>
    <cellStyle name="Separador de milhares 5 2 2 2 10" xfId="21882" xr:uid="{00000000-0005-0000-0000-000034670000}"/>
    <cellStyle name="Separador de milhares 5 2 2 2 10 2" xfId="32062" xr:uid="{00000000-0005-0000-0000-000035670000}"/>
    <cellStyle name="Separador de milhares 5 2 2 2 10 3" xfId="42242" xr:uid="{00000000-0005-0000-0000-000036670000}"/>
    <cellStyle name="Separador de milhares 5 2 2 2 11" xfId="22778" xr:uid="{00000000-0005-0000-0000-000037670000}"/>
    <cellStyle name="Separador de milhares 5 2 2 2 11 2" xfId="32958" xr:uid="{00000000-0005-0000-0000-000038670000}"/>
    <cellStyle name="Separador de milhares 5 2 2 2 11 3" xfId="43138" xr:uid="{00000000-0005-0000-0000-000039670000}"/>
    <cellStyle name="Separador de milhares 5 2 2 2 12" xfId="23017" xr:uid="{00000000-0005-0000-0000-00003A670000}"/>
    <cellStyle name="Separador de milhares 5 2 2 2 13" xfId="33197" xr:uid="{00000000-0005-0000-0000-00003B670000}"/>
    <cellStyle name="Separador de milhares 5 2 2 2 14" xfId="43377" xr:uid="{00000000-0005-0000-0000-00003C670000}"/>
    <cellStyle name="Separador de milhares 5 2 2 2 15" xfId="43616" xr:uid="{00000000-0005-0000-0000-00003D670000}"/>
    <cellStyle name="Separador de milhares 5 2 2 2 16" xfId="12881" xr:uid="{00000000-0005-0000-0000-00003E670000}"/>
    <cellStyle name="Separador de milhares 5 2 2 2 17" xfId="3873" xr:uid="{00000000-0005-0000-0000-00003F670000}"/>
    <cellStyle name="Separador de milhares 5 2 2 2 2" xfId="1608" xr:uid="{00000000-0005-0000-0000-000040670000}"/>
    <cellStyle name="Separador de milhares 5 2 2 2 2 10" xfId="23280" xr:uid="{00000000-0005-0000-0000-000041670000}"/>
    <cellStyle name="Separador de milhares 5 2 2 2 2 11" xfId="33460" xr:uid="{00000000-0005-0000-0000-000042670000}"/>
    <cellStyle name="Separador de milhares 5 2 2 2 2 12" xfId="13100" xr:uid="{00000000-0005-0000-0000-000043670000}"/>
    <cellStyle name="Separador de milhares 5 2 2 2 2 13" xfId="4093" xr:uid="{00000000-0005-0000-0000-000044670000}"/>
    <cellStyle name="Separador de milhares 5 2 2 2 2 2" xfId="2958" xr:uid="{00000000-0005-0000-0000-000045670000}"/>
    <cellStyle name="Separador de milhares 5 2 2 2 2 2 10" xfId="33898" xr:uid="{00000000-0005-0000-0000-000046670000}"/>
    <cellStyle name="Separador de milhares 5 2 2 2 2 2 11" xfId="13538" xr:uid="{00000000-0005-0000-0000-000047670000}"/>
    <cellStyle name="Separador de milhares 5 2 2 2 2 2 12" xfId="4531" xr:uid="{00000000-0005-0000-0000-000048670000}"/>
    <cellStyle name="Separador de milhares 5 2 2 2 2 2 2" xfId="5408" xr:uid="{00000000-0005-0000-0000-000049670000}"/>
    <cellStyle name="Separador de milhares 5 2 2 2 2 2 2 2" xfId="7160" xr:uid="{00000000-0005-0000-0000-00004A670000}"/>
    <cellStyle name="Separador de milhares 5 2 2 2 2 2 2 2 2" xfId="26346" xr:uid="{00000000-0005-0000-0000-00004B670000}"/>
    <cellStyle name="Separador de milhares 5 2 2 2 2 2 2 2 3" xfId="36526" xr:uid="{00000000-0005-0000-0000-00004C670000}"/>
    <cellStyle name="Separador de milhares 5 2 2 2 2 2 2 2 4" xfId="16166" xr:uid="{00000000-0005-0000-0000-00004D670000}"/>
    <cellStyle name="Separador de milhares 5 2 2 2 2 2 2 3" xfId="8913" xr:uid="{00000000-0005-0000-0000-00004E670000}"/>
    <cellStyle name="Separador de milhares 5 2 2 2 2 2 2 3 2" xfId="28099" xr:uid="{00000000-0005-0000-0000-00004F670000}"/>
    <cellStyle name="Separador de milhares 5 2 2 2 2 2 2 3 3" xfId="38279" xr:uid="{00000000-0005-0000-0000-000050670000}"/>
    <cellStyle name="Separador de milhares 5 2 2 2 2 2 2 3 4" xfId="17919" xr:uid="{00000000-0005-0000-0000-000051670000}"/>
    <cellStyle name="Separador de milhares 5 2 2 2 2 2 2 4" xfId="10906" xr:uid="{00000000-0005-0000-0000-000052670000}"/>
    <cellStyle name="Separador de milhares 5 2 2 2 2 2 2 4 2" xfId="30089" xr:uid="{00000000-0005-0000-0000-000053670000}"/>
    <cellStyle name="Separador de milhares 5 2 2 2 2 2 2 4 3" xfId="40269" xr:uid="{00000000-0005-0000-0000-000054670000}"/>
    <cellStyle name="Separador de milhares 5 2 2 2 2 2 2 4 4" xfId="19910" xr:uid="{00000000-0005-0000-0000-000055670000}"/>
    <cellStyle name="Separador de milhares 5 2 2 2 2 2 2 5" xfId="24594" xr:uid="{00000000-0005-0000-0000-000056670000}"/>
    <cellStyle name="Separador de milhares 5 2 2 2 2 2 2 6" xfId="34774" xr:uid="{00000000-0005-0000-0000-000057670000}"/>
    <cellStyle name="Separador de milhares 5 2 2 2 2 2 2 7" xfId="14414" xr:uid="{00000000-0005-0000-0000-000058670000}"/>
    <cellStyle name="Separador de milhares 5 2 2 2 2 2 3" xfId="6284" xr:uid="{00000000-0005-0000-0000-000059670000}"/>
    <cellStyle name="Separador de milhares 5 2 2 2 2 2 3 2" xfId="25470" xr:uid="{00000000-0005-0000-0000-00005A670000}"/>
    <cellStyle name="Separador de milhares 5 2 2 2 2 2 3 3" xfId="35650" xr:uid="{00000000-0005-0000-0000-00005B670000}"/>
    <cellStyle name="Separador de milhares 5 2 2 2 2 2 3 4" xfId="15290" xr:uid="{00000000-0005-0000-0000-00005C670000}"/>
    <cellStyle name="Separador de milhares 5 2 2 2 2 2 4" xfId="8037" xr:uid="{00000000-0005-0000-0000-00005D670000}"/>
    <cellStyle name="Separador de milhares 5 2 2 2 2 2 4 2" xfId="27223" xr:uid="{00000000-0005-0000-0000-00005E670000}"/>
    <cellStyle name="Separador de milhares 5 2 2 2 2 2 4 3" xfId="37403" xr:uid="{00000000-0005-0000-0000-00005F670000}"/>
    <cellStyle name="Separador de milhares 5 2 2 2 2 2 4 4" xfId="17043" xr:uid="{00000000-0005-0000-0000-000060670000}"/>
    <cellStyle name="Separador de milhares 5 2 2 2 2 2 5" xfId="10030" xr:uid="{00000000-0005-0000-0000-000061670000}"/>
    <cellStyle name="Separador de milhares 5 2 2 2 2 2 5 2" xfId="29213" xr:uid="{00000000-0005-0000-0000-000062670000}"/>
    <cellStyle name="Separador de milhares 5 2 2 2 2 2 5 3" xfId="39393" xr:uid="{00000000-0005-0000-0000-000063670000}"/>
    <cellStyle name="Separador de milhares 5 2 2 2 2 2 5 4" xfId="19034" xr:uid="{00000000-0005-0000-0000-000064670000}"/>
    <cellStyle name="Separador de milhares 5 2 2 2 2 2 6" xfId="11783" xr:uid="{00000000-0005-0000-0000-000065670000}"/>
    <cellStyle name="Separador de milhares 5 2 2 2 2 2 6 2" xfId="30966" xr:uid="{00000000-0005-0000-0000-000066670000}"/>
    <cellStyle name="Separador de milhares 5 2 2 2 2 2 6 3" xfId="41146" xr:uid="{00000000-0005-0000-0000-000067670000}"/>
    <cellStyle name="Separador de milhares 5 2 2 2 2 2 6 4" xfId="20787" xr:uid="{00000000-0005-0000-0000-000068670000}"/>
    <cellStyle name="Separador de milhares 5 2 2 2 2 2 7" xfId="12659" xr:uid="{00000000-0005-0000-0000-000069670000}"/>
    <cellStyle name="Separador de milhares 5 2 2 2 2 2 7 2" xfId="31842" xr:uid="{00000000-0005-0000-0000-00006A670000}"/>
    <cellStyle name="Separador de milhares 5 2 2 2 2 2 7 3" xfId="42022" xr:uid="{00000000-0005-0000-0000-00006B670000}"/>
    <cellStyle name="Separador de milhares 5 2 2 2 2 2 7 4" xfId="21663" xr:uid="{00000000-0005-0000-0000-00006C670000}"/>
    <cellStyle name="Separador de milhares 5 2 2 2 2 2 8" xfId="22539" xr:uid="{00000000-0005-0000-0000-00006D670000}"/>
    <cellStyle name="Separador de milhares 5 2 2 2 2 2 8 2" xfId="32719" xr:uid="{00000000-0005-0000-0000-00006E670000}"/>
    <cellStyle name="Separador de milhares 5 2 2 2 2 2 8 3" xfId="42899" xr:uid="{00000000-0005-0000-0000-00006F670000}"/>
    <cellStyle name="Separador de milhares 5 2 2 2 2 2 9" xfId="23718" xr:uid="{00000000-0005-0000-0000-000070670000}"/>
    <cellStyle name="Separador de milhares 5 2 2 2 2 3" xfId="4970" xr:uid="{00000000-0005-0000-0000-000071670000}"/>
    <cellStyle name="Separador de milhares 5 2 2 2 2 3 2" xfId="6722" xr:uid="{00000000-0005-0000-0000-000072670000}"/>
    <cellStyle name="Separador de milhares 5 2 2 2 2 3 2 2" xfId="25908" xr:uid="{00000000-0005-0000-0000-000073670000}"/>
    <cellStyle name="Separador de milhares 5 2 2 2 2 3 2 3" xfId="36088" xr:uid="{00000000-0005-0000-0000-000074670000}"/>
    <cellStyle name="Separador de milhares 5 2 2 2 2 3 2 4" xfId="15728" xr:uid="{00000000-0005-0000-0000-000075670000}"/>
    <cellStyle name="Separador de milhares 5 2 2 2 2 3 3" xfId="8475" xr:uid="{00000000-0005-0000-0000-000076670000}"/>
    <cellStyle name="Separador de milhares 5 2 2 2 2 3 3 2" xfId="27661" xr:uid="{00000000-0005-0000-0000-000077670000}"/>
    <cellStyle name="Separador de milhares 5 2 2 2 2 3 3 3" xfId="37841" xr:uid="{00000000-0005-0000-0000-000078670000}"/>
    <cellStyle name="Separador de milhares 5 2 2 2 2 3 3 4" xfId="17481" xr:uid="{00000000-0005-0000-0000-000079670000}"/>
    <cellStyle name="Separador de milhares 5 2 2 2 2 3 4" xfId="10468" xr:uid="{00000000-0005-0000-0000-00007A670000}"/>
    <cellStyle name="Separador de milhares 5 2 2 2 2 3 4 2" xfId="29651" xr:uid="{00000000-0005-0000-0000-00007B670000}"/>
    <cellStyle name="Separador de milhares 5 2 2 2 2 3 4 3" xfId="39831" xr:uid="{00000000-0005-0000-0000-00007C670000}"/>
    <cellStyle name="Separador de milhares 5 2 2 2 2 3 4 4" xfId="19472" xr:uid="{00000000-0005-0000-0000-00007D670000}"/>
    <cellStyle name="Separador de milhares 5 2 2 2 2 3 5" xfId="24156" xr:uid="{00000000-0005-0000-0000-00007E670000}"/>
    <cellStyle name="Separador de milhares 5 2 2 2 2 3 6" xfId="34336" xr:uid="{00000000-0005-0000-0000-00007F670000}"/>
    <cellStyle name="Separador de milhares 5 2 2 2 2 3 7" xfId="13976" xr:uid="{00000000-0005-0000-0000-000080670000}"/>
    <cellStyle name="Separador de milhares 5 2 2 2 2 4" xfId="5846" xr:uid="{00000000-0005-0000-0000-000081670000}"/>
    <cellStyle name="Separador de milhares 5 2 2 2 2 4 2" xfId="25032" xr:uid="{00000000-0005-0000-0000-000082670000}"/>
    <cellStyle name="Separador de milhares 5 2 2 2 2 4 3" xfId="35212" xr:uid="{00000000-0005-0000-0000-000083670000}"/>
    <cellStyle name="Separador de milhares 5 2 2 2 2 4 4" xfId="14852" xr:uid="{00000000-0005-0000-0000-000084670000}"/>
    <cellStyle name="Separador de milhares 5 2 2 2 2 5" xfId="7599" xr:uid="{00000000-0005-0000-0000-000085670000}"/>
    <cellStyle name="Separador de milhares 5 2 2 2 2 5 2" xfId="26785" xr:uid="{00000000-0005-0000-0000-000086670000}"/>
    <cellStyle name="Separador de milhares 5 2 2 2 2 5 3" xfId="36965" xr:uid="{00000000-0005-0000-0000-000087670000}"/>
    <cellStyle name="Separador de milhares 5 2 2 2 2 5 4" xfId="16605" xr:uid="{00000000-0005-0000-0000-000088670000}"/>
    <cellStyle name="Separador de milhares 5 2 2 2 2 6" xfId="9592" xr:uid="{00000000-0005-0000-0000-000089670000}"/>
    <cellStyle name="Separador de milhares 5 2 2 2 2 6 2" xfId="28775" xr:uid="{00000000-0005-0000-0000-00008A670000}"/>
    <cellStyle name="Separador de milhares 5 2 2 2 2 6 3" xfId="38955" xr:uid="{00000000-0005-0000-0000-00008B670000}"/>
    <cellStyle name="Separador de milhares 5 2 2 2 2 6 4" xfId="18596" xr:uid="{00000000-0005-0000-0000-00008C670000}"/>
    <cellStyle name="Separador de milhares 5 2 2 2 2 7" xfId="11345" xr:uid="{00000000-0005-0000-0000-00008D670000}"/>
    <cellStyle name="Separador de milhares 5 2 2 2 2 7 2" xfId="30528" xr:uid="{00000000-0005-0000-0000-00008E670000}"/>
    <cellStyle name="Separador de milhares 5 2 2 2 2 7 3" xfId="40708" xr:uid="{00000000-0005-0000-0000-00008F670000}"/>
    <cellStyle name="Separador de milhares 5 2 2 2 2 7 4" xfId="20349" xr:uid="{00000000-0005-0000-0000-000090670000}"/>
    <cellStyle name="Separador de milhares 5 2 2 2 2 8" xfId="12221" xr:uid="{00000000-0005-0000-0000-000091670000}"/>
    <cellStyle name="Separador de milhares 5 2 2 2 2 8 2" xfId="31404" xr:uid="{00000000-0005-0000-0000-000092670000}"/>
    <cellStyle name="Separador de milhares 5 2 2 2 2 8 3" xfId="41584" xr:uid="{00000000-0005-0000-0000-000093670000}"/>
    <cellStyle name="Separador de milhares 5 2 2 2 2 8 4" xfId="21225" xr:uid="{00000000-0005-0000-0000-000094670000}"/>
    <cellStyle name="Separador de milhares 5 2 2 2 2 9" xfId="22101" xr:uid="{00000000-0005-0000-0000-000095670000}"/>
    <cellStyle name="Separador de milhares 5 2 2 2 2 9 2" xfId="32281" xr:uid="{00000000-0005-0000-0000-000096670000}"/>
    <cellStyle name="Separador de milhares 5 2 2 2 2 9 3" xfId="42461" xr:uid="{00000000-0005-0000-0000-000097670000}"/>
    <cellStyle name="Separador de milhares 5 2 2 2 3" xfId="2284" xr:uid="{00000000-0005-0000-0000-000098670000}"/>
    <cellStyle name="Separador de milhares 5 2 2 2 3 10" xfId="33679" xr:uid="{00000000-0005-0000-0000-000099670000}"/>
    <cellStyle name="Separador de milhares 5 2 2 2 3 11" xfId="13319" xr:uid="{00000000-0005-0000-0000-00009A670000}"/>
    <cellStyle name="Separador de milhares 5 2 2 2 3 12" xfId="4312" xr:uid="{00000000-0005-0000-0000-00009B670000}"/>
    <cellStyle name="Separador de milhares 5 2 2 2 3 2" xfId="5189" xr:uid="{00000000-0005-0000-0000-00009C670000}"/>
    <cellStyle name="Separador de milhares 5 2 2 2 3 2 2" xfId="6941" xr:uid="{00000000-0005-0000-0000-00009D670000}"/>
    <cellStyle name="Separador de milhares 5 2 2 2 3 2 2 2" xfId="26127" xr:uid="{00000000-0005-0000-0000-00009E670000}"/>
    <cellStyle name="Separador de milhares 5 2 2 2 3 2 2 3" xfId="36307" xr:uid="{00000000-0005-0000-0000-00009F670000}"/>
    <cellStyle name="Separador de milhares 5 2 2 2 3 2 2 4" xfId="15947" xr:uid="{00000000-0005-0000-0000-0000A0670000}"/>
    <cellStyle name="Separador de milhares 5 2 2 2 3 2 3" xfId="8694" xr:uid="{00000000-0005-0000-0000-0000A1670000}"/>
    <cellStyle name="Separador de milhares 5 2 2 2 3 2 3 2" xfId="27880" xr:uid="{00000000-0005-0000-0000-0000A2670000}"/>
    <cellStyle name="Separador de milhares 5 2 2 2 3 2 3 3" xfId="38060" xr:uid="{00000000-0005-0000-0000-0000A3670000}"/>
    <cellStyle name="Separador de milhares 5 2 2 2 3 2 3 4" xfId="17700" xr:uid="{00000000-0005-0000-0000-0000A4670000}"/>
    <cellStyle name="Separador de milhares 5 2 2 2 3 2 4" xfId="10687" xr:uid="{00000000-0005-0000-0000-0000A5670000}"/>
    <cellStyle name="Separador de milhares 5 2 2 2 3 2 4 2" xfId="29870" xr:uid="{00000000-0005-0000-0000-0000A6670000}"/>
    <cellStyle name="Separador de milhares 5 2 2 2 3 2 4 3" xfId="40050" xr:uid="{00000000-0005-0000-0000-0000A7670000}"/>
    <cellStyle name="Separador de milhares 5 2 2 2 3 2 4 4" xfId="19691" xr:uid="{00000000-0005-0000-0000-0000A8670000}"/>
    <cellStyle name="Separador de milhares 5 2 2 2 3 2 5" xfId="24375" xr:uid="{00000000-0005-0000-0000-0000A9670000}"/>
    <cellStyle name="Separador de milhares 5 2 2 2 3 2 6" xfId="34555" xr:uid="{00000000-0005-0000-0000-0000AA670000}"/>
    <cellStyle name="Separador de milhares 5 2 2 2 3 2 7" xfId="14195" xr:uid="{00000000-0005-0000-0000-0000AB670000}"/>
    <cellStyle name="Separador de milhares 5 2 2 2 3 3" xfId="6065" xr:uid="{00000000-0005-0000-0000-0000AC670000}"/>
    <cellStyle name="Separador de milhares 5 2 2 2 3 3 2" xfId="25251" xr:uid="{00000000-0005-0000-0000-0000AD670000}"/>
    <cellStyle name="Separador de milhares 5 2 2 2 3 3 3" xfId="35431" xr:uid="{00000000-0005-0000-0000-0000AE670000}"/>
    <cellStyle name="Separador de milhares 5 2 2 2 3 3 4" xfId="15071" xr:uid="{00000000-0005-0000-0000-0000AF670000}"/>
    <cellStyle name="Separador de milhares 5 2 2 2 3 4" xfId="7818" xr:uid="{00000000-0005-0000-0000-0000B0670000}"/>
    <cellStyle name="Separador de milhares 5 2 2 2 3 4 2" xfId="27004" xr:uid="{00000000-0005-0000-0000-0000B1670000}"/>
    <cellStyle name="Separador de milhares 5 2 2 2 3 4 3" xfId="37184" xr:uid="{00000000-0005-0000-0000-0000B2670000}"/>
    <cellStyle name="Separador de milhares 5 2 2 2 3 4 4" xfId="16824" xr:uid="{00000000-0005-0000-0000-0000B3670000}"/>
    <cellStyle name="Separador de milhares 5 2 2 2 3 5" xfId="9811" xr:uid="{00000000-0005-0000-0000-0000B4670000}"/>
    <cellStyle name="Separador de milhares 5 2 2 2 3 5 2" xfId="28994" xr:uid="{00000000-0005-0000-0000-0000B5670000}"/>
    <cellStyle name="Separador de milhares 5 2 2 2 3 5 3" xfId="39174" xr:uid="{00000000-0005-0000-0000-0000B6670000}"/>
    <cellStyle name="Separador de milhares 5 2 2 2 3 5 4" xfId="18815" xr:uid="{00000000-0005-0000-0000-0000B7670000}"/>
    <cellStyle name="Separador de milhares 5 2 2 2 3 6" xfId="11564" xr:uid="{00000000-0005-0000-0000-0000B8670000}"/>
    <cellStyle name="Separador de milhares 5 2 2 2 3 6 2" xfId="30747" xr:uid="{00000000-0005-0000-0000-0000B9670000}"/>
    <cellStyle name="Separador de milhares 5 2 2 2 3 6 3" xfId="40927" xr:uid="{00000000-0005-0000-0000-0000BA670000}"/>
    <cellStyle name="Separador de milhares 5 2 2 2 3 6 4" xfId="20568" xr:uid="{00000000-0005-0000-0000-0000BB670000}"/>
    <cellStyle name="Separador de milhares 5 2 2 2 3 7" xfId="12440" xr:uid="{00000000-0005-0000-0000-0000BC670000}"/>
    <cellStyle name="Separador de milhares 5 2 2 2 3 7 2" xfId="31623" xr:uid="{00000000-0005-0000-0000-0000BD670000}"/>
    <cellStyle name="Separador de milhares 5 2 2 2 3 7 3" xfId="41803" xr:uid="{00000000-0005-0000-0000-0000BE670000}"/>
    <cellStyle name="Separador de milhares 5 2 2 2 3 7 4" xfId="21444" xr:uid="{00000000-0005-0000-0000-0000BF670000}"/>
    <cellStyle name="Separador de milhares 5 2 2 2 3 8" xfId="22320" xr:uid="{00000000-0005-0000-0000-0000C0670000}"/>
    <cellStyle name="Separador de milhares 5 2 2 2 3 8 2" xfId="32500" xr:uid="{00000000-0005-0000-0000-0000C1670000}"/>
    <cellStyle name="Separador de milhares 5 2 2 2 3 8 3" xfId="42680" xr:uid="{00000000-0005-0000-0000-0000C2670000}"/>
    <cellStyle name="Separador de milhares 5 2 2 2 3 9" xfId="23499" xr:uid="{00000000-0005-0000-0000-0000C3670000}"/>
    <cellStyle name="Separador de milhares 5 2 2 2 4" xfId="3632" xr:uid="{00000000-0005-0000-0000-0000C4670000}"/>
    <cellStyle name="Separador de milhares 5 2 2 2 4 2" xfId="6503" xr:uid="{00000000-0005-0000-0000-0000C5670000}"/>
    <cellStyle name="Separador de milhares 5 2 2 2 4 2 2" xfId="25689" xr:uid="{00000000-0005-0000-0000-0000C6670000}"/>
    <cellStyle name="Separador de milhares 5 2 2 2 4 2 3" xfId="35869" xr:uid="{00000000-0005-0000-0000-0000C7670000}"/>
    <cellStyle name="Separador de milhares 5 2 2 2 4 2 4" xfId="15509" xr:uid="{00000000-0005-0000-0000-0000C8670000}"/>
    <cellStyle name="Separador de milhares 5 2 2 2 4 3" xfId="8256" xr:uid="{00000000-0005-0000-0000-0000C9670000}"/>
    <cellStyle name="Separador de milhares 5 2 2 2 4 3 2" xfId="27442" xr:uid="{00000000-0005-0000-0000-0000CA670000}"/>
    <cellStyle name="Separador de milhares 5 2 2 2 4 3 3" xfId="37622" xr:uid="{00000000-0005-0000-0000-0000CB670000}"/>
    <cellStyle name="Separador de milhares 5 2 2 2 4 3 4" xfId="17262" xr:uid="{00000000-0005-0000-0000-0000CC670000}"/>
    <cellStyle name="Separador de milhares 5 2 2 2 4 4" xfId="10249" xr:uid="{00000000-0005-0000-0000-0000CD670000}"/>
    <cellStyle name="Separador de milhares 5 2 2 2 4 4 2" xfId="29432" xr:uid="{00000000-0005-0000-0000-0000CE670000}"/>
    <cellStyle name="Separador de milhares 5 2 2 2 4 4 3" xfId="39612" xr:uid="{00000000-0005-0000-0000-0000CF670000}"/>
    <cellStyle name="Separador de milhares 5 2 2 2 4 4 4" xfId="19253" xr:uid="{00000000-0005-0000-0000-0000D0670000}"/>
    <cellStyle name="Separador de milhares 5 2 2 2 4 5" xfId="23937" xr:uid="{00000000-0005-0000-0000-0000D1670000}"/>
    <cellStyle name="Separador de milhares 5 2 2 2 4 6" xfId="34117" xr:uid="{00000000-0005-0000-0000-0000D2670000}"/>
    <cellStyle name="Separador de milhares 5 2 2 2 4 7" xfId="13757" xr:uid="{00000000-0005-0000-0000-0000D3670000}"/>
    <cellStyle name="Separador de milhares 5 2 2 2 4 8" xfId="4751" xr:uid="{00000000-0005-0000-0000-0000D4670000}"/>
    <cellStyle name="Separador de milhares 5 2 2 2 5" xfId="5627" xr:uid="{00000000-0005-0000-0000-0000D5670000}"/>
    <cellStyle name="Separador de milhares 5 2 2 2 5 2" xfId="9153" xr:uid="{00000000-0005-0000-0000-0000D6670000}"/>
    <cellStyle name="Separador de milhares 5 2 2 2 5 2 2" xfId="28336" xr:uid="{00000000-0005-0000-0000-0000D7670000}"/>
    <cellStyle name="Separador de milhares 5 2 2 2 5 2 3" xfId="38516" xr:uid="{00000000-0005-0000-0000-0000D8670000}"/>
    <cellStyle name="Separador de milhares 5 2 2 2 5 2 4" xfId="18157" xr:uid="{00000000-0005-0000-0000-0000D9670000}"/>
    <cellStyle name="Separador de milhares 5 2 2 2 5 3" xfId="24813" xr:uid="{00000000-0005-0000-0000-0000DA670000}"/>
    <cellStyle name="Separador de milhares 5 2 2 2 5 4" xfId="34993" xr:uid="{00000000-0005-0000-0000-0000DB670000}"/>
    <cellStyle name="Separador de milhares 5 2 2 2 5 5" xfId="14633" xr:uid="{00000000-0005-0000-0000-0000DC670000}"/>
    <cellStyle name="Separador de milhares 5 2 2 2 6" xfId="7380" xr:uid="{00000000-0005-0000-0000-0000DD670000}"/>
    <cellStyle name="Separador de milhares 5 2 2 2 6 2" xfId="26566" xr:uid="{00000000-0005-0000-0000-0000DE670000}"/>
    <cellStyle name="Separador de milhares 5 2 2 2 6 3" xfId="36746" xr:uid="{00000000-0005-0000-0000-0000DF670000}"/>
    <cellStyle name="Separador de milhares 5 2 2 2 6 4" xfId="16386" xr:uid="{00000000-0005-0000-0000-0000E0670000}"/>
    <cellStyle name="Separador de milhares 5 2 2 2 7" xfId="9373" xr:uid="{00000000-0005-0000-0000-0000E1670000}"/>
    <cellStyle name="Separador de milhares 5 2 2 2 7 2" xfId="28556" xr:uid="{00000000-0005-0000-0000-0000E2670000}"/>
    <cellStyle name="Separador de milhares 5 2 2 2 7 3" xfId="38736" xr:uid="{00000000-0005-0000-0000-0000E3670000}"/>
    <cellStyle name="Separador de milhares 5 2 2 2 7 4" xfId="18377" xr:uid="{00000000-0005-0000-0000-0000E4670000}"/>
    <cellStyle name="Separador de milhares 5 2 2 2 8" xfId="11126" xr:uid="{00000000-0005-0000-0000-0000E5670000}"/>
    <cellStyle name="Separador de milhares 5 2 2 2 8 2" xfId="30309" xr:uid="{00000000-0005-0000-0000-0000E6670000}"/>
    <cellStyle name="Separador de milhares 5 2 2 2 8 3" xfId="40489" xr:uid="{00000000-0005-0000-0000-0000E7670000}"/>
    <cellStyle name="Separador de milhares 5 2 2 2 8 4" xfId="20130" xr:uid="{00000000-0005-0000-0000-0000E8670000}"/>
    <cellStyle name="Separador de milhares 5 2 2 2 9" xfId="12002" xr:uid="{00000000-0005-0000-0000-0000E9670000}"/>
    <cellStyle name="Separador de milhares 5 2 2 2 9 2" xfId="31185" xr:uid="{00000000-0005-0000-0000-0000EA670000}"/>
    <cellStyle name="Separador de milhares 5 2 2 2 9 3" xfId="41365" xr:uid="{00000000-0005-0000-0000-0000EB670000}"/>
    <cellStyle name="Separador de milhares 5 2 2 2 9 4" xfId="21006" xr:uid="{00000000-0005-0000-0000-0000EC670000}"/>
    <cellStyle name="Separador de milhares 5 2 2 20" xfId="3752" xr:uid="{00000000-0005-0000-0000-0000ED670000}"/>
    <cellStyle name="Separador de milhares 5 2 2 3" xfId="1273" xr:uid="{00000000-0005-0000-0000-0000EE670000}"/>
    <cellStyle name="Separador de milhares 5 2 2 3 10" xfId="23162" xr:uid="{00000000-0005-0000-0000-0000EF670000}"/>
    <cellStyle name="Separador de milhares 5 2 2 3 11" xfId="33342" xr:uid="{00000000-0005-0000-0000-0000F0670000}"/>
    <cellStyle name="Separador de milhares 5 2 2 3 12" xfId="12982" xr:uid="{00000000-0005-0000-0000-0000F1670000}"/>
    <cellStyle name="Separador de milhares 5 2 2 3 13" xfId="3975" xr:uid="{00000000-0005-0000-0000-0000F2670000}"/>
    <cellStyle name="Separador de milhares 5 2 2 3 2" xfId="2623" xr:uid="{00000000-0005-0000-0000-0000F3670000}"/>
    <cellStyle name="Separador de milhares 5 2 2 3 2 10" xfId="33780" xr:uid="{00000000-0005-0000-0000-0000F4670000}"/>
    <cellStyle name="Separador de milhares 5 2 2 3 2 11" xfId="13420" xr:uid="{00000000-0005-0000-0000-0000F5670000}"/>
    <cellStyle name="Separador de milhares 5 2 2 3 2 12" xfId="4413" xr:uid="{00000000-0005-0000-0000-0000F6670000}"/>
    <cellStyle name="Separador de milhares 5 2 2 3 2 2" xfId="5290" xr:uid="{00000000-0005-0000-0000-0000F7670000}"/>
    <cellStyle name="Separador de milhares 5 2 2 3 2 2 2" xfId="7042" xr:uid="{00000000-0005-0000-0000-0000F8670000}"/>
    <cellStyle name="Separador de milhares 5 2 2 3 2 2 2 2" xfId="26228" xr:uid="{00000000-0005-0000-0000-0000F9670000}"/>
    <cellStyle name="Separador de milhares 5 2 2 3 2 2 2 3" xfId="36408" xr:uid="{00000000-0005-0000-0000-0000FA670000}"/>
    <cellStyle name="Separador de milhares 5 2 2 3 2 2 2 4" xfId="16048" xr:uid="{00000000-0005-0000-0000-0000FB670000}"/>
    <cellStyle name="Separador de milhares 5 2 2 3 2 2 3" xfId="8795" xr:uid="{00000000-0005-0000-0000-0000FC670000}"/>
    <cellStyle name="Separador de milhares 5 2 2 3 2 2 3 2" xfId="27981" xr:uid="{00000000-0005-0000-0000-0000FD670000}"/>
    <cellStyle name="Separador de milhares 5 2 2 3 2 2 3 3" xfId="38161" xr:uid="{00000000-0005-0000-0000-0000FE670000}"/>
    <cellStyle name="Separador de milhares 5 2 2 3 2 2 3 4" xfId="17801" xr:uid="{00000000-0005-0000-0000-0000FF670000}"/>
    <cellStyle name="Separador de milhares 5 2 2 3 2 2 4" xfId="10788" xr:uid="{00000000-0005-0000-0000-000000680000}"/>
    <cellStyle name="Separador de milhares 5 2 2 3 2 2 4 2" xfId="29971" xr:uid="{00000000-0005-0000-0000-000001680000}"/>
    <cellStyle name="Separador de milhares 5 2 2 3 2 2 4 3" xfId="40151" xr:uid="{00000000-0005-0000-0000-000002680000}"/>
    <cellStyle name="Separador de milhares 5 2 2 3 2 2 4 4" xfId="19792" xr:uid="{00000000-0005-0000-0000-000003680000}"/>
    <cellStyle name="Separador de milhares 5 2 2 3 2 2 5" xfId="24476" xr:uid="{00000000-0005-0000-0000-000004680000}"/>
    <cellStyle name="Separador de milhares 5 2 2 3 2 2 6" xfId="34656" xr:uid="{00000000-0005-0000-0000-000005680000}"/>
    <cellStyle name="Separador de milhares 5 2 2 3 2 2 7" xfId="14296" xr:uid="{00000000-0005-0000-0000-000006680000}"/>
    <cellStyle name="Separador de milhares 5 2 2 3 2 3" xfId="6166" xr:uid="{00000000-0005-0000-0000-000007680000}"/>
    <cellStyle name="Separador de milhares 5 2 2 3 2 3 2" xfId="25352" xr:uid="{00000000-0005-0000-0000-000008680000}"/>
    <cellStyle name="Separador de milhares 5 2 2 3 2 3 3" xfId="35532" xr:uid="{00000000-0005-0000-0000-000009680000}"/>
    <cellStyle name="Separador de milhares 5 2 2 3 2 3 4" xfId="15172" xr:uid="{00000000-0005-0000-0000-00000A680000}"/>
    <cellStyle name="Separador de milhares 5 2 2 3 2 4" xfId="7919" xr:uid="{00000000-0005-0000-0000-00000B680000}"/>
    <cellStyle name="Separador de milhares 5 2 2 3 2 4 2" xfId="27105" xr:uid="{00000000-0005-0000-0000-00000C680000}"/>
    <cellStyle name="Separador de milhares 5 2 2 3 2 4 3" xfId="37285" xr:uid="{00000000-0005-0000-0000-00000D680000}"/>
    <cellStyle name="Separador de milhares 5 2 2 3 2 4 4" xfId="16925" xr:uid="{00000000-0005-0000-0000-00000E680000}"/>
    <cellStyle name="Separador de milhares 5 2 2 3 2 5" xfId="9912" xr:uid="{00000000-0005-0000-0000-00000F680000}"/>
    <cellStyle name="Separador de milhares 5 2 2 3 2 5 2" xfId="29095" xr:uid="{00000000-0005-0000-0000-000010680000}"/>
    <cellStyle name="Separador de milhares 5 2 2 3 2 5 3" xfId="39275" xr:uid="{00000000-0005-0000-0000-000011680000}"/>
    <cellStyle name="Separador de milhares 5 2 2 3 2 5 4" xfId="18916" xr:uid="{00000000-0005-0000-0000-000012680000}"/>
    <cellStyle name="Separador de milhares 5 2 2 3 2 6" xfId="11665" xr:uid="{00000000-0005-0000-0000-000013680000}"/>
    <cellStyle name="Separador de milhares 5 2 2 3 2 6 2" xfId="30848" xr:uid="{00000000-0005-0000-0000-000014680000}"/>
    <cellStyle name="Separador de milhares 5 2 2 3 2 6 3" xfId="41028" xr:uid="{00000000-0005-0000-0000-000015680000}"/>
    <cellStyle name="Separador de milhares 5 2 2 3 2 6 4" xfId="20669" xr:uid="{00000000-0005-0000-0000-000016680000}"/>
    <cellStyle name="Separador de milhares 5 2 2 3 2 7" xfId="12541" xr:uid="{00000000-0005-0000-0000-000017680000}"/>
    <cellStyle name="Separador de milhares 5 2 2 3 2 7 2" xfId="31724" xr:uid="{00000000-0005-0000-0000-000018680000}"/>
    <cellStyle name="Separador de milhares 5 2 2 3 2 7 3" xfId="41904" xr:uid="{00000000-0005-0000-0000-000019680000}"/>
    <cellStyle name="Separador de milhares 5 2 2 3 2 7 4" xfId="21545" xr:uid="{00000000-0005-0000-0000-00001A680000}"/>
    <cellStyle name="Separador de milhares 5 2 2 3 2 8" xfId="22421" xr:uid="{00000000-0005-0000-0000-00001B680000}"/>
    <cellStyle name="Separador de milhares 5 2 2 3 2 8 2" xfId="32601" xr:uid="{00000000-0005-0000-0000-00001C680000}"/>
    <cellStyle name="Separador de milhares 5 2 2 3 2 8 3" xfId="42781" xr:uid="{00000000-0005-0000-0000-00001D680000}"/>
    <cellStyle name="Separador de milhares 5 2 2 3 2 9" xfId="23600" xr:uid="{00000000-0005-0000-0000-00001E680000}"/>
    <cellStyle name="Separador de milhares 5 2 2 3 3" xfId="4852" xr:uid="{00000000-0005-0000-0000-00001F680000}"/>
    <cellStyle name="Separador de milhares 5 2 2 3 3 2" xfId="6604" xr:uid="{00000000-0005-0000-0000-000020680000}"/>
    <cellStyle name="Separador de milhares 5 2 2 3 3 2 2" xfId="25790" xr:uid="{00000000-0005-0000-0000-000021680000}"/>
    <cellStyle name="Separador de milhares 5 2 2 3 3 2 3" xfId="35970" xr:uid="{00000000-0005-0000-0000-000022680000}"/>
    <cellStyle name="Separador de milhares 5 2 2 3 3 2 4" xfId="15610" xr:uid="{00000000-0005-0000-0000-000023680000}"/>
    <cellStyle name="Separador de milhares 5 2 2 3 3 3" xfId="8357" xr:uid="{00000000-0005-0000-0000-000024680000}"/>
    <cellStyle name="Separador de milhares 5 2 2 3 3 3 2" xfId="27543" xr:uid="{00000000-0005-0000-0000-000025680000}"/>
    <cellStyle name="Separador de milhares 5 2 2 3 3 3 3" xfId="37723" xr:uid="{00000000-0005-0000-0000-000026680000}"/>
    <cellStyle name="Separador de milhares 5 2 2 3 3 3 4" xfId="17363" xr:uid="{00000000-0005-0000-0000-000027680000}"/>
    <cellStyle name="Separador de milhares 5 2 2 3 3 4" xfId="10350" xr:uid="{00000000-0005-0000-0000-000028680000}"/>
    <cellStyle name="Separador de milhares 5 2 2 3 3 4 2" xfId="29533" xr:uid="{00000000-0005-0000-0000-000029680000}"/>
    <cellStyle name="Separador de milhares 5 2 2 3 3 4 3" xfId="39713" xr:uid="{00000000-0005-0000-0000-00002A680000}"/>
    <cellStyle name="Separador de milhares 5 2 2 3 3 4 4" xfId="19354" xr:uid="{00000000-0005-0000-0000-00002B680000}"/>
    <cellStyle name="Separador de milhares 5 2 2 3 3 5" xfId="24038" xr:uid="{00000000-0005-0000-0000-00002C680000}"/>
    <cellStyle name="Separador de milhares 5 2 2 3 3 6" xfId="34218" xr:uid="{00000000-0005-0000-0000-00002D680000}"/>
    <cellStyle name="Separador de milhares 5 2 2 3 3 7" xfId="13858" xr:uid="{00000000-0005-0000-0000-00002E680000}"/>
    <cellStyle name="Separador de milhares 5 2 2 3 4" xfId="5728" xr:uid="{00000000-0005-0000-0000-00002F680000}"/>
    <cellStyle name="Separador de milhares 5 2 2 3 4 2" xfId="24914" xr:uid="{00000000-0005-0000-0000-000030680000}"/>
    <cellStyle name="Separador de milhares 5 2 2 3 4 3" xfId="35094" xr:uid="{00000000-0005-0000-0000-000031680000}"/>
    <cellStyle name="Separador de milhares 5 2 2 3 4 4" xfId="14734" xr:uid="{00000000-0005-0000-0000-000032680000}"/>
    <cellStyle name="Separador de milhares 5 2 2 3 5" xfId="7481" xr:uid="{00000000-0005-0000-0000-000033680000}"/>
    <cellStyle name="Separador de milhares 5 2 2 3 5 2" xfId="26667" xr:uid="{00000000-0005-0000-0000-000034680000}"/>
    <cellStyle name="Separador de milhares 5 2 2 3 5 3" xfId="36847" xr:uid="{00000000-0005-0000-0000-000035680000}"/>
    <cellStyle name="Separador de milhares 5 2 2 3 5 4" xfId="16487" xr:uid="{00000000-0005-0000-0000-000036680000}"/>
    <cellStyle name="Separador de milhares 5 2 2 3 6" xfId="9474" xr:uid="{00000000-0005-0000-0000-000037680000}"/>
    <cellStyle name="Separador de milhares 5 2 2 3 6 2" xfId="28657" xr:uid="{00000000-0005-0000-0000-000038680000}"/>
    <cellStyle name="Separador de milhares 5 2 2 3 6 3" xfId="38837" xr:uid="{00000000-0005-0000-0000-000039680000}"/>
    <cellStyle name="Separador de milhares 5 2 2 3 6 4" xfId="18478" xr:uid="{00000000-0005-0000-0000-00003A680000}"/>
    <cellStyle name="Separador de milhares 5 2 2 3 7" xfId="11227" xr:uid="{00000000-0005-0000-0000-00003B680000}"/>
    <cellStyle name="Separador de milhares 5 2 2 3 7 2" xfId="30410" xr:uid="{00000000-0005-0000-0000-00003C680000}"/>
    <cellStyle name="Separador de milhares 5 2 2 3 7 3" xfId="40590" xr:uid="{00000000-0005-0000-0000-00003D680000}"/>
    <cellStyle name="Separador de milhares 5 2 2 3 7 4" xfId="20231" xr:uid="{00000000-0005-0000-0000-00003E680000}"/>
    <cellStyle name="Separador de milhares 5 2 2 3 8" xfId="12103" xr:uid="{00000000-0005-0000-0000-00003F680000}"/>
    <cellStyle name="Separador de milhares 5 2 2 3 8 2" xfId="31286" xr:uid="{00000000-0005-0000-0000-000040680000}"/>
    <cellStyle name="Separador de milhares 5 2 2 3 8 3" xfId="41466" xr:uid="{00000000-0005-0000-0000-000041680000}"/>
    <cellStyle name="Separador de milhares 5 2 2 3 8 4" xfId="21107" xr:uid="{00000000-0005-0000-0000-000042680000}"/>
    <cellStyle name="Separador de milhares 5 2 2 3 9" xfId="21983" xr:uid="{00000000-0005-0000-0000-000043680000}"/>
    <cellStyle name="Separador de milhares 5 2 2 3 9 2" xfId="32163" xr:uid="{00000000-0005-0000-0000-000044680000}"/>
    <cellStyle name="Separador de milhares 5 2 2 3 9 3" xfId="42343" xr:uid="{00000000-0005-0000-0000-000045680000}"/>
    <cellStyle name="Separador de milhares 5 2 2 4" xfId="1949" xr:uid="{00000000-0005-0000-0000-000046680000}"/>
    <cellStyle name="Separador de milhares 5 2 2 4 10" xfId="33561" xr:uid="{00000000-0005-0000-0000-000047680000}"/>
    <cellStyle name="Separador de milhares 5 2 2 4 11" xfId="13201" xr:uid="{00000000-0005-0000-0000-000048680000}"/>
    <cellStyle name="Separador de milhares 5 2 2 4 12" xfId="4194" xr:uid="{00000000-0005-0000-0000-000049680000}"/>
    <cellStyle name="Separador de milhares 5 2 2 4 2" xfId="5071" xr:uid="{00000000-0005-0000-0000-00004A680000}"/>
    <cellStyle name="Separador de milhares 5 2 2 4 2 2" xfId="6823" xr:uid="{00000000-0005-0000-0000-00004B680000}"/>
    <cellStyle name="Separador de milhares 5 2 2 4 2 2 2" xfId="26009" xr:uid="{00000000-0005-0000-0000-00004C680000}"/>
    <cellStyle name="Separador de milhares 5 2 2 4 2 2 3" xfId="36189" xr:uid="{00000000-0005-0000-0000-00004D680000}"/>
    <cellStyle name="Separador de milhares 5 2 2 4 2 2 4" xfId="15829" xr:uid="{00000000-0005-0000-0000-00004E680000}"/>
    <cellStyle name="Separador de milhares 5 2 2 4 2 3" xfId="8576" xr:uid="{00000000-0005-0000-0000-00004F680000}"/>
    <cellStyle name="Separador de milhares 5 2 2 4 2 3 2" xfId="27762" xr:uid="{00000000-0005-0000-0000-000050680000}"/>
    <cellStyle name="Separador de milhares 5 2 2 4 2 3 3" xfId="37942" xr:uid="{00000000-0005-0000-0000-000051680000}"/>
    <cellStyle name="Separador de milhares 5 2 2 4 2 3 4" xfId="17582" xr:uid="{00000000-0005-0000-0000-000052680000}"/>
    <cellStyle name="Separador de milhares 5 2 2 4 2 4" xfId="10569" xr:uid="{00000000-0005-0000-0000-000053680000}"/>
    <cellStyle name="Separador de milhares 5 2 2 4 2 4 2" xfId="29752" xr:uid="{00000000-0005-0000-0000-000054680000}"/>
    <cellStyle name="Separador de milhares 5 2 2 4 2 4 3" xfId="39932" xr:uid="{00000000-0005-0000-0000-000055680000}"/>
    <cellStyle name="Separador de milhares 5 2 2 4 2 4 4" xfId="19573" xr:uid="{00000000-0005-0000-0000-000056680000}"/>
    <cellStyle name="Separador de milhares 5 2 2 4 2 5" xfId="24257" xr:uid="{00000000-0005-0000-0000-000057680000}"/>
    <cellStyle name="Separador de milhares 5 2 2 4 2 6" xfId="34437" xr:uid="{00000000-0005-0000-0000-000058680000}"/>
    <cellStyle name="Separador de milhares 5 2 2 4 2 7" xfId="14077" xr:uid="{00000000-0005-0000-0000-000059680000}"/>
    <cellStyle name="Separador de milhares 5 2 2 4 3" xfId="5947" xr:uid="{00000000-0005-0000-0000-00005A680000}"/>
    <cellStyle name="Separador de milhares 5 2 2 4 3 2" xfId="25133" xr:uid="{00000000-0005-0000-0000-00005B680000}"/>
    <cellStyle name="Separador de milhares 5 2 2 4 3 3" xfId="35313" xr:uid="{00000000-0005-0000-0000-00005C680000}"/>
    <cellStyle name="Separador de milhares 5 2 2 4 3 4" xfId="14953" xr:uid="{00000000-0005-0000-0000-00005D680000}"/>
    <cellStyle name="Separador de milhares 5 2 2 4 4" xfId="7700" xr:uid="{00000000-0005-0000-0000-00005E680000}"/>
    <cellStyle name="Separador de milhares 5 2 2 4 4 2" xfId="26886" xr:uid="{00000000-0005-0000-0000-00005F680000}"/>
    <cellStyle name="Separador de milhares 5 2 2 4 4 3" xfId="37066" xr:uid="{00000000-0005-0000-0000-000060680000}"/>
    <cellStyle name="Separador de milhares 5 2 2 4 4 4" xfId="16706" xr:uid="{00000000-0005-0000-0000-000061680000}"/>
    <cellStyle name="Separador de milhares 5 2 2 4 5" xfId="9693" xr:uid="{00000000-0005-0000-0000-000062680000}"/>
    <cellStyle name="Separador de milhares 5 2 2 4 5 2" xfId="28876" xr:uid="{00000000-0005-0000-0000-000063680000}"/>
    <cellStyle name="Separador de milhares 5 2 2 4 5 3" xfId="39056" xr:uid="{00000000-0005-0000-0000-000064680000}"/>
    <cellStyle name="Separador de milhares 5 2 2 4 5 4" xfId="18697" xr:uid="{00000000-0005-0000-0000-000065680000}"/>
    <cellStyle name="Separador de milhares 5 2 2 4 6" xfId="11446" xr:uid="{00000000-0005-0000-0000-000066680000}"/>
    <cellStyle name="Separador de milhares 5 2 2 4 6 2" xfId="30629" xr:uid="{00000000-0005-0000-0000-000067680000}"/>
    <cellStyle name="Separador de milhares 5 2 2 4 6 3" xfId="40809" xr:uid="{00000000-0005-0000-0000-000068680000}"/>
    <cellStyle name="Separador de milhares 5 2 2 4 6 4" xfId="20450" xr:uid="{00000000-0005-0000-0000-000069680000}"/>
    <cellStyle name="Separador de milhares 5 2 2 4 7" xfId="12322" xr:uid="{00000000-0005-0000-0000-00006A680000}"/>
    <cellStyle name="Separador de milhares 5 2 2 4 7 2" xfId="31505" xr:uid="{00000000-0005-0000-0000-00006B680000}"/>
    <cellStyle name="Separador de milhares 5 2 2 4 7 3" xfId="41685" xr:uid="{00000000-0005-0000-0000-00006C680000}"/>
    <cellStyle name="Separador de milhares 5 2 2 4 7 4" xfId="21326" xr:uid="{00000000-0005-0000-0000-00006D680000}"/>
    <cellStyle name="Separador de milhares 5 2 2 4 8" xfId="22202" xr:uid="{00000000-0005-0000-0000-00006E680000}"/>
    <cellStyle name="Separador de milhares 5 2 2 4 8 2" xfId="32382" xr:uid="{00000000-0005-0000-0000-00006F680000}"/>
    <cellStyle name="Separador de milhares 5 2 2 4 8 3" xfId="42562" xr:uid="{00000000-0005-0000-0000-000070680000}"/>
    <cellStyle name="Separador de milhares 5 2 2 4 9" xfId="23381" xr:uid="{00000000-0005-0000-0000-000071680000}"/>
    <cellStyle name="Separador de milhares 5 2 2 5" xfId="3297" xr:uid="{00000000-0005-0000-0000-000072680000}"/>
    <cellStyle name="Separador de milhares 5 2 2 5 2" xfId="6385" xr:uid="{00000000-0005-0000-0000-000073680000}"/>
    <cellStyle name="Separador de milhares 5 2 2 5 2 2" xfId="25571" xr:uid="{00000000-0005-0000-0000-000074680000}"/>
    <cellStyle name="Separador de milhares 5 2 2 5 2 3" xfId="35751" xr:uid="{00000000-0005-0000-0000-000075680000}"/>
    <cellStyle name="Separador de milhares 5 2 2 5 2 4" xfId="15391" xr:uid="{00000000-0005-0000-0000-000076680000}"/>
    <cellStyle name="Separador de milhares 5 2 2 5 3" xfId="8138" xr:uid="{00000000-0005-0000-0000-000077680000}"/>
    <cellStyle name="Separador de milhares 5 2 2 5 3 2" xfId="27324" xr:uid="{00000000-0005-0000-0000-000078680000}"/>
    <cellStyle name="Separador de milhares 5 2 2 5 3 3" xfId="37504" xr:uid="{00000000-0005-0000-0000-000079680000}"/>
    <cellStyle name="Separador de milhares 5 2 2 5 3 4" xfId="17144" xr:uid="{00000000-0005-0000-0000-00007A680000}"/>
    <cellStyle name="Separador de milhares 5 2 2 5 4" xfId="10131" xr:uid="{00000000-0005-0000-0000-00007B680000}"/>
    <cellStyle name="Separador de milhares 5 2 2 5 4 2" xfId="29314" xr:uid="{00000000-0005-0000-0000-00007C680000}"/>
    <cellStyle name="Separador de milhares 5 2 2 5 4 3" xfId="39494" xr:uid="{00000000-0005-0000-0000-00007D680000}"/>
    <cellStyle name="Separador de milhares 5 2 2 5 4 4" xfId="19135" xr:uid="{00000000-0005-0000-0000-00007E680000}"/>
    <cellStyle name="Separador de milhares 5 2 2 5 5" xfId="23819" xr:uid="{00000000-0005-0000-0000-00007F680000}"/>
    <cellStyle name="Separador de milhares 5 2 2 5 6" xfId="33999" xr:uid="{00000000-0005-0000-0000-000080680000}"/>
    <cellStyle name="Separador de milhares 5 2 2 5 7" xfId="13639" xr:uid="{00000000-0005-0000-0000-000081680000}"/>
    <cellStyle name="Separador de milhares 5 2 2 5 8" xfId="4633" xr:uid="{00000000-0005-0000-0000-000082680000}"/>
    <cellStyle name="Separador de milhares 5 2 2 6" xfId="5509" xr:uid="{00000000-0005-0000-0000-000083680000}"/>
    <cellStyle name="Separador de milhares 5 2 2 6 2" xfId="9035" xr:uid="{00000000-0005-0000-0000-000084680000}"/>
    <cellStyle name="Separador de milhares 5 2 2 6 2 2" xfId="28218" xr:uid="{00000000-0005-0000-0000-000085680000}"/>
    <cellStyle name="Separador de milhares 5 2 2 6 2 3" xfId="38398" xr:uid="{00000000-0005-0000-0000-000086680000}"/>
    <cellStyle name="Separador de milhares 5 2 2 6 2 4" xfId="18039" xr:uid="{00000000-0005-0000-0000-000087680000}"/>
    <cellStyle name="Separador de milhares 5 2 2 6 3" xfId="24695" xr:uid="{00000000-0005-0000-0000-000088680000}"/>
    <cellStyle name="Separador de milhares 5 2 2 6 4" xfId="34875" xr:uid="{00000000-0005-0000-0000-000089680000}"/>
    <cellStyle name="Separador de milhares 5 2 2 6 5" xfId="14515" xr:uid="{00000000-0005-0000-0000-00008A680000}"/>
    <cellStyle name="Separador de milhares 5 2 2 7" xfId="7262" xr:uid="{00000000-0005-0000-0000-00008B680000}"/>
    <cellStyle name="Separador de milhares 5 2 2 7 2" xfId="26448" xr:uid="{00000000-0005-0000-0000-00008C680000}"/>
    <cellStyle name="Separador de milhares 5 2 2 7 3" xfId="36628" xr:uid="{00000000-0005-0000-0000-00008D680000}"/>
    <cellStyle name="Separador de milhares 5 2 2 7 4" xfId="16268" xr:uid="{00000000-0005-0000-0000-00008E680000}"/>
    <cellStyle name="Separador de milhares 5 2 2 8" xfId="9255" xr:uid="{00000000-0005-0000-0000-00008F680000}"/>
    <cellStyle name="Separador de milhares 5 2 2 8 2" xfId="28438" xr:uid="{00000000-0005-0000-0000-000090680000}"/>
    <cellStyle name="Separador de milhares 5 2 2 8 3" xfId="38618" xr:uid="{00000000-0005-0000-0000-000091680000}"/>
    <cellStyle name="Separador de milhares 5 2 2 8 4" xfId="18259" xr:uid="{00000000-0005-0000-0000-000092680000}"/>
    <cellStyle name="Separador de milhares 5 2 2 9" xfId="11008" xr:uid="{00000000-0005-0000-0000-000093680000}"/>
    <cellStyle name="Separador de milhares 5 2 2 9 2" xfId="30191" xr:uid="{00000000-0005-0000-0000-000094680000}"/>
    <cellStyle name="Separador de milhares 5 2 2 9 3" xfId="40371" xr:uid="{00000000-0005-0000-0000-000095680000}"/>
    <cellStyle name="Separador de milhares 5 2 2 9 4" xfId="20012" xr:uid="{00000000-0005-0000-0000-000096680000}"/>
    <cellStyle name="Separador de milhares 5 2 20" xfId="43497" xr:uid="{00000000-0005-0000-0000-000097680000}"/>
    <cellStyle name="Separador de milhares 5 2 21" xfId="12762" xr:uid="{00000000-0005-0000-0000-000098680000}"/>
    <cellStyle name="Separador de milhares 5 2 22" xfId="3751" xr:uid="{00000000-0005-0000-0000-000099680000}"/>
    <cellStyle name="Separador de milhares 5 2 3" xfId="769" xr:uid="{00000000-0005-0000-0000-00009A680000}"/>
    <cellStyle name="Separador de milhares 5 2 3 10" xfId="11885" xr:uid="{00000000-0005-0000-0000-00009B680000}"/>
    <cellStyle name="Separador de milhares 5 2 3 10 2" xfId="31068" xr:uid="{00000000-0005-0000-0000-00009C680000}"/>
    <cellStyle name="Separador de milhares 5 2 3 10 3" xfId="41248" xr:uid="{00000000-0005-0000-0000-00009D680000}"/>
    <cellStyle name="Separador de milhares 5 2 3 10 4" xfId="20889" xr:uid="{00000000-0005-0000-0000-00009E680000}"/>
    <cellStyle name="Separador de milhares 5 2 3 11" xfId="21766" xr:uid="{00000000-0005-0000-0000-00009F680000}"/>
    <cellStyle name="Separador de milhares 5 2 3 11 2" xfId="31945" xr:uid="{00000000-0005-0000-0000-0000A0680000}"/>
    <cellStyle name="Separador de milhares 5 2 3 11 3" xfId="42125" xr:uid="{00000000-0005-0000-0000-0000A1680000}"/>
    <cellStyle name="Separador de milhares 5 2 3 12" xfId="22661" xr:uid="{00000000-0005-0000-0000-0000A2680000}"/>
    <cellStyle name="Separador de milhares 5 2 3 12 2" xfId="32841" xr:uid="{00000000-0005-0000-0000-0000A3680000}"/>
    <cellStyle name="Separador de milhares 5 2 3 12 3" xfId="43021" xr:uid="{00000000-0005-0000-0000-0000A4680000}"/>
    <cellStyle name="Separador de milhares 5 2 3 13" xfId="22900" xr:uid="{00000000-0005-0000-0000-0000A5680000}"/>
    <cellStyle name="Separador de milhares 5 2 3 14" xfId="23069" xr:uid="{00000000-0005-0000-0000-0000A6680000}"/>
    <cellStyle name="Separador de milhares 5 2 3 15" xfId="33080" xr:uid="{00000000-0005-0000-0000-0000A7680000}"/>
    <cellStyle name="Separador de milhares 5 2 3 16" xfId="33249" xr:uid="{00000000-0005-0000-0000-0000A8680000}"/>
    <cellStyle name="Separador de milhares 5 2 3 17" xfId="43260" xr:uid="{00000000-0005-0000-0000-0000A9680000}"/>
    <cellStyle name="Separador de milhares 5 2 3 18" xfId="43499" xr:uid="{00000000-0005-0000-0000-0000AA680000}"/>
    <cellStyle name="Separador de milhares 5 2 3 19" xfId="12764" xr:uid="{00000000-0005-0000-0000-0000AB680000}"/>
    <cellStyle name="Separador de milhares 5 2 3 2" xfId="1442" xr:uid="{00000000-0005-0000-0000-0000AC680000}"/>
    <cellStyle name="Separador de milhares 5 2 3 2 10" xfId="21883" xr:uid="{00000000-0005-0000-0000-0000AD680000}"/>
    <cellStyle name="Separador de milhares 5 2 3 2 10 2" xfId="32063" xr:uid="{00000000-0005-0000-0000-0000AE680000}"/>
    <cellStyle name="Separador de milhares 5 2 3 2 10 3" xfId="42243" xr:uid="{00000000-0005-0000-0000-0000AF680000}"/>
    <cellStyle name="Separador de milhares 5 2 3 2 11" xfId="22779" xr:uid="{00000000-0005-0000-0000-0000B0680000}"/>
    <cellStyle name="Separador de milhares 5 2 3 2 11 2" xfId="32959" xr:uid="{00000000-0005-0000-0000-0000B1680000}"/>
    <cellStyle name="Separador de milhares 5 2 3 2 11 3" xfId="43139" xr:uid="{00000000-0005-0000-0000-0000B2680000}"/>
    <cellStyle name="Separador de milhares 5 2 3 2 12" xfId="23018" xr:uid="{00000000-0005-0000-0000-0000B3680000}"/>
    <cellStyle name="Separador de milhares 5 2 3 2 13" xfId="33198" xr:uid="{00000000-0005-0000-0000-0000B4680000}"/>
    <cellStyle name="Separador de milhares 5 2 3 2 14" xfId="43378" xr:uid="{00000000-0005-0000-0000-0000B5680000}"/>
    <cellStyle name="Separador de milhares 5 2 3 2 15" xfId="43617" xr:uid="{00000000-0005-0000-0000-0000B6680000}"/>
    <cellStyle name="Separador de milhares 5 2 3 2 16" xfId="12882" xr:uid="{00000000-0005-0000-0000-0000B7680000}"/>
    <cellStyle name="Separador de milhares 5 2 3 2 17" xfId="3874" xr:uid="{00000000-0005-0000-0000-0000B8680000}"/>
    <cellStyle name="Separador de milhares 5 2 3 2 2" xfId="2792" xr:uid="{00000000-0005-0000-0000-0000B9680000}"/>
    <cellStyle name="Separador de milhares 5 2 3 2 2 10" xfId="23281" xr:uid="{00000000-0005-0000-0000-0000BA680000}"/>
    <cellStyle name="Separador de milhares 5 2 3 2 2 11" xfId="33461" xr:uid="{00000000-0005-0000-0000-0000BB680000}"/>
    <cellStyle name="Separador de milhares 5 2 3 2 2 12" xfId="13101" xr:uid="{00000000-0005-0000-0000-0000BC680000}"/>
    <cellStyle name="Separador de milhares 5 2 3 2 2 13" xfId="4094" xr:uid="{00000000-0005-0000-0000-0000BD680000}"/>
    <cellStyle name="Separador de milhares 5 2 3 2 2 2" xfId="4532" xr:uid="{00000000-0005-0000-0000-0000BE680000}"/>
    <cellStyle name="Separador de milhares 5 2 3 2 2 2 10" xfId="33899" xr:uid="{00000000-0005-0000-0000-0000BF680000}"/>
    <cellStyle name="Separador de milhares 5 2 3 2 2 2 11" xfId="13539" xr:uid="{00000000-0005-0000-0000-0000C0680000}"/>
    <cellStyle name="Separador de milhares 5 2 3 2 2 2 2" xfId="5409" xr:uid="{00000000-0005-0000-0000-0000C1680000}"/>
    <cellStyle name="Separador de milhares 5 2 3 2 2 2 2 2" xfId="7161" xr:uid="{00000000-0005-0000-0000-0000C2680000}"/>
    <cellStyle name="Separador de milhares 5 2 3 2 2 2 2 2 2" xfId="26347" xr:uid="{00000000-0005-0000-0000-0000C3680000}"/>
    <cellStyle name="Separador de milhares 5 2 3 2 2 2 2 2 3" xfId="36527" xr:uid="{00000000-0005-0000-0000-0000C4680000}"/>
    <cellStyle name="Separador de milhares 5 2 3 2 2 2 2 2 4" xfId="16167" xr:uid="{00000000-0005-0000-0000-0000C5680000}"/>
    <cellStyle name="Separador de milhares 5 2 3 2 2 2 2 3" xfId="8914" xr:uid="{00000000-0005-0000-0000-0000C6680000}"/>
    <cellStyle name="Separador de milhares 5 2 3 2 2 2 2 3 2" xfId="28100" xr:uid="{00000000-0005-0000-0000-0000C7680000}"/>
    <cellStyle name="Separador de milhares 5 2 3 2 2 2 2 3 3" xfId="38280" xr:uid="{00000000-0005-0000-0000-0000C8680000}"/>
    <cellStyle name="Separador de milhares 5 2 3 2 2 2 2 3 4" xfId="17920" xr:uid="{00000000-0005-0000-0000-0000C9680000}"/>
    <cellStyle name="Separador de milhares 5 2 3 2 2 2 2 4" xfId="10907" xr:uid="{00000000-0005-0000-0000-0000CA680000}"/>
    <cellStyle name="Separador de milhares 5 2 3 2 2 2 2 4 2" xfId="30090" xr:uid="{00000000-0005-0000-0000-0000CB680000}"/>
    <cellStyle name="Separador de milhares 5 2 3 2 2 2 2 4 3" xfId="40270" xr:uid="{00000000-0005-0000-0000-0000CC680000}"/>
    <cellStyle name="Separador de milhares 5 2 3 2 2 2 2 4 4" xfId="19911" xr:uid="{00000000-0005-0000-0000-0000CD680000}"/>
    <cellStyle name="Separador de milhares 5 2 3 2 2 2 2 5" xfId="24595" xr:uid="{00000000-0005-0000-0000-0000CE680000}"/>
    <cellStyle name="Separador de milhares 5 2 3 2 2 2 2 6" xfId="34775" xr:uid="{00000000-0005-0000-0000-0000CF680000}"/>
    <cellStyle name="Separador de milhares 5 2 3 2 2 2 2 7" xfId="14415" xr:uid="{00000000-0005-0000-0000-0000D0680000}"/>
    <cellStyle name="Separador de milhares 5 2 3 2 2 2 3" xfId="6285" xr:uid="{00000000-0005-0000-0000-0000D1680000}"/>
    <cellStyle name="Separador de milhares 5 2 3 2 2 2 3 2" xfId="25471" xr:uid="{00000000-0005-0000-0000-0000D2680000}"/>
    <cellStyle name="Separador de milhares 5 2 3 2 2 2 3 3" xfId="35651" xr:uid="{00000000-0005-0000-0000-0000D3680000}"/>
    <cellStyle name="Separador de milhares 5 2 3 2 2 2 3 4" xfId="15291" xr:uid="{00000000-0005-0000-0000-0000D4680000}"/>
    <cellStyle name="Separador de milhares 5 2 3 2 2 2 4" xfId="8038" xr:uid="{00000000-0005-0000-0000-0000D5680000}"/>
    <cellStyle name="Separador de milhares 5 2 3 2 2 2 4 2" xfId="27224" xr:uid="{00000000-0005-0000-0000-0000D6680000}"/>
    <cellStyle name="Separador de milhares 5 2 3 2 2 2 4 3" xfId="37404" xr:uid="{00000000-0005-0000-0000-0000D7680000}"/>
    <cellStyle name="Separador de milhares 5 2 3 2 2 2 4 4" xfId="17044" xr:uid="{00000000-0005-0000-0000-0000D8680000}"/>
    <cellStyle name="Separador de milhares 5 2 3 2 2 2 5" xfId="10031" xr:uid="{00000000-0005-0000-0000-0000D9680000}"/>
    <cellStyle name="Separador de milhares 5 2 3 2 2 2 5 2" xfId="29214" xr:uid="{00000000-0005-0000-0000-0000DA680000}"/>
    <cellStyle name="Separador de milhares 5 2 3 2 2 2 5 3" xfId="39394" xr:uid="{00000000-0005-0000-0000-0000DB680000}"/>
    <cellStyle name="Separador de milhares 5 2 3 2 2 2 5 4" xfId="19035" xr:uid="{00000000-0005-0000-0000-0000DC680000}"/>
    <cellStyle name="Separador de milhares 5 2 3 2 2 2 6" xfId="11784" xr:uid="{00000000-0005-0000-0000-0000DD680000}"/>
    <cellStyle name="Separador de milhares 5 2 3 2 2 2 6 2" xfId="30967" xr:uid="{00000000-0005-0000-0000-0000DE680000}"/>
    <cellStyle name="Separador de milhares 5 2 3 2 2 2 6 3" xfId="41147" xr:uid="{00000000-0005-0000-0000-0000DF680000}"/>
    <cellStyle name="Separador de milhares 5 2 3 2 2 2 6 4" xfId="20788" xr:uid="{00000000-0005-0000-0000-0000E0680000}"/>
    <cellStyle name="Separador de milhares 5 2 3 2 2 2 7" xfId="12660" xr:uid="{00000000-0005-0000-0000-0000E1680000}"/>
    <cellStyle name="Separador de milhares 5 2 3 2 2 2 7 2" xfId="31843" xr:uid="{00000000-0005-0000-0000-0000E2680000}"/>
    <cellStyle name="Separador de milhares 5 2 3 2 2 2 7 3" xfId="42023" xr:uid="{00000000-0005-0000-0000-0000E3680000}"/>
    <cellStyle name="Separador de milhares 5 2 3 2 2 2 7 4" xfId="21664" xr:uid="{00000000-0005-0000-0000-0000E4680000}"/>
    <cellStyle name="Separador de milhares 5 2 3 2 2 2 8" xfId="22540" xr:uid="{00000000-0005-0000-0000-0000E5680000}"/>
    <cellStyle name="Separador de milhares 5 2 3 2 2 2 8 2" xfId="32720" xr:uid="{00000000-0005-0000-0000-0000E6680000}"/>
    <cellStyle name="Separador de milhares 5 2 3 2 2 2 8 3" xfId="42900" xr:uid="{00000000-0005-0000-0000-0000E7680000}"/>
    <cellStyle name="Separador de milhares 5 2 3 2 2 2 9" xfId="23719" xr:uid="{00000000-0005-0000-0000-0000E8680000}"/>
    <cellStyle name="Separador de milhares 5 2 3 2 2 3" xfId="4971" xr:uid="{00000000-0005-0000-0000-0000E9680000}"/>
    <cellStyle name="Separador de milhares 5 2 3 2 2 3 2" xfId="6723" xr:uid="{00000000-0005-0000-0000-0000EA680000}"/>
    <cellStyle name="Separador de milhares 5 2 3 2 2 3 2 2" xfId="25909" xr:uid="{00000000-0005-0000-0000-0000EB680000}"/>
    <cellStyle name="Separador de milhares 5 2 3 2 2 3 2 3" xfId="36089" xr:uid="{00000000-0005-0000-0000-0000EC680000}"/>
    <cellStyle name="Separador de milhares 5 2 3 2 2 3 2 4" xfId="15729" xr:uid="{00000000-0005-0000-0000-0000ED680000}"/>
    <cellStyle name="Separador de milhares 5 2 3 2 2 3 3" xfId="8476" xr:uid="{00000000-0005-0000-0000-0000EE680000}"/>
    <cellStyle name="Separador de milhares 5 2 3 2 2 3 3 2" xfId="27662" xr:uid="{00000000-0005-0000-0000-0000EF680000}"/>
    <cellStyle name="Separador de milhares 5 2 3 2 2 3 3 3" xfId="37842" xr:uid="{00000000-0005-0000-0000-0000F0680000}"/>
    <cellStyle name="Separador de milhares 5 2 3 2 2 3 3 4" xfId="17482" xr:uid="{00000000-0005-0000-0000-0000F1680000}"/>
    <cellStyle name="Separador de milhares 5 2 3 2 2 3 4" xfId="10469" xr:uid="{00000000-0005-0000-0000-0000F2680000}"/>
    <cellStyle name="Separador de milhares 5 2 3 2 2 3 4 2" xfId="29652" xr:uid="{00000000-0005-0000-0000-0000F3680000}"/>
    <cellStyle name="Separador de milhares 5 2 3 2 2 3 4 3" xfId="39832" xr:uid="{00000000-0005-0000-0000-0000F4680000}"/>
    <cellStyle name="Separador de milhares 5 2 3 2 2 3 4 4" xfId="19473" xr:uid="{00000000-0005-0000-0000-0000F5680000}"/>
    <cellStyle name="Separador de milhares 5 2 3 2 2 3 5" xfId="24157" xr:uid="{00000000-0005-0000-0000-0000F6680000}"/>
    <cellStyle name="Separador de milhares 5 2 3 2 2 3 6" xfId="34337" xr:uid="{00000000-0005-0000-0000-0000F7680000}"/>
    <cellStyle name="Separador de milhares 5 2 3 2 2 3 7" xfId="13977" xr:uid="{00000000-0005-0000-0000-0000F8680000}"/>
    <cellStyle name="Separador de milhares 5 2 3 2 2 4" xfId="5847" xr:uid="{00000000-0005-0000-0000-0000F9680000}"/>
    <cellStyle name="Separador de milhares 5 2 3 2 2 4 2" xfId="25033" xr:uid="{00000000-0005-0000-0000-0000FA680000}"/>
    <cellStyle name="Separador de milhares 5 2 3 2 2 4 3" xfId="35213" xr:uid="{00000000-0005-0000-0000-0000FB680000}"/>
    <cellStyle name="Separador de milhares 5 2 3 2 2 4 4" xfId="14853" xr:uid="{00000000-0005-0000-0000-0000FC680000}"/>
    <cellStyle name="Separador de milhares 5 2 3 2 2 5" xfId="7600" xr:uid="{00000000-0005-0000-0000-0000FD680000}"/>
    <cellStyle name="Separador de milhares 5 2 3 2 2 5 2" xfId="26786" xr:uid="{00000000-0005-0000-0000-0000FE680000}"/>
    <cellStyle name="Separador de milhares 5 2 3 2 2 5 3" xfId="36966" xr:uid="{00000000-0005-0000-0000-0000FF680000}"/>
    <cellStyle name="Separador de milhares 5 2 3 2 2 5 4" xfId="16606" xr:uid="{00000000-0005-0000-0000-000000690000}"/>
    <cellStyle name="Separador de milhares 5 2 3 2 2 6" xfId="9593" xr:uid="{00000000-0005-0000-0000-000001690000}"/>
    <cellStyle name="Separador de milhares 5 2 3 2 2 6 2" xfId="28776" xr:uid="{00000000-0005-0000-0000-000002690000}"/>
    <cellStyle name="Separador de milhares 5 2 3 2 2 6 3" xfId="38956" xr:uid="{00000000-0005-0000-0000-000003690000}"/>
    <cellStyle name="Separador de milhares 5 2 3 2 2 6 4" xfId="18597" xr:uid="{00000000-0005-0000-0000-000004690000}"/>
    <cellStyle name="Separador de milhares 5 2 3 2 2 7" xfId="11346" xr:uid="{00000000-0005-0000-0000-000005690000}"/>
    <cellStyle name="Separador de milhares 5 2 3 2 2 7 2" xfId="30529" xr:uid="{00000000-0005-0000-0000-000006690000}"/>
    <cellStyle name="Separador de milhares 5 2 3 2 2 7 3" xfId="40709" xr:uid="{00000000-0005-0000-0000-000007690000}"/>
    <cellStyle name="Separador de milhares 5 2 3 2 2 7 4" xfId="20350" xr:uid="{00000000-0005-0000-0000-000008690000}"/>
    <cellStyle name="Separador de milhares 5 2 3 2 2 8" xfId="12222" xr:uid="{00000000-0005-0000-0000-000009690000}"/>
    <cellStyle name="Separador de milhares 5 2 3 2 2 8 2" xfId="31405" xr:uid="{00000000-0005-0000-0000-00000A690000}"/>
    <cellStyle name="Separador de milhares 5 2 3 2 2 8 3" xfId="41585" xr:uid="{00000000-0005-0000-0000-00000B690000}"/>
    <cellStyle name="Separador de milhares 5 2 3 2 2 8 4" xfId="21226" xr:uid="{00000000-0005-0000-0000-00000C690000}"/>
    <cellStyle name="Separador de milhares 5 2 3 2 2 9" xfId="22102" xr:uid="{00000000-0005-0000-0000-00000D690000}"/>
    <cellStyle name="Separador de milhares 5 2 3 2 2 9 2" xfId="32282" xr:uid="{00000000-0005-0000-0000-00000E690000}"/>
    <cellStyle name="Separador de milhares 5 2 3 2 2 9 3" xfId="42462" xr:uid="{00000000-0005-0000-0000-00000F690000}"/>
    <cellStyle name="Separador de milhares 5 2 3 2 3" xfId="4313" xr:uid="{00000000-0005-0000-0000-000010690000}"/>
    <cellStyle name="Separador de milhares 5 2 3 2 3 10" xfId="33680" xr:uid="{00000000-0005-0000-0000-000011690000}"/>
    <cellStyle name="Separador de milhares 5 2 3 2 3 11" xfId="13320" xr:uid="{00000000-0005-0000-0000-000012690000}"/>
    <cellStyle name="Separador de milhares 5 2 3 2 3 2" xfId="5190" xr:uid="{00000000-0005-0000-0000-000013690000}"/>
    <cellStyle name="Separador de milhares 5 2 3 2 3 2 2" xfId="6942" xr:uid="{00000000-0005-0000-0000-000014690000}"/>
    <cellStyle name="Separador de milhares 5 2 3 2 3 2 2 2" xfId="26128" xr:uid="{00000000-0005-0000-0000-000015690000}"/>
    <cellStyle name="Separador de milhares 5 2 3 2 3 2 2 3" xfId="36308" xr:uid="{00000000-0005-0000-0000-000016690000}"/>
    <cellStyle name="Separador de milhares 5 2 3 2 3 2 2 4" xfId="15948" xr:uid="{00000000-0005-0000-0000-000017690000}"/>
    <cellStyle name="Separador de milhares 5 2 3 2 3 2 3" xfId="8695" xr:uid="{00000000-0005-0000-0000-000018690000}"/>
    <cellStyle name="Separador de milhares 5 2 3 2 3 2 3 2" xfId="27881" xr:uid="{00000000-0005-0000-0000-000019690000}"/>
    <cellStyle name="Separador de milhares 5 2 3 2 3 2 3 3" xfId="38061" xr:uid="{00000000-0005-0000-0000-00001A690000}"/>
    <cellStyle name="Separador de milhares 5 2 3 2 3 2 3 4" xfId="17701" xr:uid="{00000000-0005-0000-0000-00001B690000}"/>
    <cellStyle name="Separador de milhares 5 2 3 2 3 2 4" xfId="10688" xr:uid="{00000000-0005-0000-0000-00001C690000}"/>
    <cellStyle name="Separador de milhares 5 2 3 2 3 2 4 2" xfId="29871" xr:uid="{00000000-0005-0000-0000-00001D690000}"/>
    <cellStyle name="Separador de milhares 5 2 3 2 3 2 4 3" xfId="40051" xr:uid="{00000000-0005-0000-0000-00001E690000}"/>
    <cellStyle name="Separador de milhares 5 2 3 2 3 2 4 4" xfId="19692" xr:uid="{00000000-0005-0000-0000-00001F690000}"/>
    <cellStyle name="Separador de milhares 5 2 3 2 3 2 5" xfId="24376" xr:uid="{00000000-0005-0000-0000-000020690000}"/>
    <cellStyle name="Separador de milhares 5 2 3 2 3 2 6" xfId="34556" xr:uid="{00000000-0005-0000-0000-000021690000}"/>
    <cellStyle name="Separador de milhares 5 2 3 2 3 2 7" xfId="14196" xr:uid="{00000000-0005-0000-0000-000022690000}"/>
    <cellStyle name="Separador de milhares 5 2 3 2 3 3" xfId="6066" xr:uid="{00000000-0005-0000-0000-000023690000}"/>
    <cellStyle name="Separador de milhares 5 2 3 2 3 3 2" xfId="25252" xr:uid="{00000000-0005-0000-0000-000024690000}"/>
    <cellStyle name="Separador de milhares 5 2 3 2 3 3 3" xfId="35432" xr:uid="{00000000-0005-0000-0000-000025690000}"/>
    <cellStyle name="Separador de milhares 5 2 3 2 3 3 4" xfId="15072" xr:uid="{00000000-0005-0000-0000-000026690000}"/>
    <cellStyle name="Separador de milhares 5 2 3 2 3 4" xfId="7819" xr:uid="{00000000-0005-0000-0000-000027690000}"/>
    <cellStyle name="Separador de milhares 5 2 3 2 3 4 2" xfId="27005" xr:uid="{00000000-0005-0000-0000-000028690000}"/>
    <cellStyle name="Separador de milhares 5 2 3 2 3 4 3" xfId="37185" xr:uid="{00000000-0005-0000-0000-000029690000}"/>
    <cellStyle name="Separador de milhares 5 2 3 2 3 4 4" xfId="16825" xr:uid="{00000000-0005-0000-0000-00002A690000}"/>
    <cellStyle name="Separador de milhares 5 2 3 2 3 5" xfId="9812" xr:uid="{00000000-0005-0000-0000-00002B690000}"/>
    <cellStyle name="Separador de milhares 5 2 3 2 3 5 2" xfId="28995" xr:uid="{00000000-0005-0000-0000-00002C690000}"/>
    <cellStyle name="Separador de milhares 5 2 3 2 3 5 3" xfId="39175" xr:uid="{00000000-0005-0000-0000-00002D690000}"/>
    <cellStyle name="Separador de milhares 5 2 3 2 3 5 4" xfId="18816" xr:uid="{00000000-0005-0000-0000-00002E690000}"/>
    <cellStyle name="Separador de milhares 5 2 3 2 3 6" xfId="11565" xr:uid="{00000000-0005-0000-0000-00002F690000}"/>
    <cellStyle name="Separador de milhares 5 2 3 2 3 6 2" xfId="30748" xr:uid="{00000000-0005-0000-0000-000030690000}"/>
    <cellStyle name="Separador de milhares 5 2 3 2 3 6 3" xfId="40928" xr:uid="{00000000-0005-0000-0000-000031690000}"/>
    <cellStyle name="Separador de milhares 5 2 3 2 3 6 4" xfId="20569" xr:uid="{00000000-0005-0000-0000-000032690000}"/>
    <cellStyle name="Separador de milhares 5 2 3 2 3 7" xfId="12441" xr:uid="{00000000-0005-0000-0000-000033690000}"/>
    <cellStyle name="Separador de milhares 5 2 3 2 3 7 2" xfId="31624" xr:uid="{00000000-0005-0000-0000-000034690000}"/>
    <cellStyle name="Separador de milhares 5 2 3 2 3 7 3" xfId="41804" xr:uid="{00000000-0005-0000-0000-000035690000}"/>
    <cellStyle name="Separador de milhares 5 2 3 2 3 7 4" xfId="21445" xr:uid="{00000000-0005-0000-0000-000036690000}"/>
    <cellStyle name="Separador de milhares 5 2 3 2 3 8" xfId="22321" xr:uid="{00000000-0005-0000-0000-000037690000}"/>
    <cellStyle name="Separador de milhares 5 2 3 2 3 8 2" xfId="32501" xr:uid="{00000000-0005-0000-0000-000038690000}"/>
    <cellStyle name="Separador de milhares 5 2 3 2 3 8 3" xfId="42681" xr:uid="{00000000-0005-0000-0000-000039690000}"/>
    <cellStyle name="Separador de milhares 5 2 3 2 3 9" xfId="23500" xr:uid="{00000000-0005-0000-0000-00003A690000}"/>
    <cellStyle name="Separador de milhares 5 2 3 2 4" xfId="4752" xr:uid="{00000000-0005-0000-0000-00003B690000}"/>
    <cellStyle name="Separador de milhares 5 2 3 2 4 2" xfId="6504" xr:uid="{00000000-0005-0000-0000-00003C690000}"/>
    <cellStyle name="Separador de milhares 5 2 3 2 4 2 2" xfId="25690" xr:uid="{00000000-0005-0000-0000-00003D690000}"/>
    <cellStyle name="Separador de milhares 5 2 3 2 4 2 3" xfId="35870" xr:uid="{00000000-0005-0000-0000-00003E690000}"/>
    <cellStyle name="Separador de milhares 5 2 3 2 4 2 4" xfId="15510" xr:uid="{00000000-0005-0000-0000-00003F690000}"/>
    <cellStyle name="Separador de milhares 5 2 3 2 4 3" xfId="8257" xr:uid="{00000000-0005-0000-0000-000040690000}"/>
    <cellStyle name="Separador de milhares 5 2 3 2 4 3 2" xfId="27443" xr:uid="{00000000-0005-0000-0000-000041690000}"/>
    <cellStyle name="Separador de milhares 5 2 3 2 4 3 3" xfId="37623" xr:uid="{00000000-0005-0000-0000-000042690000}"/>
    <cellStyle name="Separador de milhares 5 2 3 2 4 3 4" xfId="17263" xr:uid="{00000000-0005-0000-0000-000043690000}"/>
    <cellStyle name="Separador de milhares 5 2 3 2 4 4" xfId="10250" xr:uid="{00000000-0005-0000-0000-000044690000}"/>
    <cellStyle name="Separador de milhares 5 2 3 2 4 4 2" xfId="29433" xr:uid="{00000000-0005-0000-0000-000045690000}"/>
    <cellStyle name="Separador de milhares 5 2 3 2 4 4 3" xfId="39613" xr:uid="{00000000-0005-0000-0000-000046690000}"/>
    <cellStyle name="Separador de milhares 5 2 3 2 4 4 4" xfId="19254" xr:uid="{00000000-0005-0000-0000-000047690000}"/>
    <cellStyle name="Separador de milhares 5 2 3 2 4 5" xfId="23938" xr:uid="{00000000-0005-0000-0000-000048690000}"/>
    <cellStyle name="Separador de milhares 5 2 3 2 4 6" xfId="34118" xr:uid="{00000000-0005-0000-0000-000049690000}"/>
    <cellStyle name="Separador de milhares 5 2 3 2 4 7" xfId="13758" xr:uid="{00000000-0005-0000-0000-00004A690000}"/>
    <cellStyle name="Separador de milhares 5 2 3 2 5" xfId="5628" xr:uid="{00000000-0005-0000-0000-00004B690000}"/>
    <cellStyle name="Separador de milhares 5 2 3 2 5 2" xfId="9154" xr:uid="{00000000-0005-0000-0000-00004C690000}"/>
    <cellStyle name="Separador de milhares 5 2 3 2 5 2 2" xfId="28337" xr:uid="{00000000-0005-0000-0000-00004D690000}"/>
    <cellStyle name="Separador de milhares 5 2 3 2 5 2 3" xfId="38517" xr:uid="{00000000-0005-0000-0000-00004E690000}"/>
    <cellStyle name="Separador de milhares 5 2 3 2 5 2 4" xfId="18158" xr:uid="{00000000-0005-0000-0000-00004F690000}"/>
    <cellStyle name="Separador de milhares 5 2 3 2 5 3" xfId="24814" xr:uid="{00000000-0005-0000-0000-000050690000}"/>
    <cellStyle name="Separador de milhares 5 2 3 2 5 4" xfId="34994" xr:uid="{00000000-0005-0000-0000-000051690000}"/>
    <cellStyle name="Separador de milhares 5 2 3 2 5 5" xfId="14634" xr:uid="{00000000-0005-0000-0000-000052690000}"/>
    <cellStyle name="Separador de milhares 5 2 3 2 6" xfId="7381" xr:uid="{00000000-0005-0000-0000-000053690000}"/>
    <cellStyle name="Separador de milhares 5 2 3 2 6 2" xfId="26567" xr:uid="{00000000-0005-0000-0000-000054690000}"/>
    <cellStyle name="Separador de milhares 5 2 3 2 6 3" xfId="36747" xr:uid="{00000000-0005-0000-0000-000055690000}"/>
    <cellStyle name="Separador de milhares 5 2 3 2 6 4" xfId="16387" xr:uid="{00000000-0005-0000-0000-000056690000}"/>
    <cellStyle name="Separador de milhares 5 2 3 2 7" xfId="9374" xr:uid="{00000000-0005-0000-0000-000057690000}"/>
    <cellStyle name="Separador de milhares 5 2 3 2 7 2" xfId="28557" xr:uid="{00000000-0005-0000-0000-000058690000}"/>
    <cellStyle name="Separador de milhares 5 2 3 2 7 3" xfId="38737" xr:uid="{00000000-0005-0000-0000-000059690000}"/>
    <cellStyle name="Separador de milhares 5 2 3 2 7 4" xfId="18378" xr:uid="{00000000-0005-0000-0000-00005A690000}"/>
    <cellStyle name="Separador de milhares 5 2 3 2 8" xfId="11127" xr:uid="{00000000-0005-0000-0000-00005B690000}"/>
    <cellStyle name="Separador de milhares 5 2 3 2 8 2" xfId="30310" xr:uid="{00000000-0005-0000-0000-00005C690000}"/>
    <cellStyle name="Separador de milhares 5 2 3 2 8 3" xfId="40490" xr:uid="{00000000-0005-0000-0000-00005D690000}"/>
    <cellStyle name="Separador de milhares 5 2 3 2 8 4" xfId="20131" xr:uid="{00000000-0005-0000-0000-00005E690000}"/>
    <cellStyle name="Separador de milhares 5 2 3 2 9" xfId="12003" xr:uid="{00000000-0005-0000-0000-00005F690000}"/>
    <cellStyle name="Separador de milhares 5 2 3 2 9 2" xfId="31186" xr:uid="{00000000-0005-0000-0000-000060690000}"/>
    <cellStyle name="Separador de milhares 5 2 3 2 9 3" xfId="41366" xr:uid="{00000000-0005-0000-0000-000061690000}"/>
    <cellStyle name="Separador de milhares 5 2 3 2 9 4" xfId="21007" xr:uid="{00000000-0005-0000-0000-000062690000}"/>
    <cellStyle name="Separador de milhares 5 2 3 20" xfId="3753" xr:uid="{00000000-0005-0000-0000-000063690000}"/>
    <cellStyle name="Separador de milhares 5 2 3 3" xfId="2118" xr:uid="{00000000-0005-0000-0000-000064690000}"/>
    <cellStyle name="Separador de milhares 5 2 3 3 10" xfId="23163" xr:uid="{00000000-0005-0000-0000-000065690000}"/>
    <cellStyle name="Separador de milhares 5 2 3 3 11" xfId="33343" xr:uid="{00000000-0005-0000-0000-000066690000}"/>
    <cellStyle name="Separador de milhares 5 2 3 3 12" xfId="12983" xr:uid="{00000000-0005-0000-0000-000067690000}"/>
    <cellStyle name="Separador de milhares 5 2 3 3 13" xfId="3976" xr:uid="{00000000-0005-0000-0000-000068690000}"/>
    <cellStyle name="Separador de milhares 5 2 3 3 2" xfId="4414" xr:uid="{00000000-0005-0000-0000-000069690000}"/>
    <cellStyle name="Separador de milhares 5 2 3 3 2 10" xfId="33781" xr:uid="{00000000-0005-0000-0000-00006A690000}"/>
    <cellStyle name="Separador de milhares 5 2 3 3 2 11" xfId="13421" xr:uid="{00000000-0005-0000-0000-00006B690000}"/>
    <cellStyle name="Separador de milhares 5 2 3 3 2 2" xfId="5291" xr:uid="{00000000-0005-0000-0000-00006C690000}"/>
    <cellStyle name="Separador de milhares 5 2 3 3 2 2 2" xfId="7043" xr:uid="{00000000-0005-0000-0000-00006D690000}"/>
    <cellStyle name="Separador de milhares 5 2 3 3 2 2 2 2" xfId="26229" xr:uid="{00000000-0005-0000-0000-00006E690000}"/>
    <cellStyle name="Separador de milhares 5 2 3 3 2 2 2 3" xfId="36409" xr:uid="{00000000-0005-0000-0000-00006F690000}"/>
    <cellStyle name="Separador de milhares 5 2 3 3 2 2 2 4" xfId="16049" xr:uid="{00000000-0005-0000-0000-000070690000}"/>
    <cellStyle name="Separador de milhares 5 2 3 3 2 2 3" xfId="8796" xr:uid="{00000000-0005-0000-0000-000071690000}"/>
    <cellStyle name="Separador de milhares 5 2 3 3 2 2 3 2" xfId="27982" xr:uid="{00000000-0005-0000-0000-000072690000}"/>
    <cellStyle name="Separador de milhares 5 2 3 3 2 2 3 3" xfId="38162" xr:uid="{00000000-0005-0000-0000-000073690000}"/>
    <cellStyle name="Separador de milhares 5 2 3 3 2 2 3 4" xfId="17802" xr:uid="{00000000-0005-0000-0000-000074690000}"/>
    <cellStyle name="Separador de milhares 5 2 3 3 2 2 4" xfId="10789" xr:uid="{00000000-0005-0000-0000-000075690000}"/>
    <cellStyle name="Separador de milhares 5 2 3 3 2 2 4 2" xfId="29972" xr:uid="{00000000-0005-0000-0000-000076690000}"/>
    <cellStyle name="Separador de milhares 5 2 3 3 2 2 4 3" xfId="40152" xr:uid="{00000000-0005-0000-0000-000077690000}"/>
    <cellStyle name="Separador de milhares 5 2 3 3 2 2 4 4" xfId="19793" xr:uid="{00000000-0005-0000-0000-000078690000}"/>
    <cellStyle name="Separador de milhares 5 2 3 3 2 2 5" xfId="24477" xr:uid="{00000000-0005-0000-0000-000079690000}"/>
    <cellStyle name="Separador de milhares 5 2 3 3 2 2 6" xfId="34657" xr:uid="{00000000-0005-0000-0000-00007A690000}"/>
    <cellStyle name="Separador de milhares 5 2 3 3 2 2 7" xfId="14297" xr:uid="{00000000-0005-0000-0000-00007B690000}"/>
    <cellStyle name="Separador de milhares 5 2 3 3 2 3" xfId="6167" xr:uid="{00000000-0005-0000-0000-00007C690000}"/>
    <cellStyle name="Separador de milhares 5 2 3 3 2 3 2" xfId="25353" xr:uid="{00000000-0005-0000-0000-00007D690000}"/>
    <cellStyle name="Separador de milhares 5 2 3 3 2 3 3" xfId="35533" xr:uid="{00000000-0005-0000-0000-00007E690000}"/>
    <cellStyle name="Separador de milhares 5 2 3 3 2 3 4" xfId="15173" xr:uid="{00000000-0005-0000-0000-00007F690000}"/>
    <cellStyle name="Separador de milhares 5 2 3 3 2 4" xfId="7920" xr:uid="{00000000-0005-0000-0000-000080690000}"/>
    <cellStyle name="Separador de milhares 5 2 3 3 2 4 2" xfId="27106" xr:uid="{00000000-0005-0000-0000-000081690000}"/>
    <cellStyle name="Separador de milhares 5 2 3 3 2 4 3" xfId="37286" xr:uid="{00000000-0005-0000-0000-000082690000}"/>
    <cellStyle name="Separador de milhares 5 2 3 3 2 4 4" xfId="16926" xr:uid="{00000000-0005-0000-0000-000083690000}"/>
    <cellStyle name="Separador de milhares 5 2 3 3 2 5" xfId="9913" xr:uid="{00000000-0005-0000-0000-000084690000}"/>
    <cellStyle name="Separador de milhares 5 2 3 3 2 5 2" xfId="29096" xr:uid="{00000000-0005-0000-0000-000085690000}"/>
    <cellStyle name="Separador de milhares 5 2 3 3 2 5 3" xfId="39276" xr:uid="{00000000-0005-0000-0000-000086690000}"/>
    <cellStyle name="Separador de milhares 5 2 3 3 2 5 4" xfId="18917" xr:uid="{00000000-0005-0000-0000-000087690000}"/>
    <cellStyle name="Separador de milhares 5 2 3 3 2 6" xfId="11666" xr:uid="{00000000-0005-0000-0000-000088690000}"/>
    <cellStyle name="Separador de milhares 5 2 3 3 2 6 2" xfId="30849" xr:uid="{00000000-0005-0000-0000-000089690000}"/>
    <cellStyle name="Separador de milhares 5 2 3 3 2 6 3" xfId="41029" xr:uid="{00000000-0005-0000-0000-00008A690000}"/>
    <cellStyle name="Separador de milhares 5 2 3 3 2 6 4" xfId="20670" xr:uid="{00000000-0005-0000-0000-00008B690000}"/>
    <cellStyle name="Separador de milhares 5 2 3 3 2 7" xfId="12542" xr:uid="{00000000-0005-0000-0000-00008C690000}"/>
    <cellStyle name="Separador de milhares 5 2 3 3 2 7 2" xfId="31725" xr:uid="{00000000-0005-0000-0000-00008D690000}"/>
    <cellStyle name="Separador de milhares 5 2 3 3 2 7 3" xfId="41905" xr:uid="{00000000-0005-0000-0000-00008E690000}"/>
    <cellStyle name="Separador de milhares 5 2 3 3 2 7 4" xfId="21546" xr:uid="{00000000-0005-0000-0000-00008F690000}"/>
    <cellStyle name="Separador de milhares 5 2 3 3 2 8" xfId="22422" xr:uid="{00000000-0005-0000-0000-000090690000}"/>
    <cellStyle name="Separador de milhares 5 2 3 3 2 8 2" xfId="32602" xr:uid="{00000000-0005-0000-0000-000091690000}"/>
    <cellStyle name="Separador de milhares 5 2 3 3 2 8 3" xfId="42782" xr:uid="{00000000-0005-0000-0000-000092690000}"/>
    <cellStyle name="Separador de milhares 5 2 3 3 2 9" xfId="23601" xr:uid="{00000000-0005-0000-0000-000093690000}"/>
    <cellStyle name="Separador de milhares 5 2 3 3 3" xfId="4853" xr:uid="{00000000-0005-0000-0000-000094690000}"/>
    <cellStyle name="Separador de milhares 5 2 3 3 3 2" xfId="6605" xr:uid="{00000000-0005-0000-0000-000095690000}"/>
    <cellStyle name="Separador de milhares 5 2 3 3 3 2 2" xfId="25791" xr:uid="{00000000-0005-0000-0000-000096690000}"/>
    <cellStyle name="Separador de milhares 5 2 3 3 3 2 3" xfId="35971" xr:uid="{00000000-0005-0000-0000-000097690000}"/>
    <cellStyle name="Separador de milhares 5 2 3 3 3 2 4" xfId="15611" xr:uid="{00000000-0005-0000-0000-000098690000}"/>
    <cellStyle name="Separador de milhares 5 2 3 3 3 3" xfId="8358" xr:uid="{00000000-0005-0000-0000-000099690000}"/>
    <cellStyle name="Separador de milhares 5 2 3 3 3 3 2" xfId="27544" xr:uid="{00000000-0005-0000-0000-00009A690000}"/>
    <cellStyle name="Separador de milhares 5 2 3 3 3 3 3" xfId="37724" xr:uid="{00000000-0005-0000-0000-00009B690000}"/>
    <cellStyle name="Separador de milhares 5 2 3 3 3 3 4" xfId="17364" xr:uid="{00000000-0005-0000-0000-00009C690000}"/>
    <cellStyle name="Separador de milhares 5 2 3 3 3 4" xfId="10351" xr:uid="{00000000-0005-0000-0000-00009D690000}"/>
    <cellStyle name="Separador de milhares 5 2 3 3 3 4 2" xfId="29534" xr:uid="{00000000-0005-0000-0000-00009E690000}"/>
    <cellStyle name="Separador de milhares 5 2 3 3 3 4 3" xfId="39714" xr:uid="{00000000-0005-0000-0000-00009F690000}"/>
    <cellStyle name="Separador de milhares 5 2 3 3 3 4 4" xfId="19355" xr:uid="{00000000-0005-0000-0000-0000A0690000}"/>
    <cellStyle name="Separador de milhares 5 2 3 3 3 5" xfId="24039" xr:uid="{00000000-0005-0000-0000-0000A1690000}"/>
    <cellStyle name="Separador de milhares 5 2 3 3 3 6" xfId="34219" xr:uid="{00000000-0005-0000-0000-0000A2690000}"/>
    <cellStyle name="Separador de milhares 5 2 3 3 3 7" xfId="13859" xr:uid="{00000000-0005-0000-0000-0000A3690000}"/>
    <cellStyle name="Separador de milhares 5 2 3 3 4" xfId="5729" xr:uid="{00000000-0005-0000-0000-0000A4690000}"/>
    <cellStyle name="Separador de milhares 5 2 3 3 4 2" xfId="24915" xr:uid="{00000000-0005-0000-0000-0000A5690000}"/>
    <cellStyle name="Separador de milhares 5 2 3 3 4 3" xfId="35095" xr:uid="{00000000-0005-0000-0000-0000A6690000}"/>
    <cellStyle name="Separador de milhares 5 2 3 3 4 4" xfId="14735" xr:uid="{00000000-0005-0000-0000-0000A7690000}"/>
    <cellStyle name="Separador de milhares 5 2 3 3 5" xfId="7482" xr:uid="{00000000-0005-0000-0000-0000A8690000}"/>
    <cellStyle name="Separador de milhares 5 2 3 3 5 2" xfId="26668" xr:uid="{00000000-0005-0000-0000-0000A9690000}"/>
    <cellStyle name="Separador de milhares 5 2 3 3 5 3" xfId="36848" xr:uid="{00000000-0005-0000-0000-0000AA690000}"/>
    <cellStyle name="Separador de milhares 5 2 3 3 5 4" xfId="16488" xr:uid="{00000000-0005-0000-0000-0000AB690000}"/>
    <cellStyle name="Separador de milhares 5 2 3 3 6" xfId="9475" xr:uid="{00000000-0005-0000-0000-0000AC690000}"/>
    <cellStyle name="Separador de milhares 5 2 3 3 6 2" xfId="28658" xr:uid="{00000000-0005-0000-0000-0000AD690000}"/>
    <cellStyle name="Separador de milhares 5 2 3 3 6 3" xfId="38838" xr:uid="{00000000-0005-0000-0000-0000AE690000}"/>
    <cellStyle name="Separador de milhares 5 2 3 3 6 4" xfId="18479" xr:uid="{00000000-0005-0000-0000-0000AF690000}"/>
    <cellStyle name="Separador de milhares 5 2 3 3 7" xfId="11228" xr:uid="{00000000-0005-0000-0000-0000B0690000}"/>
    <cellStyle name="Separador de milhares 5 2 3 3 7 2" xfId="30411" xr:uid="{00000000-0005-0000-0000-0000B1690000}"/>
    <cellStyle name="Separador de milhares 5 2 3 3 7 3" xfId="40591" xr:uid="{00000000-0005-0000-0000-0000B2690000}"/>
    <cellStyle name="Separador de milhares 5 2 3 3 7 4" xfId="20232" xr:uid="{00000000-0005-0000-0000-0000B3690000}"/>
    <cellStyle name="Separador de milhares 5 2 3 3 8" xfId="12104" xr:uid="{00000000-0005-0000-0000-0000B4690000}"/>
    <cellStyle name="Separador de milhares 5 2 3 3 8 2" xfId="31287" xr:uid="{00000000-0005-0000-0000-0000B5690000}"/>
    <cellStyle name="Separador de milhares 5 2 3 3 8 3" xfId="41467" xr:uid="{00000000-0005-0000-0000-0000B6690000}"/>
    <cellStyle name="Separador de milhares 5 2 3 3 8 4" xfId="21108" xr:uid="{00000000-0005-0000-0000-0000B7690000}"/>
    <cellStyle name="Separador de milhares 5 2 3 3 9" xfId="21984" xr:uid="{00000000-0005-0000-0000-0000B8690000}"/>
    <cellStyle name="Separador de milhares 5 2 3 3 9 2" xfId="32164" xr:uid="{00000000-0005-0000-0000-0000B9690000}"/>
    <cellStyle name="Separador de milhares 5 2 3 3 9 3" xfId="42344" xr:uid="{00000000-0005-0000-0000-0000BA690000}"/>
    <cellStyle name="Separador de milhares 5 2 3 4" xfId="3466" xr:uid="{00000000-0005-0000-0000-0000BB690000}"/>
    <cellStyle name="Separador de milhares 5 2 3 4 10" xfId="33562" xr:uid="{00000000-0005-0000-0000-0000BC690000}"/>
    <cellStyle name="Separador de milhares 5 2 3 4 11" xfId="13202" xr:uid="{00000000-0005-0000-0000-0000BD690000}"/>
    <cellStyle name="Separador de milhares 5 2 3 4 12" xfId="4195" xr:uid="{00000000-0005-0000-0000-0000BE690000}"/>
    <cellStyle name="Separador de milhares 5 2 3 4 2" xfId="5072" xr:uid="{00000000-0005-0000-0000-0000BF690000}"/>
    <cellStyle name="Separador de milhares 5 2 3 4 2 2" xfId="6824" xr:uid="{00000000-0005-0000-0000-0000C0690000}"/>
    <cellStyle name="Separador de milhares 5 2 3 4 2 2 2" xfId="26010" xr:uid="{00000000-0005-0000-0000-0000C1690000}"/>
    <cellStyle name="Separador de milhares 5 2 3 4 2 2 3" xfId="36190" xr:uid="{00000000-0005-0000-0000-0000C2690000}"/>
    <cellStyle name="Separador de milhares 5 2 3 4 2 2 4" xfId="15830" xr:uid="{00000000-0005-0000-0000-0000C3690000}"/>
    <cellStyle name="Separador de milhares 5 2 3 4 2 3" xfId="8577" xr:uid="{00000000-0005-0000-0000-0000C4690000}"/>
    <cellStyle name="Separador de milhares 5 2 3 4 2 3 2" xfId="27763" xr:uid="{00000000-0005-0000-0000-0000C5690000}"/>
    <cellStyle name="Separador de milhares 5 2 3 4 2 3 3" xfId="37943" xr:uid="{00000000-0005-0000-0000-0000C6690000}"/>
    <cellStyle name="Separador de milhares 5 2 3 4 2 3 4" xfId="17583" xr:uid="{00000000-0005-0000-0000-0000C7690000}"/>
    <cellStyle name="Separador de milhares 5 2 3 4 2 4" xfId="10570" xr:uid="{00000000-0005-0000-0000-0000C8690000}"/>
    <cellStyle name="Separador de milhares 5 2 3 4 2 4 2" xfId="29753" xr:uid="{00000000-0005-0000-0000-0000C9690000}"/>
    <cellStyle name="Separador de milhares 5 2 3 4 2 4 3" xfId="39933" xr:uid="{00000000-0005-0000-0000-0000CA690000}"/>
    <cellStyle name="Separador de milhares 5 2 3 4 2 4 4" xfId="19574" xr:uid="{00000000-0005-0000-0000-0000CB690000}"/>
    <cellStyle name="Separador de milhares 5 2 3 4 2 5" xfId="24258" xr:uid="{00000000-0005-0000-0000-0000CC690000}"/>
    <cellStyle name="Separador de milhares 5 2 3 4 2 6" xfId="34438" xr:uid="{00000000-0005-0000-0000-0000CD690000}"/>
    <cellStyle name="Separador de milhares 5 2 3 4 2 7" xfId="14078" xr:uid="{00000000-0005-0000-0000-0000CE690000}"/>
    <cellStyle name="Separador de milhares 5 2 3 4 3" xfId="5948" xr:uid="{00000000-0005-0000-0000-0000CF690000}"/>
    <cellStyle name="Separador de milhares 5 2 3 4 3 2" xfId="25134" xr:uid="{00000000-0005-0000-0000-0000D0690000}"/>
    <cellStyle name="Separador de milhares 5 2 3 4 3 3" xfId="35314" xr:uid="{00000000-0005-0000-0000-0000D1690000}"/>
    <cellStyle name="Separador de milhares 5 2 3 4 3 4" xfId="14954" xr:uid="{00000000-0005-0000-0000-0000D2690000}"/>
    <cellStyle name="Separador de milhares 5 2 3 4 4" xfId="7701" xr:uid="{00000000-0005-0000-0000-0000D3690000}"/>
    <cellStyle name="Separador de milhares 5 2 3 4 4 2" xfId="26887" xr:uid="{00000000-0005-0000-0000-0000D4690000}"/>
    <cellStyle name="Separador de milhares 5 2 3 4 4 3" xfId="37067" xr:uid="{00000000-0005-0000-0000-0000D5690000}"/>
    <cellStyle name="Separador de milhares 5 2 3 4 4 4" xfId="16707" xr:uid="{00000000-0005-0000-0000-0000D6690000}"/>
    <cellStyle name="Separador de milhares 5 2 3 4 5" xfId="9694" xr:uid="{00000000-0005-0000-0000-0000D7690000}"/>
    <cellStyle name="Separador de milhares 5 2 3 4 5 2" xfId="28877" xr:uid="{00000000-0005-0000-0000-0000D8690000}"/>
    <cellStyle name="Separador de milhares 5 2 3 4 5 3" xfId="39057" xr:uid="{00000000-0005-0000-0000-0000D9690000}"/>
    <cellStyle name="Separador de milhares 5 2 3 4 5 4" xfId="18698" xr:uid="{00000000-0005-0000-0000-0000DA690000}"/>
    <cellStyle name="Separador de milhares 5 2 3 4 6" xfId="11447" xr:uid="{00000000-0005-0000-0000-0000DB690000}"/>
    <cellStyle name="Separador de milhares 5 2 3 4 6 2" xfId="30630" xr:uid="{00000000-0005-0000-0000-0000DC690000}"/>
    <cellStyle name="Separador de milhares 5 2 3 4 6 3" xfId="40810" xr:uid="{00000000-0005-0000-0000-0000DD690000}"/>
    <cellStyle name="Separador de milhares 5 2 3 4 6 4" xfId="20451" xr:uid="{00000000-0005-0000-0000-0000DE690000}"/>
    <cellStyle name="Separador de milhares 5 2 3 4 7" xfId="12323" xr:uid="{00000000-0005-0000-0000-0000DF690000}"/>
    <cellStyle name="Separador de milhares 5 2 3 4 7 2" xfId="31506" xr:uid="{00000000-0005-0000-0000-0000E0690000}"/>
    <cellStyle name="Separador de milhares 5 2 3 4 7 3" xfId="41686" xr:uid="{00000000-0005-0000-0000-0000E1690000}"/>
    <cellStyle name="Separador de milhares 5 2 3 4 7 4" xfId="21327" xr:uid="{00000000-0005-0000-0000-0000E2690000}"/>
    <cellStyle name="Separador de milhares 5 2 3 4 8" xfId="22203" xr:uid="{00000000-0005-0000-0000-0000E3690000}"/>
    <cellStyle name="Separador de milhares 5 2 3 4 8 2" xfId="32383" xr:uid="{00000000-0005-0000-0000-0000E4690000}"/>
    <cellStyle name="Separador de milhares 5 2 3 4 8 3" xfId="42563" xr:uid="{00000000-0005-0000-0000-0000E5690000}"/>
    <cellStyle name="Separador de milhares 5 2 3 4 9" xfId="23382" xr:uid="{00000000-0005-0000-0000-0000E6690000}"/>
    <cellStyle name="Separador de milhares 5 2 3 5" xfId="4634" xr:uid="{00000000-0005-0000-0000-0000E7690000}"/>
    <cellStyle name="Separador de milhares 5 2 3 5 2" xfId="6386" xr:uid="{00000000-0005-0000-0000-0000E8690000}"/>
    <cellStyle name="Separador de milhares 5 2 3 5 2 2" xfId="25572" xr:uid="{00000000-0005-0000-0000-0000E9690000}"/>
    <cellStyle name="Separador de milhares 5 2 3 5 2 3" xfId="35752" xr:uid="{00000000-0005-0000-0000-0000EA690000}"/>
    <cellStyle name="Separador de milhares 5 2 3 5 2 4" xfId="15392" xr:uid="{00000000-0005-0000-0000-0000EB690000}"/>
    <cellStyle name="Separador de milhares 5 2 3 5 3" xfId="8139" xr:uid="{00000000-0005-0000-0000-0000EC690000}"/>
    <cellStyle name="Separador de milhares 5 2 3 5 3 2" xfId="27325" xr:uid="{00000000-0005-0000-0000-0000ED690000}"/>
    <cellStyle name="Separador de milhares 5 2 3 5 3 3" xfId="37505" xr:uid="{00000000-0005-0000-0000-0000EE690000}"/>
    <cellStyle name="Separador de milhares 5 2 3 5 3 4" xfId="17145" xr:uid="{00000000-0005-0000-0000-0000EF690000}"/>
    <cellStyle name="Separador de milhares 5 2 3 5 4" xfId="10132" xr:uid="{00000000-0005-0000-0000-0000F0690000}"/>
    <cellStyle name="Separador de milhares 5 2 3 5 4 2" xfId="29315" xr:uid="{00000000-0005-0000-0000-0000F1690000}"/>
    <cellStyle name="Separador de milhares 5 2 3 5 4 3" xfId="39495" xr:uid="{00000000-0005-0000-0000-0000F2690000}"/>
    <cellStyle name="Separador de milhares 5 2 3 5 4 4" xfId="19136" xr:uid="{00000000-0005-0000-0000-0000F3690000}"/>
    <cellStyle name="Separador de milhares 5 2 3 5 5" xfId="23820" xr:uid="{00000000-0005-0000-0000-0000F4690000}"/>
    <cellStyle name="Separador de milhares 5 2 3 5 6" xfId="34000" xr:uid="{00000000-0005-0000-0000-0000F5690000}"/>
    <cellStyle name="Separador de milhares 5 2 3 5 7" xfId="13640" xr:uid="{00000000-0005-0000-0000-0000F6690000}"/>
    <cellStyle name="Separador de milhares 5 2 3 6" xfId="5510" xr:uid="{00000000-0005-0000-0000-0000F7690000}"/>
    <cellStyle name="Separador de milhares 5 2 3 6 2" xfId="9036" xr:uid="{00000000-0005-0000-0000-0000F8690000}"/>
    <cellStyle name="Separador de milhares 5 2 3 6 2 2" xfId="28219" xr:uid="{00000000-0005-0000-0000-0000F9690000}"/>
    <cellStyle name="Separador de milhares 5 2 3 6 2 3" xfId="38399" xr:uid="{00000000-0005-0000-0000-0000FA690000}"/>
    <cellStyle name="Separador de milhares 5 2 3 6 2 4" xfId="18040" xr:uid="{00000000-0005-0000-0000-0000FB690000}"/>
    <cellStyle name="Separador de milhares 5 2 3 6 3" xfId="24696" xr:uid="{00000000-0005-0000-0000-0000FC690000}"/>
    <cellStyle name="Separador de milhares 5 2 3 6 4" xfId="34876" xr:uid="{00000000-0005-0000-0000-0000FD690000}"/>
    <cellStyle name="Separador de milhares 5 2 3 6 5" xfId="14516" xr:uid="{00000000-0005-0000-0000-0000FE690000}"/>
    <cellStyle name="Separador de milhares 5 2 3 7" xfId="7263" xr:uid="{00000000-0005-0000-0000-0000FF690000}"/>
    <cellStyle name="Separador de milhares 5 2 3 7 2" xfId="26449" xr:uid="{00000000-0005-0000-0000-0000006A0000}"/>
    <cellStyle name="Separador de milhares 5 2 3 7 3" xfId="36629" xr:uid="{00000000-0005-0000-0000-0000016A0000}"/>
    <cellStyle name="Separador de milhares 5 2 3 7 4" xfId="16269" xr:uid="{00000000-0005-0000-0000-0000026A0000}"/>
    <cellStyle name="Separador de milhares 5 2 3 8" xfId="9256" xr:uid="{00000000-0005-0000-0000-0000036A0000}"/>
    <cellStyle name="Separador de milhares 5 2 3 8 2" xfId="28439" xr:uid="{00000000-0005-0000-0000-0000046A0000}"/>
    <cellStyle name="Separador de milhares 5 2 3 8 3" xfId="38619" xr:uid="{00000000-0005-0000-0000-0000056A0000}"/>
    <cellStyle name="Separador de milhares 5 2 3 8 4" xfId="18260" xr:uid="{00000000-0005-0000-0000-0000066A0000}"/>
    <cellStyle name="Separador de milhares 5 2 3 9" xfId="11009" xr:uid="{00000000-0005-0000-0000-0000076A0000}"/>
    <cellStyle name="Separador de milhares 5 2 3 9 2" xfId="30192" xr:uid="{00000000-0005-0000-0000-0000086A0000}"/>
    <cellStyle name="Separador de milhares 5 2 3 9 3" xfId="40372" xr:uid="{00000000-0005-0000-0000-0000096A0000}"/>
    <cellStyle name="Separador de milhares 5 2 3 9 4" xfId="20013" xr:uid="{00000000-0005-0000-0000-00000A6A0000}"/>
    <cellStyle name="Separador de milhares 5 2 4" xfId="1107" xr:uid="{00000000-0005-0000-0000-00000B6A0000}"/>
    <cellStyle name="Separador de milhares 5 2 4 10" xfId="21881" xr:uid="{00000000-0005-0000-0000-00000C6A0000}"/>
    <cellStyle name="Separador de milhares 5 2 4 10 2" xfId="32061" xr:uid="{00000000-0005-0000-0000-00000D6A0000}"/>
    <cellStyle name="Separador de milhares 5 2 4 10 3" xfId="42241" xr:uid="{00000000-0005-0000-0000-00000E6A0000}"/>
    <cellStyle name="Separador de milhares 5 2 4 11" xfId="22777" xr:uid="{00000000-0005-0000-0000-00000F6A0000}"/>
    <cellStyle name="Separador de milhares 5 2 4 11 2" xfId="32957" xr:uid="{00000000-0005-0000-0000-0000106A0000}"/>
    <cellStyle name="Separador de milhares 5 2 4 11 3" xfId="43137" xr:uid="{00000000-0005-0000-0000-0000116A0000}"/>
    <cellStyle name="Separador de milhares 5 2 4 12" xfId="23016" xr:uid="{00000000-0005-0000-0000-0000126A0000}"/>
    <cellStyle name="Separador de milhares 5 2 4 13" xfId="33196" xr:uid="{00000000-0005-0000-0000-0000136A0000}"/>
    <cellStyle name="Separador de milhares 5 2 4 14" xfId="43376" xr:uid="{00000000-0005-0000-0000-0000146A0000}"/>
    <cellStyle name="Separador de milhares 5 2 4 15" xfId="43615" xr:uid="{00000000-0005-0000-0000-0000156A0000}"/>
    <cellStyle name="Separador de milhares 5 2 4 16" xfId="12880" xr:uid="{00000000-0005-0000-0000-0000166A0000}"/>
    <cellStyle name="Separador de milhares 5 2 4 17" xfId="3872" xr:uid="{00000000-0005-0000-0000-0000176A0000}"/>
    <cellStyle name="Separador de milhares 5 2 4 2" xfId="2457" xr:uid="{00000000-0005-0000-0000-0000186A0000}"/>
    <cellStyle name="Separador de milhares 5 2 4 2 10" xfId="23279" xr:uid="{00000000-0005-0000-0000-0000196A0000}"/>
    <cellStyle name="Separador de milhares 5 2 4 2 11" xfId="33459" xr:uid="{00000000-0005-0000-0000-00001A6A0000}"/>
    <cellStyle name="Separador de milhares 5 2 4 2 12" xfId="13099" xr:uid="{00000000-0005-0000-0000-00001B6A0000}"/>
    <cellStyle name="Separador de milhares 5 2 4 2 13" xfId="4092" xr:uid="{00000000-0005-0000-0000-00001C6A0000}"/>
    <cellStyle name="Separador de milhares 5 2 4 2 2" xfId="4530" xr:uid="{00000000-0005-0000-0000-00001D6A0000}"/>
    <cellStyle name="Separador de milhares 5 2 4 2 2 10" xfId="33897" xr:uid="{00000000-0005-0000-0000-00001E6A0000}"/>
    <cellStyle name="Separador de milhares 5 2 4 2 2 11" xfId="13537" xr:uid="{00000000-0005-0000-0000-00001F6A0000}"/>
    <cellStyle name="Separador de milhares 5 2 4 2 2 2" xfId="5407" xr:uid="{00000000-0005-0000-0000-0000206A0000}"/>
    <cellStyle name="Separador de milhares 5 2 4 2 2 2 2" xfId="7159" xr:uid="{00000000-0005-0000-0000-0000216A0000}"/>
    <cellStyle name="Separador de milhares 5 2 4 2 2 2 2 2" xfId="26345" xr:uid="{00000000-0005-0000-0000-0000226A0000}"/>
    <cellStyle name="Separador de milhares 5 2 4 2 2 2 2 3" xfId="36525" xr:uid="{00000000-0005-0000-0000-0000236A0000}"/>
    <cellStyle name="Separador de milhares 5 2 4 2 2 2 2 4" xfId="16165" xr:uid="{00000000-0005-0000-0000-0000246A0000}"/>
    <cellStyle name="Separador de milhares 5 2 4 2 2 2 3" xfId="8912" xr:uid="{00000000-0005-0000-0000-0000256A0000}"/>
    <cellStyle name="Separador de milhares 5 2 4 2 2 2 3 2" xfId="28098" xr:uid="{00000000-0005-0000-0000-0000266A0000}"/>
    <cellStyle name="Separador de milhares 5 2 4 2 2 2 3 3" xfId="38278" xr:uid="{00000000-0005-0000-0000-0000276A0000}"/>
    <cellStyle name="Separador de milhares 5 2 4 2 2 2 3 4" xfId="17918" xr:uid="{00000000-0005-0000-0000-0000286A0000}"/>
    <cellStyle name="Separador de milhares 5 2 4 2 2 2 4" xfId="10905" xr:uid="{00000000-0005-0000-0000-0000296A0000}"/>
    <cellStyle name="Separador de milhares 5 2 4 2 2 2 4 2" xfId="30088" xr:uid="{00000000-0005-0000-0000-00002A6A0000}"/>
    <cellStyle name="Separador de milhares 5 2 4 2 2 2 4 3" xfId="40268" xr:uid="{00000000-0005-0000-0000-00002B6A0000}"/>
    <cellStyle name="Separador de milhares 5 2 4 2 2 2 4 4" xfId="19909" xr:uid="{00000000-0005-0000-0000-00002C6A0000}"/>
    <cellStyle name="Separador de milhares 5 2 4 2 2 2 5" xfId="24593" xr:uid="{00000000-0005-0000-0000-00002D6A0000}"/>
    <cellStyle name="Separador de milhares 5 2 4 2 2 2 6" xfId="34773" xr:uid="{00000000-0005-0000-0000-00002E6A0000}"/>
    <cellStyle name="Separador de milhares 5 2 4 2 2 2 7" xfId="14413" xr:uid="{00000000-0005-0000-0000-00002F6A0000}"/>
    <cellStyle name="Separador de milhares 5 2 4 2 2 3" xfId="6283" xr:uid="{00000000-0005-0000-0000-0000306A0000}"/>
    <cellStyle name="Separador de milhares 5 2 4 2 2 3 2" xfId="25469" xr:uid="{00000000-0005-0000-0000-0000316A0000}"/>
    <cellStyle name="Separador de milhares 5 2 4 2 2 3 3" xfId="35649" xr:uid="{00000000-0005-0000-0000-0000326A0000}"/>
    <cellStyle name="Separador de milhares 5 2 4 2 2 3 4" xfId="15289" xr:uid="{00000000-0005-0000-0000-0000336A0000}"/>
    <cellStyle name="Separador de milhares 5 2 4 2 2 4" xfId="8036" xr:uid="{00000000-0005-0000-0000-0000346A0000}"/>
    <cellStyle name="Separador de milhares 5 2 4 2 2 4 2" xfId="27222" xr:uid="{00000000-0005-0000-0000-0000356A0000}"/>
    <cellStyle name="Separador de milhares 5 2 4 2 2 4 3" xfId="37402" xr:uid="{00000000-0005-0000-0000-0000366A0000}"/>
    <cellStyle name="Separador de milhares 5 2 4 2 2 4 4" xfId="17042" xr:uid="{00000000-0005-0000-0000-0000376A0000}"/>
    <cellStyle name="Separador de milhares 5 2 4 2 2 5" xfId="10029" xr:uid="{00000000-0005-0000-0000-0000386A0000}"/>
    <cellStyle name="Separador de milhares 5 2 4 2 2 5 2" xfId="29212" xr:uid="{00000000-0005-0000-0000-0000396A0000}"/>
    <cellStyle name="Separador de milhares 5 2 4 2 2 5 3" xfId="39392" xr:uid="{00000000-0005-0000-0000-00003A6A0000}"/>
    <cellStyle name="Separador de milhares 5 2 4 2 2 5 4" xfId="19033" xr:uid="{00000000-0005-0000-0000-00003B6A0000}"/>
    <cellStyle name="Separador de milhares 5 2 4 2 2 6" xfId="11782" xr:uid="{00000000-0005-0000-0000-00003C6A0000}"/>
    <cellStyle name="Separador de milhares 5 2 4 2 2 6 2" xfId="30965" xr:uid="{00000000-0005-0000-0000-00003D6A0000}"/>
    <cellStyle name="Separador de milhares 5 2 4 2 2 6 3" xfId="41145" xr:uid="{00000000-0005-0000-0000-00003E6A0000}"/>
    <cellStyle name="Separador de milhares 5 2 4 2 2 6 4" xfId="20786" xr:uid="{00000000-0005-0000-0000-00003F6A0000}"/>
    <cellStyle name="Separador de milhares 5 2 4 2 2 7" xfId="12658" xr:uid="{00000000-0005-0000-0000-0000406A0000}"/>
    <cellStyle name="Separador de milhares 5 2 4 2 2 7 2" xfId="31841" xr:uid="{00000000-0005-0000-0000-0000416A0000}"/>
    <cellStyle name="Separador de milhares 5 2 4 2 2 7 3" xfId="42021" xr:uid="{00000000-0005-0000-0000-0000426A0000}"/>
    <cellStyle name="Separador de milhares 5 2 4 2 2 7 4" xfId="21662" xr:uid="{00000000-0005-0000-0000-0000436A0000}"/>
    <cellStyle name="Separador de milhares 5 2 4 2 2 8" xfId="22538" xr:uid="{00000000-0005-0000-0000-0000446A0000}"/>
    <cellStyle name="Separador de milhares 5 2 4 2 2 8 2" xfId="32718" xr:uid="{00000000-0005-0000-0000-0000456A0000}"/>
    <cellStyle name="Separador de milhares 5 2 4 2 2 8 3" xfId="42898" xr:uid="{00000000-0005-0000-0000-0000466A0000}"/>
    <cellStyle name="Separador de milhares 5 2 4 2 2 9" xfId="23717" xr:uid="{00000000-0005-0000-0000-0000476A0000}"/>
    <cellStyle name="Separador de milhares 5 2 4 2 3" xfId="4969" xr:uid="{00000000-0005-0000-0000-0000486A0000}"/>
    <cellStyle name="Separador de milhares 5 2 4 2 3 2" xfId="6721" xr:uid="{00000000-0005-0000-0000-0000496A0000}"/>
    <cellStyle name="Separador de milhares 5 2 4 2 3 2 2" xfId="25907" xr:uid="{00000000-0005-0000-0000-00004A6A0000}"/>
    <cellStyle name="Separador de milhares 5 2 4 2 3 2 3" xfId="36087" xr:uid="{00000000-0005-0000-0000-00004B6A0000}"/>
    <cellStyle name="Separador de milhares 5 2 4 2 3 2 4" xfId="15727" xr:uid="{00000000-0005-0000-0000-00004C6A0000}"/>
    <cellStyle name="Separador de milhares 5 2 4 2 3 3" xfId="8474" xr:uid="{00000000-0005-0000-0000-00004D6A0000}"/>
    <cellStyle name="Separador de milhares 5 2 4 2 3 3 2" xfId="27660" xr:uid="{00000000-0005-0000-0000-00004E6A0000}"/>
    <cellStyle name="Separador de milhares 5 2 4 2 3 3 3" xfId="37840" xr:uid="{00000000-0005-0000-0000-00004F6A0000}"/>
    <cellStyle name="Separador de milhares 5 2 4 2 3 3 4" xfId="17480" xr:uid="{00000000-0005-0000-0000-0000506A0000}"/>
    <cellStyle name="Separador de milhares 5 2 4 2 3 4" xfId="10467" xr:uid="{00000000-0005-0000-0000-0000516A0000}"/>
    <cellStyle name="Separador de milhares 5 2 4 2 3 4 2" xfId="29650" xr:uid="{00000000-0005-0000-0000-0000526A0000}"/>
    <cellStyle name="Separador de milhares 5 2 4 2 3 4 3" xfId="39830" xr:uid="{00000000-0005-0000-0000-0000536A0000}"/>
    <cellStyle name="Separador de milhares 5 2 4 2 3 4 4" xfId="19471" xr:uid="{00000000-0005-0000-0000-0000546A0000}"/>
    <cellStyle name="Separador de milhares 5 2 4 2 3 5" xfId="24155" xr:uid="{00000000-0005-0000-0000-0000556A0000}"/>
    <cellStyle name="Separador de milhares 5 2 4 2 3 6" xfId="34335" xr:uid="{00000000-0005-0000-0000-0000566A0000}"/>
    <cellStyle name="Separador de milhares 5 2 4 2 3 7" xfId="13975" xr:uid="{00000000-0005-0000-0000-0000576A0000}"/>
    <cellStyle name="Separador de milhares 5 2 4 2 4" xfId="5845" xr:uid="{00000000-0005-0000-0000-0000586A0000}"/>
    <cellStyle name="Separador de milhares 5 2 4 2 4 2" xfId="25031" xr:uid="{00000000-0005-0000-0000-0000596A0000}"/>
    <cellStyle name="Separador de milhares 5 2 4 2 4 3" xfId="35211" xr:uid="{00000000-0005-0000-0000-00005A6A0000}"/>
    <cellStyle name="Separador de milhares 5 2 4 2 4 4" xfId="14851" xr:uid="{00000000-0005-0000-0000-00005B6A0000}"/>
    <cellStyle name="Separador de milhares 5 2 4 2 5" xfId="7598" xr:uid="{00000000-0005-0000-0000-00005C6A0000}"/>
    <cellStyle name="Separador de milhares 5 2 4 2 5 2" xfId="26784" xr:uid="{00000000-0005-0000-0000-00005D6A0000}"/>
    <cellStyle name="Separador de milhares 5 2 4 2 5 3" xfId="36964" xr:uid="{00000000-0005-0000-0000-00005E6A0000}"/>
    <cellStyle name="Separador de milhares 5 2 4 2 5 4" xfId="16604" xr:uid="{00000000-0005-0000-0000-00005F6A0000}"/>
    <cellStyle name="Separador de milhares 5 2 4 2 6" xfId="9591" xr:uid="{00000000-0005-0000-0000-0000606A0000}"/>
    <cellStyle name="Separador de milhares 5 2 4 2 6 2" xfId="28774" xr:uid="{00000000-0005-0000-0000-0000616A0000}"/>
    <cellStyle name="Separador de milhares 5 2 4 2 6 3" xfId="38954" xr:uid="{00000000-0005-0000-0000-0000626A0000}"/>
    <cellStyle name="Separador de milhares 5 2 4 2 6 4" xfId="18595" xr:uid="{00000000-0005-0000-0000-0000636A0000}"/>
    <cellStyle name="Separador de milhares 5 2 4 2 7" xfId="11344" xr:uid="{00000000-0005-0000-0000-0000646A0000}"/>
    <cellStyle name="Separador de milhares 5 2 4 2 7 2" xfId="30527" xr:uid="{00000000-0005-0000-0000-0000656A0000}"/>
    <cellStyle name="Separador de milhares 5 2 4 2 7 3" xfId="40707" xr:uid="{00000000-0005-0000-0000-0000666A0000}"/>
    <cellStyle name="Separador de milhares 5 2 4 2 7 4" xfId="20348" xr:uid="{00000000-0005-0000-0000-0000676A0000}"/>
    <cellStyle name="Separador de milhares 5 2 4 2 8" xfId="12220" xr:uid="{00000000-0005-0000-0000-0000686A0000}"/>
    <cellStyle name="Separador de milhares 5 2 4 2 8 2" xfId="31403" xr:uid="{00000000-0005-0000-0000-0000696A0000}"/>
    <cellStyle name="Separador de milhares 5 2 4 2 8 3" xfId="41583" xr:uid="{00000000-0005-0000-0000-00006A6A0000}"/>
    <cellStyle name="Separador de milhares 5 2 4 2 8 4" xfId="21224" xr:uid="{00000000-0005-0000-0000-00006B6A0000}"/>
    <cellStyle name="Separador de milhares 5 2 4 2 9" xfId="22100" xr:uid="{00000000-0005-0000-0000-00006C6A0000}"/>
    <cellStyle name="Separador de milhares 5 2 4 2 9 2" xfId="32280" xr:uid="{00000000-0005-0000-0000-00006D6A0000}"/>
    <cellStyle name="Separador de milhares 5 2 4 2 9 3" xfId="42460" xr:uid="{00000000-0005-0000-0000-00006E6A0000}"/>
    <cellStyle name="Separador de milhares 5 2 4 3" xfId="4311" xr:uid="{00000000-0005-0000-0000-00006F6A0000}"/>
    <cellStyle name="Separador de milhares 5 2 4 3 10" xfId="33678" xr:uid="{00000000-0005-0000-0000-0000706A0000}"/>
    <cellStyle name="Separador de milhares 5 2 4 3 11" xfId="13318" xr:uid="{00000000-0005-0000-0000-0000716A0000}"/>
    <cellStyle name="Separador de milhares 5 2 4 3 2" xfId="5188" xr:uid="{00000000-0005-0000-0000-0000726A0000}"/>
    <cellStyle name="Separador de milhares 5 2 4 3 2 2" xfId="6940" xr:uid="{00000000-0005-0000-0000-0000736A0000}"/>
    <cellStyle name="Separador de milhares 5 2 4 3 2 2 2" xfId="26126" xr:uid="{00000000-0005-0000-0000-0000746A0000}"/>
    <cellStyle name="Separador de milhares 5 2 4 3 2 2 3" xfId="36306" xr:uid="{00000000-0005-0000-0000-0000756A0000}"/>
    <cellStyle name="Separador de milhares 5 2 4 3 2 2 4" xfId="15946" xr:uid="{00000000-0005-0000-0000-0000766A0000}"/>
    <cellStyle name="Separador de milhares 5 2 4 3 2 3" xfId="8693" xr:uid="{00000000-0005-0000-0000-0000776A0000}"/>
    <cellStyle name="Separador de milhares 5 2 4 3 2 3 2" xfId="27879" xr:uid="{00000000-0005-0000-0000-0000786A0000}"/>
    <cellStyle name="Separador de milhares 5 2 4 3 2 3 3" xfId="38059" xr:uid="{00000000-0005-0000-0000-0000796A0000}"/>
    <cellStyle name="Separador de milhares 5 2 4 3 2 3 4" xfId="17699" xr:uid="{00000000-0005-0000-0000-00007A6A0000}"/>
    <cellStyle name="Separador de milhares 5 2 4 3 2 4" xfId="10686" xr:uid="{00000000-0005-0000-0000-00007B6A0000}"/>
    <cellStyle name="Separador de milhares 5 2 4 3 2 4 2" xfId="29869" xr:uid="{00000000-0005-0000-0000-00007C6A0000}"/>
    <cellStyle name="Separador de milhares 5 2 4 3 2 4 3" xfId="40049" xr:uid="{00000000-0005-0000-0000-00007D6A0000}"/>
    <cellStyle name="Separador de milhares 5 2 4 3 2 4 4" xfId="19690" xr:uid="{00000000-0005-0000-0000-00007E6A0000}"/>
    <cellStyle name="Separador de milhares 5 2 4 3 2 5" xfId="24374" xr:uid="{00000000-0005-0000-0000-00007F6A0000}"/>
    <cellStyle name="Separador de milhares 5 2 4 3 2 6" xfId="34554" xr:uid="{00000000-0005-0000-0000-0000806A0000}"/>
    <cellStyle name="Separador de milhares 5 2 4 3 2 7" xfId="14194" xr:uid="{00000000-0005-0000-0000-0000816A0000}"/>
    <cellStyle name="Separador de milhares 5 2 4 3 3" xfId="6064" xr:uid="{00000000-0005-0000-0000-0000826A0000}"/>
    <cellStyle name="Separador de milhares 5 2 4 3 3 2" xfId="25250" xr:uid="{00000000-0005-0000-0000-0000836A0000}"/>
    <cellStyle name="Separador de milhares 5 2 4 3 3 3" xfId="35430" xr:uid="{00000000-0005-0000-0000-0000846A0000}"/>
    <cellStyle name="Separador de milhares 5 2 4 3 3 4" xfId="15070" xr:uid="{00000000-0005-0000-0000-0000856A0000}"/>
    <cellStyle name="Separador de milhares 5 2 4 3 4" xfId="7817" xr:uid="{00000000-0005-0000-0000-0000866A0000}"/>
    <cellStyle name="Separador de milhares 5 2 4 3 4 2" xfId="27003" xr:uid="{00000000-0005-0000-0000-0000876A0000}"/>
    <cellStyle name="Separador de milhares 5 2 4 3 4 3" xfId="37183" xr:uid="{00000000-0005-0000-0000-0000886A0000}"/>
    <cellStyle name="Separador de milhares 5 2 4 3 4 4" xfId="16823" xr:uid="{00000000-0005-0000-0000-0000896A0000}"/>
    <cellStyle name="Separador de milhares 5 2 4 3 5" xfId="9810" xr:uid="{00000000-0005-0000-0000-00008A6A0000}"/>
    <cellStyle name="Separador de milhares 5 2 4 3 5 2" xfId="28993" xr:uid="{00000000-0005-0000-0000-00008B6A0000}"/>
    <cellStyle name="Separador de milhares 5 2 4 3 5 3" xfId="39173" xr:uid="{00000000-0005-0000-0000-00008C6A0000}"/>
    <cellStyle name="Separador de milhares 5 2 4 3 5 4" xfId="18814" xr:uid="{00000000-0005-0000-0000-00008D6A0000}"/>
    <cellStyle name="Separador de milhares 5 2 4 3 6" xfId="11563" xr:uid="{00000000-0005-0000-0000-00008E6A0000}"/>
    <cellStyle name="Separador de milhares 5 2 4 3 6 2" xfId="30746" xr:uid="{00000000-0005-0000-0000-00008F6A0000}"/>
    <cellStyle name="Separador de milhares 5 2 4 3 6 3" xfId="40926" xr:uid="{00000000-0005-0000-0000-0000906A0000}"/>
    <cellStyle name="Separador de milhares 5 2 4 3 6 4" xfId="20567" xr:uid="{00000000-0005-0000-0000-0000916A0000}"/>
    <cellStyle name="Separador de milhares 5 2 4 3 7" xfId="12439" xr:uid="{00000000-0005-0000-0000-0000926A0000}"/>
    <cellStyle name="Separador de milhares 5 2 4 3 7 2" xfId="31622" xr:uid="{00000000-0005-0000-0000-0000936A0000}"/>
    <cellStyle name="Separador de milhares 5 2 4 3 7 3" xfId="41802" xr:uid="{00000000-0005-0000-0000-0000946A0000}"/>
    <cellStyle name="Separador de milhares 5 2 4 3 7 4" xfId="21443" xr:uid="{00000000-0005-0000-0000-0000956A0000}"/>
    <cellStyle name="Separador de milhares 5 2 4 3 8" xfId="22319" xr:uid="{00000000-0005-0000-0000-0000966A0000}"/>
    <cellStyle name="Separador de milhares 5 2 4 3 8 2" xfId="32499" xr:uid="{00000000-0005-0000-0000-0000976A0000}"/>
    <cellStyle name="Separador de milhares 5 2 4 3 8 3" xfId="42679" xr:uid="{00000000-0005-0000-0000-0000986A0000}"/>
    <cellStyle name="Separador de milhares 5 2 4 3 9" xfId="23498" xr:uid="{00000000-0005-0000-0000-0000996A0000}"/>
    <cellStyle name="Separador de milhares 5 2 4 4" xfId="4750" xr:uid="{00000000-0005-0000-0000-00009A6A0000}"/>
    <cellStyle name="Separador de milhares 5 2 4 4 2" xfId="6502" xr:uid="{00000000-0005-0000-0000-00009B6A0000}"/>
    <cellStyle name="Separador de milhares 5 2 4 4 2 2" xfId="25688" xr:uid="{00000000-0005-0000-0000-00009C6A0000}"/>
    <cellStyle name="Separador de milhares 5 2 4 4 2 3" xfId="35868" xr:uid="{00000000-0005-0000-0000-00009D6A0000}"/>
    <cellStyle name="Separador de milhares 5 2 4 4 2 4" xfId="15508" xr:uid="{00000000-0005-0000-0000-00009E6A0000}"/>
    <cellStyle name="Separador de milhares 5 2 4 4 3" xfId="8255" xr:uid="{00000000-0005-0000-0000-00009F6A0000}"/>
    <cellStyle name="Separador de milhares 5 2 4 4 3 2" xfId="27441" xr:uid="{00000000-0005-0000-0000-0000A06A0000}"/>
    <cellStyle name="Separador de milhares 5 2 4 4 3 3" xfId="37621" xr:uid="{00000000-0005-0000-0000-0000A16A0000}"/>
    <cellStyle name="Separador de milhares 5 2 4 4 3 4" xfId="17261" xr:uid="{00000000-0005-0000-0000-0000A26A0000}"/>
    <cellStyle name="Separador de milhares 5 2 4 4 4" xfId="10248" xr:uid="{00000000-0005-0000-0000-0000A36A0000}"/>
    <cellStyle name="Separador de milhares 5 2 4 4 4 2" xfId="29431" xr:uid="{00000000-0005-0000-0000-0000A46A0000}"/>
    <cellStyle name="Separador de milhares 5 2 4 4 4 3" xfId="39611" xr:uid="{00000000-0005-0000-0000-0000A56A0000}"/>
    <cellStyle name="Separador de milhares 5 2 4 4 4 4" xfId="19252" xr:uid="{00000000-0005-0000-0000-0000A66A0000}"/>
    <cellStyle name="Separador de milhares 5 2 4 4 5" xfId="23936" xr:uid="{00000000-0005-0000-0000-0000A76A0000}"/>
    <cellStyle name="Separador de milhares 5 2 4 4 6" xfId="34116" xr:uid="{00000000-0005-0000-0000-0000A86A0000}"/>
    <cellStyle name="Separador de milhares 5 2 4 4 7" xfId="13756" xr:uid="{00000000-0005-0000-0000-0000A96A0000}"/>
    <cellStyle name="Separador de milhares 5 2 4 5" xfId="5626" xr:uid="{00000000-0005-0000-0000-0000AA6A0000}"/>
    <cellStyle name="Separador de milhares 5 2 4 5 2" xfId="9152" xr:uid="{00000000-0005-0000-0000-0000AB6A0000}"/>
    <cellStyle name="Separador de milhares 5 2 4 5 2 2" xfId="28335" xr:uid="{00000000-0005-0000-0000-0000AC6A0000}"/>
    <cellStyle name="Separador de milhares 5 2 4 5 2 3" xfId="38515" xr:uid="{00000000-0005-0000-0000-0000AD6A0000}"/>
    <cellStyle name="Separador de milhares 5 2 4 5 2 4" xfId="18156" xr:uid="{00000000-0005-0000-0000-0000AE6A0000}"/>
    <cellStyle name="Separador de milhares 5 2 4 5 3" xfId="24812" xr:uid="{00000000-0005-0000-0000-0000AF6A0000}"/>
    <cellStyle name="Separador de milhares 5 2 4 5 4" xfId="34992" xr:uid="{00000000-0005-0000-0000-0000B06A0000}"/>
    <cellStyle name="Separador de milhares 5 2 4 5 5" xfId="14632" xr:uid="{00000000-0005-0000-0000-0000B16A0000}"/>
    <cellStyle name="Separador de milhares 5 2 4 6" xfId="7379" xr:uid="{00000000-0005-0000-0000-0000B26A0000}"/>
    <cellStyle name="Separador de milhares 5 2 4 6 2" xfId="26565" xr:uid="{00000000-0005-0000-0000-0000B36A0000}"/>
    <cellStyle name="Separador de milhares 5 2 4 6 3" xfId="36745" xr:uid="{00000000-0005-0000-0000-0000B46A0000}"/>
    <cellStyle name="Separador de milhares 5 2 4 6 4" xfId="16385" xr:uid="{00000000-0005-0000-0000-0000B56A0000}"/>
    <cellStyle name="Separador de milhares 5 2 4 7" xfId="9372" xr:uid="{00000000-0005-0000-0000-0000B66A0000}"/>
    <cellStyle name="Separador de milhares 5 2 4 7 2" xfId="28555" xr:uid="{00000000-0005-0000-0000-0000B76A0000}"/>
    <cellStyle name="Separador de milhares 5 2 4 7 3" xfId="38735" xr:uid="{00000000-0005-0000-0000-0000B86A0000}"/>
    <cellStyle name="Separador de milhares 5 2 4 7 4" xfId="18376" xr:uid="{00000000-0005-0000-0000-0000B96A0000}"/>
    <cellStyle name="Separador de milhares 5 2 4 8" xfId="11125" xr:uid="{00000000-0005-0000-0000-0000BA6A0000}"/>
    <cellStyle name="Separador de milhares 5 2 4 8 2" xfId="30308" xr:uid="{00000000-0005-0000-0000-0000BB6A0000}"/>
    <cellStyle name="Separador de milhares 5 2 4 8 3" xfId="40488" xr:uid="{00000000-0005-0000-0000-0000BC6A0000}"/>
    <cellStyle name="Separador de milhares 5 2 4 8 4" xfId="20129" xr:uid="{00000000-0005-0000-0000-0000BD6A0000}"/>
    <cellStyle name="Separador de milhares 5 2 4 9" xfId="12001" xr:uid="{00000000-0005-0000-0000-0000BE6A0000}"/>
    <cellStyle name="Separador de milhares 5 2 4 9 2" xfId="31184" xr:uid="{00000000-0005-0000-0000-0000BF6A0000}"/>
    <cellStyle name="Separador de milhares 5 2 4 9 3" xfId="41364" xr:uid="{00000000-0005-0000-0000-0000C06A0000}"/>
    <cellStyle name="Separador de milhares 5 2 4 9 4" xfId="21005" xr:uid="{00000000-0005-0000-0000-0000C16A0000}"/>
    <cellStyle name="Separador de milhares 5 2 5" xfId="1783" xr:uid="{00000000-0005-0000-0000-0000C26A0000}"/>
    <cellStyle name="Separador de milhares 5 2 5 10" xfId="23161" xr:uid="{00000000-0005-0000-0000-0000C36A0000}"/>
    <cellStyle name="Separador de milhares 5 2 5 11" xfId="33341" xr:uid="{00000000-0005-0000-0000-0000C46A0000}"/>
    <cellStyle name="Separador de milhares 5 2 5 12" xfId="12981" xr:uid="{00000000-0005-0000-0000-0000C56A0000}"/>
    <cellStyle name="Separador de milhares 5 2 5 13" xfId="3974" xr:uid="{00000000-0005-0000-0000-0000C66A0000}"/>
    <cellStyle name="Separador de milhares 5 2 5 2" xfId="4412" xr:uid="{00000000-0005-0000-0000-0000C76A0000}"/>
    <cellStyle name="Separador de milhares 5 2 5 2 10" xfId="33779" xr:uid="{00000000-0005-0000-0000-0000C86A0000}"/>
    <cellStyle name="Separador de milhares 5 2 5 2 11" xfId="13419" xr:uid="{00000000-0005-0000-0000-0000C96A0000}"/>
    <cellStyle name="Separador de milhares 5 2 5 2 2" xfId="5289" xr:uid="{00000000-0005-0000-0000-0000CA6A0000}"/>
    <cellStyle name="Separador de milhares 5 2 5 2 2 2" xfId="7041" xr:uid="{00000000-0005-0000-0000-0000CB6A0000}"/>
    <cellStyle name="Separador de milhares 5 2 5 2 2 2 2" xfId="26227" xr:uid="{00000000-0005-0000-0000-0000CC6A0000}"/>
    <cellStyle name="Separador de milhares 5 2 5 2 2 2 3" xfId="36407" xr:uid="{00000000-0005-0000-0000-0000CD6A0000}"/>
    <cellStyle name="Separador de milhares 5 2 5 2 2 2 4" xfId="16047" xr:uid="{00000000-0005-0000-0000-0000CE6A0000}"/>
    <cellStyle name="Separador de milhares 5 2 5 2 2 3" xfId="8794" xr:uid="{00000000-0005-0000-0000-0000CF6A0000}"/>
    <cellStyle name="Separador de milhares 5 2 5 2 2 3 2" xfId="27980" xr:uid="{00000000-0005-0000-0000-0000D06A0000}"/>
    <cellStyle name="Separador de milhares 5 2 5 2 2 3 3" xfId="38160" xr:uid="{00000000-0005-0000-0000-0000D16A0000}"/>
    <cellStyle name="Separador de milhares 5 2 5 2 2 3 4" xfId="17800" xr:uid="{00000000-0005-0000-0000-0000D26A0000}"/>
    <cellStyle name="Separador de milhares 5 2 5 2 2 4" xfId="10787" xr:uid="{00000000-0005-0000-0000-0000D36A0000}"/>
    <cellStyle name="Separador de milhares 5 2 5 2 2 4 2" xfId="29970" xr:uid="{00000000-0005-0000-0000-0000D46A0000}"/>
    <cellStyle name="Separador de milhares 5 2 5 2 2 4 3" xfId="40150" xr:uid="{00000000-0005-0000-0000-0000D56A0000}"/>
    <cellStyle name="Separador de milhares 5 2 5 2 2 4 4" xfId="19791" xr:uid="{00000000-0005-0000-0000-0000D66A0000}"/>
    <cellStyle name="Separador de milhares 5 2 5 2 2 5" xfId="24475" xr:uid="{00000000-0005-0000-0000-0000D76A0000}"/>
    <cellStyle name="Separador de milhares 5 2 5 2 2 6" xfId="34655" xr:uid="{00000000-0005-0000-0000-0000D86A0000}"/>
    <cellStyle name="Separador de milhares 5 2 5 2 2 7" xfId="14295" xr:uid="{00000000-0005-0000-0000-0000D96A0000}"/>
    <cellStyle name="Separador de milhares 5 2 5 2 3" xfId="6165" xr:uid="{00000000-0005-0000-0000-0000DA6A0000}"/>
    <cellStyle name="Separador de milhares 5 2 5 2 3 2" xfId="25351" xr:uid="{00000000-0005-0000-0000-0000DB6A0000}"/>
    <cellStyle name="Separador de milhares 5 2 5 2 3 3" xfId="35531" xr:uid="{00000000-0005-0000-0000-0000DC6A0000}"/>
    <cellStyle name="Separador de milhares 5 2 5 2 3 4" xfId="15171" xr:uid="{00000000-0005-0000-0000-0000DD6A0000}"/>
    <cellStyle name="Separador de milhares 5 2 5 2 4" xfId="7918" xr:uid="{00000000-0005-0000-0000-0000DE6A0000}"/>
    <cellStyle name="Separador de milhares 5 2 5 2 4 2" xfId="27104" xr:uid="{00000000-0005-0000-0000-0000DF6A0000}"/>
    <cellStyle name="Separador de milhares 5 2 5 2 4 3" xfId="37284" xr:uid="{00000000-0005-0000-0000-0000E06A0000}"/>
    <cellStyle name="Separador de milhares 5 2 5 2 4 4" xfId="16924" xr:uid="{00000000-0005-0000-0000-0000E16A0000}"/>
    <cellStyle name="Separador de milhares 5 2 5 2 5" xfId="9911" xr:uid="{00000000-0005-0000-0000-0000E26A0000}"/>
    <cellStyle name="Separador de milhares 5 2 5 2 5 2" xfId="29094" xr:uid="{00000000-0005-0000-0000-0000E36A0000}"/>
    <cellStyle name="Separador de milhares 5 2 5 2 5 3" xfId="39274" xr:uid="{00000000-0005-0000-0000-0000E46A0000}"/>
    <cellStyle name="Separador de milhares 5 2 5 2 5 4" xfId="18915" xr:uid="{00000000-0005-0000-0000-0000E56A0000}"/>
    <cellStyle name="Separador de milhares 5 2 5 2 6" xfId="11664" xr:uid="{00000000-0005-0000-0000-0000E66A0000}"/>
    <cellStyle name="Separador de milhares 5 2 5 2 6 2" xfId="30847" xr:uid="{00000000-0005-0000-0000-0000E76A0000}"/>
    <cellStyle name="Separador de milhares 5 2 5 2 6 3" xfId="41027" xr:uid="{00000000-0005-0000-0000-0000E86A0000}"/>
    <cellStyle name="Separador de milhares 5 2 5 2 6 4" xfId="20668" xr:uid="{00000000-0005-0000-0000-0000E96A0000}"/>
    <cellStyle name="Separador de milhares 5 2 5 2 7" xfId="12540" xr:uid="{00000000-0005-0000-0000-0000EA6A0000}"/>
    <cellStyle name="Separador de milhares 5 2 5 2 7 2" xfId="31723" xr:uid="{00000000-0005-0000-0000-0000EB6A0000}"/>
    <cellStyle name="Separador de milhares 5 2 5 2 7 3" xfId="41903" xr:uid="{00000000-0005-0000-0000-0000EC6A0000}"/>
    <cellStyle name="Separador de milhares 5 2 5 2 7 4" xfId="21544" xr:uid="{00000000-0005-0000-0000-0000ED6A0000}"/>
    <cellStyle name="Separador de milhares 5 2 5 2 8" xfId="22420" xr:uid="{00000000-0005-0000-0000-0000EE6A0000}"/>
    <cellStyle name="Separador de milhares 5 2 5 2 8 2" xfId="32600" xr:uid="{00000000-0005-0000-0000-0000EF6A0000}"/>
    <cellStyle name="Separador de milhares 5 2 5 2 8 3" xfId="42780" xr:uid="{00000000-0005-0000-0000-0000F06A0000}"/>
    <cellStyle name="Separador de milhares 5 2 5 2 9" xfId="23599" xr:uid="{00000000-0005-0000-0000-0000F16A0000}"/>
    <cellStyle name="Separador de milhares 5 2 5 3" xfId="4851" xr:uid="{00000000-0005-0000-0000-0000F26A0000}"/>
    <cellStyle name="Separador de milhares 5 2 5 3 2" xfId="6603" xr:uid="{00000000-0005-0000-0000-0000F36A0000}"/>
    <cellStyle name="Separador de milhares 5 2 5 3 2 2" xfId="25789" xr:uid="{00000000-0005-0000-0000-0000F46A0000}"/>
    <cellStyle name="Separador de milhares 5 2 5 3 2 3" xfId="35969" xr:uid="{00000000-0005-0000-0000-0000F56A0000}"/>
    <cellStyle name="Separador de milhares 5 2 5 3 2 4" xfId="15609" xr:uid="{00000000-0005-0000-0000-0000F66A0000}"/>
    <cellStyle name="Separador de milhares 5 2 5 3 3" xfId="8356" xr:uid="{00000000-0005-0000-0000-0000F76A0000}"/>
    <cellStyle name="Separador de milhares 5 2 5 3 3 2" xfId="27542" xr:uid="{00000000-0005-0000-0000-0000F86A0000}"/>
    <cellStyle name="Separador de milhares 5 2 5 3 3 3" xfId="37722" xr:uid="{00000000-0005-0000-0000-0000F96A0000}"/>
    <cellStyle name="Separador de milhares 5 2 5 3 3 4" xfId="17362" xr:uid="{00000000-0005-0000-0000-0000FA6A0000}"/>
    <cellStyle name="Separador de milhares 5 2 5 3 4" xfId="10349" xr:uid="{00000000-0005-0000-0000-0000FB6A0000}"/>
    <cellStyle name="Separador de milhares 5 2 5 3 4 2" xfId="29532" xr:uid="{00000000-0005-0000-0000-0000FC6A0000}"/>
    <cellStyle name="Separador de milhares 5 2 5 3 4 3" xfId="39712" xr:uid="{00000000-0005-0000-0000-0000FD6A0000}"/>
    <cellStyle name="Separador de milhares 5 2 5 3 4 4" xfId="19353" xr:uid="{00000000-0005-0000-0000-0000FE6A0000}"/>
    <cellStyle name="Separador de milhares 5 2 5 3 5" xfId="24037" xr:uid="{00000000-0005-0000-0000-0000FF6A0000}"/>
    <cellStyle name="Separador de milhares 5 2 5 3 6" xfId="34217" xr:uid="{00000000-0005-0000-0000-0000006B0000}"/>
    <cellStyle name="Separador de milhares 5 2 5 3 7" xfId="13857" xr:uid="{00000000-0005-0000-0000-0000016B0000}"/>
    <cellStyle name="Separador de milhares 5 2 5 4" xfId="5727" xr:uid="{00000000-0005-0000-0000-0000026B0000}"/>
    <cellStyle name="Separador de milhares 5 2 5 4 2" xfId="24913" xr:uid="{00000000-0005-0000-0000-0000036B0000}"/>
    <cellStyle name="Separador de milhares 5 2 5 4 3" xfId="35093" xr:uid="{00000000-0005-0000-0000-0000046B0000}"/>
    <cellStyle name="Separador de milhares 5 2 5 4 4" xfId="14733" xr:uid="{00000000-0005-0000-0000-0000056B0000}"/>
    <cellStyle name="Separador de milhares 5 2 5 5" xfId="7480" xr:uid="{00000000-0005-0000-0000-0000066B0000}"/>
    <cellStyle name="Separador de milhares 5 2 5 5 2" xfId="26666" xr:uid="{00000000-0005-0000-0000-0000076B0000}"/>
    <cellStyle name="Separador de milhares 5 2 5 5 3" xfId="36846" xr:uid="{00000000-0005-0000-0000-0000086B0000}"/>
    <cellStyle name="Separador de milhares 5 2 5 5 4" xfId="16486" xr:uid="{00000000-0005-0000-0000-0000096B0000}"/>
    <cellStyle name="Separador de milhares 5 2 5 6" xfId="9473" xr:uid="{00000000-0005-0000-0000-00000A6B0000}"/>
    <cellStyle name="Separador de milhares 5 2 5 6 2" xfId="28656" xr:uid="{00000000-0005-0000-0000-00000B6B0000}"/>
    <cellStyle name="Separador de milhares 5 2 5 6 3" xfId="38836" xr:uid="{00000000-0005-0000-0000-00000C6B0000}"/>
    <cellStyle name="Separador de milhares 5 2 5 6 4" xfId="18477" xr:uid="{00000000-0005-0000-0000-00000D6B0000}"/>
    <cellStyle name="Separador de milhares 5 2 5 7" xfId="11226" xr:uid="{00000000-0005-0000-0000-00000E6B0000}"/>
    <cellStyle name="Separador de milhares 5 2 5 7 2" xfId="30409" xr:uid="{00000000-0005-0000-0000-00000F6B0000}"/>
    <cellStyle name="Separador de milhares 5 2 5 7 3" xfId="40589" xr:uid="{00000000-0005-0000-0000-0000106B0000}"/>
    <cellStyle name="Separador de milhares 5 2 5 7 4" xfId="20230" xr:uid="{00000000-0005-0000-0000-0000116B0000}"/>
    <cellStyle name="Separador de milhares 5 2 5 8" xfId="12102" xr:uid="{00000000-0005-0000-0000-0000126B0000}"/>
    <cellStyle name="Separador de milhares 5 2 5 8 2" xfId="31285" xr:uid="{00000000-0005-0000-0000-0000136B0000}"/>
    <cellStyle name="Separador de milhares 5 2 5 8 3" xfId="41465" xr:uid="{00000000-0005-0000-0000-0000146B0000}"/>
    <cellStyle name="Separador de milhares 5 2 5 8 4" xfId="21106" xr:uid="{00000000-0005-0000-0000-0000156B0000}"/>
    <cellStyle name="Separador de milhares 5 2 5 9" xfId="21982" xr:uid="{00000000-0005-0000-0000-0000166B0000}"/>
    <cellStyle name="Separador de milhares 5 2 5 9 2" xfId="32162" xr:uid="{00000000-0005-0000-0000-0000176B0000}"/>
    <cellStyle name="Separador de milhares 5 2 5 9 3" xfId="42342" xr:uid="{00000000-0005-0000-0000-0000186B0000}"/>
    <cellStyle name="Separador de milhares 5 2 6" xfId="3131" xr:uid="{00000000-0005-0000-0000-0000196B0000}"/>
    <cellStyle name="Separador de milhares 5 2 6 10" xfId="33560" xr:uid="{00000000-0005-0000-0000-00001A6B0000}"/>
    <cellStyle name="Separador de milhares 5 2 6 11" xfId="13200" xr:uid="{00000000-0005-0000-0000-00001B6B0000}"/>
    <cellStyle name="Separador de milhares 5 2 6 12" xfId="4193" xr:uid="{00000000-0005-0000-0000-00001C6B0000}"/>
    <cellStyle name="Separador de milhares 5 2 6 2" xfId="5070" xr:uid="{00000000-0005-0000-0000-00001D6B0000}"/>
    <cellStyle name="Separador de milhares 5 2 6 2 2" xfId="6822" xr:uid="{00000000-0005-0000-0000-00001E6B0000}"/>
    <cellStyle name="Separador de milhares 5 2 6 2 2 2" xfId="26008" xr:uid="{00000000-0005-0000-0000-00001F6B0000}"/>
    <cellStyle name="Separador de milhares 5 2 6 2 2 3" xfId="36188" xr:uid="{00000000-0005-0000-0000-0000206B0000}"/>
    <cellStyle name="Separador de milhares 5 2 6 2 2 4" xfId="15828" xr:uid="{00000000-0005-0000-0000-0000216B0000}"/>
    <cellStyle name="Separador de milhares 5 2 6 2 3" xfId="8575" xr:uid="{00000000-0005-0000-0000-0000226B0000}"/>
    <cellStyle name="Separador de milhares 5 2 6 2 3 2" xfId="27761" xr:uid="{00000000-0005-0000-0000-0000236B0000}"/>
    <cellStyle name="Separador de milhares 5 2 6 2 3 3" xfId="37941" xr:uid="{00000000-0005-0000-0000-0000246B0000}"/>
    <cellStyle name="Separador de milhares 5 2 6 2 3 4" xfId="17581" xr:uid="{00000000-0005-0000-0000-0000256B0000}"/>
    <cellStyle name="Separador de milhares 5 2 6 2 4" xfId="10568" xr:uid="{00000000-0005-0000-0000-0000266B0000}"/>
    <cellStyle name="Separador de milhares 5 2 6 2 4 2" xfId="29751" xr:uid="{00000000-0005-0000-0000-0000276B0000}"/>
    <cellStyle name="Separador de milhares 5 2 6 2 4 3" xfId="39931" xr:uid="{00000000-0005-0000-0000-0000286B0000}"/>
    <cellStyle name="Separador de milhares 5 2 6 2 4 4" xfId="19572" xr:uid="{00000000-0005-0000-0000-0000296B0000}"/>
    <cellStyle name="Separador de milhares 5 2 6 2 5" xfId="24256" xr:uid="{00000000-0005-0000-0000-00002A6B0000}"/>
    <cellStyle name="Separador de milhares 5 2 6 2 6" xfId="34436" xr:uid="{00000000-0005-0000-0000-00002B6B0000}"/>
    <cellStyle name="Separador de milhares 5 2 6 2 7" xfId="14076" xr:uid="{00000000-0005-0000-0000-00002C6B0000}"/>
    <cellStyle name="Separador de milhares 5 2 6 3" xfId="5946" xr:uid="{00000000-0005-0000-0000-00002D6B0000}"/>
    <cellStyle name="Separador de milhares 5 2 6 3 2" xfId="25132" xr:uid="{00000000-0005-0000-0000-00002E6B0000}"/>
    <cellStyle name="Separador de milhares 5 2 6 3 3" xfId="35312" xr:uid="{00000000-0005-0000-0000-00002F6B0000}"/>
    <cellStyle name="Separador de milhares 5 2 6 3 4" xfId="14952" xr:uid="{00000000-0005-0000-0000-0000306B0000}"/>
    <cellStyle name="Separador de milhares 5 2 6 4" xfId="7699" xr:uid="{00000000-0005-0000-0000-0000316B0000}"/>
    <cellStyle name="Separador de milhares 5 2 6 4 2" xfId="26885" xr:uid="{00000000-0005-0000-0000-0000326B0000}"/>
    <cellStyle name="Separador de milhares 5 2 6 4 3" xfId="37065" xr:uid="{00000000-0005-0000-0000-0000336B0000}"/>
    <cellStyle name="Separador de milhares 5 2 6 4 4" xfId="16705" xr:uid="{00000000-0005-0000-0000-0000346B0000}"/>
    <cellStyle name="Separador de milhares 5 2 6 5" xfId="9692" xr:uid="{00000000-0005-0000-0000-0000356B0000}"/>
    <cellStyle name="Separador de milhares 5 2 6 5 2" xfId="28875" xr:uid="{00000000-0005-0000-0000-0000366B0000}"/>
    <cellStyle name="Separador de milhares 5 2 6 5 3" xfId="39055" xr:uid="{00000000-0005-0000-0000-0000376B0000}"/>
    <cellStyle name="Separador de milhares 5 2 6 5 4" xfId="18696" xr:uid="{00000000-0005-0000-0000-0000386B0000}"/>
    <cellStyle name="Separador de milhares 5 2 6 6" xfId="11445" xr:uid="{00000000-0005-0000-0000-0000396B0000}"/>
    <cellStyle name="Separador de milhares 5 2 6 6 2" xfId="30628" xr:uid="{00000000-0005-0000-0000-00003A6B0000}"/>
    <cellStyle name="Separador de milhares 5 2 6 6 3" xfId="40808" xr:uid="{00000000-0005-0000-0000-00003B6B0000}"/>
    <cellStyle name="Separador de milhares 5 2 6 6 4" xfId="20449" xr:uid="{00000000-0005-0000-0000-00003C6B0000}"/>
    <cellStyle name="Separador de milhares 5 2 6 7" xfId="12321" xr:uid="{00000000-0005-0000-0000-00003D6B0000}"/>
    <cellStyle name="Separador de milhares 5 2 6 7 2" xfId="31504" xr:uid="{00000000-0005-0000-0000-00003E6B0000}"/>
    <cellStyle name="Separador de milhares 5 2 6 7 3" xfId="41684" xr:uid="{00000000-0005-0000-0000-00003F6B0000}"/>
    <cellStyle name="Separador de milhares 5 2 6 7 4" xfId="21325" xr:uid="{00000000-0005-0000-0000-0000406B0000}"/>
    <cellStyle name="Separador de milhares 5 2 6 8" xfId="22201" xr:uid="{00000000-0005-0000-0000-0000416B0000}"/>
    <cellStyle name="Separador de milhares 5 2 6 8 2" xfId="32381" xr:uid="{00000000-0005-0000-0000-0000426B0000}"/>
    <cellStyle name="Separador de milhares 5 2 6 8 3" xfId="42561" xr:uid="{00000000-0005-0000-0000-0000436B0000}"/>
    <cellStyle name="Separador de milhares 5 2 6 9" xfId="23380" xr:uid="{00000000-0005-0000-0000-0000446B0000}"/>
    <cellStyle name="Separador de milhares 5 2 7" xfId="4632" xr:uid="{00000000-0005-0000-0000-0000456B0000}"/>
    <cellStyle name="Separador de milhares 5 2 7 2" xfId="6384" xr:uid="{00000000-0005-0000-0000-0000466B0000}"/>
    <cellStyle name="Separador de milhares 5 2 7 2 2" xfId="25570" xr:uid="{00000000-0005-0000-0000-0000476B0000}"/>
    <cellStyle name="Separador de milhares 5 2 7 2 3" xfId="35750" xr:uid="{00000000-0005-0000-0000-0000486B0000}"/>
    <cellStyle name="Separador de milhares 5 2 7 2 4" xfId="15390" xr:uid="{00000000-0005-0000-0000-0000496B0000}"/>
    <cellStyle name="Separador de milhares 5 2 7 3" xfId="8137" xr:uid="{00000000-0005-0000-0000-00004A6B0000}"/>
    <cellStyle name="Separador de milhares 5 2 7 3 2" xfId="27323" xr:uid="{00000000-0005-0000-0000-00004B6B0000}"/>
    <cellStyle name="Separador de milhares 5 2 7 3 3" xfId="37503" xr:uid="{00000000-0005-0000-0000-00004C6B0000}"/>
    <cellStyle name="Separador de milhares 5 2 7 3 4" xfId="17143" xr:uid="{00000000-0005-0000-0000-00004D6B0000}"/>
    <cellStyle name="Separador de milhares 5 2 7 4" xfId="10130" xr:uid="{00000000-0005-0000-0000-00004E6B0000}"/>
    <cellStyle name="Separador de milhares 5 2 7 4 2" xfId="29313" xr:uid="{00000000-0005-0000-0000-00004F6B0000}"/>
    <cellStyle name="Separador de milhares 5 2 7 4 3" xfId="39493" xr:uid="{00000000-0005-0000-0000-0000506B0000}"/>
    <cellStyle name="Separador de milhares 5 2 7 4 4" xfId="19134" xr:uid="{00000000-0005-0000-0000-0000516B0000}"/>
    <cellStyle name="Separador de milhares 5 2 7 5" xfId="23818" xr:uid="{00000000-0005-0000-0000-0000526B0000}"/>
    <cellStyle name="Separador de milhares 5 2 7 6" xfId="33998" xr:uid="{00000000-0005-0000-0000-0000536B0000}"/>
    <cellStyle name="Separador de milhares 5 2 7 7" xfId="13638" xr:uid="{00000000-0005-0000-0000-0000546B0000}"/>
    <cellStyle name="Separador de milhares 5 2 8" xfId="5508" xr:uid="{00000000-0005-0000-0000-0000556B0000}"/>
    <cellStyle name="Separador de milhares 5 2 8 2" xfId="9034" xr:uid="{00000000-0005-0000-0000-0000566B0000}"/>
    <cellStyle name="Separador de milhares 5 2 8 2 2" xfId="28217" xr:uid="{00000000-0005-0000-0000-0000576B0000}"/>
    <cellStyle name="Separador de milhares 5 2 8 2 3" xfId="38397" xr:uid="{00000000-0005-0000-0000-0000586B0000}"/>
    <cellStyle name="Separador de milhares 5 2 8 2 4" xfId="18038" xr:uid="{00000000-0005-0000-0000-0000596B0000}"/>
    <cellStyle name="Separador de milhares 5 2 8 3" xfId="24694" xr:uid="{00000000-0005-0000-0000-00005A6B0000}"/>
    <cellStyle name="Separador de milhares 5 2 8 4" xfId="34874" xr:uid="{00000000-0005-0000-0000-00005B6B0000}"/>
    <cellStyle name="Separador de milhares 5 2 8 5" xfId="14514" xr:uid="{00000000-0005-0000-0000-00005C6B0000}"/>
    <cellStyle name="Separador de milhares 5 2 9" xfId="7261" xr:uid="{00000000-0005-0000-0000-00005D6B0000}"/>
    <cellStyle name="Separador de milhares 5 2 9 2" xfId="26447" xr:uid="{00000000-0005-0000-0000-00005E6B0000}"/>
    <cellStyle name="Separador de milhares 5 2 9 3" xfId="36627" xr:uid="{00000000-0005-0000-0000-00005F6B0000}"/>
    <cellStyle name="Separador de milhares 5 2 9 4" xfId="16267" xr:uid="{00000000-0005-0000-0000-0000606B0000}"/>
    <cellStyle name="Separador de milhares 5 20" xfId="43437" xr:uid="{00000000-0005-0000-0000-0000616B0000}"/>
    <cellStyle name="Separador de milhares 5 21" xfId="12705" xr:uid="{00000000-0005-0000-0000-0000626B0000}"/>
    <cellStyle name="Separador de milhares 5 22" xfId="3686" xr:uid="{00000000-0005-0000-0000-0000636B0000}"/>
    <cellStyle name="Separador de milhares 5 3" xfId="507" xr:uid="{00000000-0005-0000-0000-0000646B0000}"/>
    <cellStyle name="Separador de milhares 5 3 10" xfId="11886" xr:uid="{00000000-0005-0000-0000-0000656B0000}"/>
    <cellStyle name="Separador de milhares 5 3 10 2" xfId="31069" xr:uid="{00000000-0005-0000-0000-0000666B0000}"/>
    <cellStyle name="Separador de milhares 5 3 10 3" xfId="41249" xr:uid="{00000000-0005-0000-0000-0000676B0000}"/>
    <cellStyle name="Separador de milhares 5 3 10 4" xfId="20890" xr:uid="{00000000-0005-0000-0000-0000686B0000}"/>
    <cellStyle name="Separador de milhares 5 3 11" xfId="21767" xr:uid="{00000000-0005-0000-0000-0000696B0000}"/>
    <cellStyle name="Separador de milhares 5 3 11 2" xfId="31946" xr:uid="{00000000-0005-0000-0000-00006A6B0000}"/>
    <cellStyle name="Separador de milhares 5 3 11 3" xfId="42126" xr:uid="{00000000-0005-0000-0000-00006B6B0000}"/>
    <cellStyle name="Separador de milhares 5 3 12" xfId="22662" xr:uid="{00000000-0005-0000-0000-00006C6B0000}"/>
    <cellStyle name="Separador de milhares 5 3 12 2" xfId="32842" xr:uid="{00000000-0005-0000-0000-00006D6B0000}"/>
    <cellStyle name="Separador de milhares 5 3 12 3" xfId="43022" xr:uid="{00000000-0005-0000-0000-00006E6B0000}"/>
    <cellStyle name="Separador de milhares 5 3 13" xfId="22901" xr:uid="{00000000-0005-0000-0000-00006F6B0000}"/>
    <cellStyle name="Separador de milhares 5 3 14" xfId="23070" xr:uid="{00000000-0005-0000-0000-0000706B0000}"/>
    <cellStyle name="Separador de milhares 5 3 15" xfId="33081" xr:uid="{00000000-0005-0000-0000-0000716B0000}"/>
    <cellStyle name="Separador de milhares 5 3 16" xfId="33250" xr:uid="{00000000-0005-0000-0000-0000726B0000}"/>
    <cellStyle name="Separador de milhares 5 3 17" xfId="43261" xr:uid="{00000000-0005-0000-0000-0000736B0000}"/>
    <cellStyle name="Separador de milhares 5 3 18" xfId="43500" xr:uid="{00000000-0005-0000-0000-0000746B0000}"/>
    <cellStyle name="Separador de milhares 5 3 19" xfId="12765" xr:uid="{00000000-0005-0000-0000-0000756B0000}"/>
    <cellStyle name="Separador de milhares 5 3 2" xfId="842" xr:uid="{00000000-0005-0000-0000-0000766B0000}"/>
    <cellStyle name="Separador de milhares 5 3 2 10" xfId="21884" xr:uid="{00000000-0005-0000-0000-0000776B0000}"/>
    <cellStyle name="Separador de milhares 5 3 2 10 2" xfId="32064" xr:uid="{00000000-0005-0000-0000-0000786B0000}"/>
    <cellStyle name="Separador de milhares 5 3 2 10 3" xfId="42244" xr:uid="{00000000-0005-0000-0000-0000796B0000}"/>
    <cellStyle name="Separador de milhares 5 3 2 11" xfId="22780" xr:uid="{00000000-0005-0000-0000-00007A6B0000}"/>
    <cellStyle name="Separador de milhares 5 3 2 11 2" xfId="32960" xr:uid="{00000000-0005-0000-0000-00007B6B0000}"/>
    <cellStyle name="Separador de milhares 5 3 2 11 3" xfId="43140" xr:uid="{00000000-0005-0000-0000-00007C6B0000}"/>
    <cellStyle name="Separador de milhares 5 3 2 12" xfId="23019" xr:uid="{00000000-0005-0000-0000-00007D6B0000}"/>
    <cellStyle name="Separador de milhares 5 3 2 13" xfId="33199" xr:uid="{00000000-0005-0000-0000-00007E6B0000}"/>
    <cellStyle name="Separador de milhares 5 3 2 14" xfId="43379" xr:uid="{00000000-0005-0000-0000-00007F6B0000}"/>
    <cellStyle name="Separador de milhares 5 3 2 15" xfId="43618" xr:uid="{00000000-0005-0000-0000-0000806B0000}"/>
    <cellStyle name="Separador de milhares 5 3 2 16" xfId="12883" xr:uid="{00000000-0005-0000-0000-0000816B0000}"/>
    <cellStyle name="Separador de milhares 5 3 2 17" xfId="3875" xr:uid="{00000000-0005-0000-0000-0000826B0000}"/>
    <cellStyle name="Separador de milhares 5 3 2 2" xfId="1515" xr:uid="{00000000-0005-0000-0000-0000836B0000}"/>
    <cellStyle name="Separador de milhares 5 3 2 2 10" xfId="23282" xr:uid="{00000000-0005-0000-0000-0000846B0000}"/>
    <cellStyle name="Separador de milhares 5 3 2 2 11" xfId="33462" xr:uid="{00000000-0005-0000-0000-0000856B0000}"/>
    <cellStyle name="Separador de milhares 5 3 2 2 12" xfId="13102" xr:uid="{00000000-0005-0000-0000-0000866B0000}"/>
    <cellStyle name="Separador de milhares 5 3 2 2 13" xfId="4095" xr:uid="{00000000-0005-0000-0000-0000876B0000}"/>
    <cellStyle name="Separador de milhares 5 3 2 2 2" xfId="2865" xr:uid="{00000000-0005-0000-0000-0000886B0000}"/>
    <cellStyle name="Separador de milhares 5 3 2 2 2 10" xfId="33900" xr:uid="{00000000-0005-0000-0000-0000896B0000}"/>
    <cellStyle name="Separador de milhares 5 3 2 2 2 11" xfId="13540" xr:uid="{00000000-0005-0000-0000-00008A6B0000}"/>
    <cellStyle name="Separador de milhares 5 3 2 2 2 12" xfId="4533" xr:uid="{00000000-0005-0000-0000-00008B6B0000}"/>
    <cellStyle name="Separador de milhares 5 3 2 2 2 2" xfId="5410" xr:uid="{00000000-0005-0000-0000-00008C6B0000}"/>
    <cellStyle name="Separador de milhares 5 3 2 2 2 2 2" xfId="7162" xr:uid="{00000000-0005-0000-0000-00008D6B0000}"/>
    <cellStyle name="Separador de milhares 5 3 2 2 2 2 2 2" xfId="26348" xr:uid="{00000000-0005-0000-0000-00008E6B0000}"/>
    <cellStyle name="Separador de milhares 5 3 2 2 2 2 2 3" xfId="36528" xr:uid="{00000000-0005-0000-0000-00008F6B0000}"/>
    <cellStyle name="Separador de milhares 5 3 2 2 2 2 2 4" xfId="16168" xr:uid="{00000000-0005-0000-0000-0000906B0000}"/>
    <cellStyle name="Separador de milhares 5 3 2 2 2 2 3" xfId="8915" xr:uid="{00000000-0005-0000-0000-0000916B0000}"/>
    <cellStyle name="Separador de milhares 5 3 2 2 2 2 3 2" xfId="28101" xr:uid="{00000000-0005-0000-0000-0000926B0000}"/>
    <cellStyle name="Separador de milhares 5 3 2 2 2 2 3 3" xfId="38281" xr:uid="{00000000-0005-0000-0000-0000936B0000}"/>
    <cellStyle name="Separador de milhares 5 3 2 2 2 2 3 4" xfId="17921" xr:uid="{00000000-0005-0000-0000-0000946B0000}"/>
    <cellStyle name="Separador de milhares 5 3 2 2 2 2 4" xfId="10908" xr:uid="{00000000-0005-0000-0000-0000956B0000}"/>
    <cellStyle name="Separador de milhares 5 3 2 2 2 2 4 2" xfId="30091" xr:uid="{00000000-0005-0000-0000-0000966B0000}"/>
    <cellStyle name="Separador de milhares 5 3 2 2 2 2 4 3" xfId="40271" xr:uid="{00000000-0005-0000-0000-0000976B0000}"/>
    <cellStyle name="Separador de milhares 5 3 2 2 2 2 4 4" xfId="19912" xr:uid="{00000000-0005-0000-0000-0000986B0000}"/>
    <cellStyle name="Separador de milhares 5 3 2 2 2 2 5" xfId="24596" xr:uid="{00000000-0005-0000-0000-0000996B0000}"/>
    <cellStyle name="Separador de milhares 5 3 2 2 2 2 6" xfId="34776" xr:uid="{00000000-0005-0000-0000-00009A6B0000}"/>
    <cellStyle name="Separador de milhares 5 3 2 2 2 2 7" xfId="14416" xr:uid="{00000000-0005-0000-0000-00009B6B0000}"/>
    <cellStyle name="Separador de milhares 5 3 2 2 2 3" xfId="6286" xr:uid="{00000000-0005-0000-0000-00009C6B0000}"/>
    <cellStyle name="Separador de milhares 5 3 2 2 2 3 2" xfId="25472" xr:uid="{00000000-0005-0000-0000-00009D6B0000}"/>
    <cellStyle name="Separador de milhares 5 3 2 2 2 3 3" xfId="35652" xr:uid="{00000000-0005-0000-0000-00009E6B0000}"/>
    <cellStyle name="Separador de milhares 5 3 2 2 2 3 4" xfId="15292" xr:uid="{00000000-0005-0000-0000-00009F6B0000}"/>
    <cellStyle name="Separador de milhares 5 3 2 2 2 4" xfId="8039" xr:uid="{00000000-0005-0000-0000-0000A06B0000}"/>
    <cellStyle name="Separador de milhares 5 3 2 2 2 4 2" xfId="27225" xr:uid="{00000000-0005-0000-0000-0000A16B0000}"/>
    <cellStyle name="Separador de milhares 5 3 2 2 2 4 3" xfId="37405" xr:uid="{00000000-0005-0000-0000-0000A26B0000}"/>
    <cellStyle name="Separador de milhares 5 3 2 2 2 4 4" xfId="17045" xr:uid="{00000000-0005-0000-0000-0000A36B0000}"/>
    <cellStyle name="Separador de milhares 5 3 2 2 2 5" xfId="10032" xr:uid="{00000000-0005-0000-0000-0000A46B0000}"/>
    <cellStyle name="Separador de milhares 5 3 2 2 2 5 2" xfId="29215" xr:uid="{00000000-0005-0000-0000-0000A56B0000}"/>
    <cellStyle name="Separador de milhares 5 3 2 2 2 5 3" xfId="39395" xr:uid="{00000000-0005-0000-0000-0000A66B0000}"/>
    <cellStyle name="Separador de milhares 5 3 2 2 2 5 4" xfId="19036" xr:uid="{00000000-0005-0000-0000-0000A76B0000}"/>
    <cellStyle name="Separador de milhares 5 3 2 2 2 6" xfId="11785" xr:uid="{00000000-0005-0000-0000-0000A86B0000}"/>
    <cellStyle name="Separador de milhares 5 3 2 2 2 6 2" xfId="30968" xr:uid="{00000000-0005-0000-0000-0000A96B0000}"/>
    <cellStyle name="Separador de milhares 5 3 2 2 2 6 3" xfId="41148" xr:uid="{00000000-0005-0000-0000-0000AA6B0000}"/>
    <cellStyle name="Separador de milhares 5 3 2 2 2 6 4" xfId="20789" xr:uid="{00000000-0005-0000-0000-0000AB6B0000}"/>
    <cellStyle name="Separador de milhares 5 3 2 2 2 7" xfId="12661" xr:uid="{00000000-0005-0000-0000-0000AC6B0000}"/>
    <cellStyle name="Separador de milhares 5 3 2 2 2 7 2" xfId="31844" xr:uid="{00000000-0005-0000-0000-0000AD6B0000}"/>
    <cellStyle name="Separador de milhares 5 3 2 2 2 7 3" xfId="42024" xr:uid="{00000000-0005-0000-0000-0000AE6B0000}"/>
    <cellStyle name="Separador de milhares 5 3 2 2 2 7 4" xfId="21665" xr:uid="{00000000-0005-0000-0000-0000AF6B0000}"/>
    <cellStyle name="Separador de milhares 5 3 2 2 2 8" xfId="22541" xr:uid="{00000000-0005-0000-0000-0000B06B0000}"/>
    <cellStyle name="Separador de milhares 5 3 2 2 2 8 2" xfId="32721" xr:uid="{00000000-0005-0000-0000-0000B16B0000}"/>
    <cellStyle name="Separador de milhares 5 3 2 2 2 8 3" xfId="42901" xr:uid="{00000000-0005-0000-0000-0000B26B0000}"/>
    <cellStyle name="Separador de milhares 5 3 2 2 2 9" xfId="23720" xr:uid="{00000000-0005-0000-0000-0000B36B0000}"/>
    <cellStyle name="Separador de milhares 5 3 2 2 3" xfId="4972" xr:uid="{00000000-0005-0000-0000-0000B46B0000}"/>
    <cellStyle name="Separador de milhares 5 3 2 2 3 2" xfId="6724" xr:uid="{00000000-0005-0000-0000-0000B56B0000}"/>
    <cellStyle name="Separador de milhares 5 3 2 2 3 2 2" xfId="25910" xr:uid="{00000000-0005-0000-0000-0000B66B0000}"/>
    <cellStyle name="Separador de milhares 5 3 2 2 3 2 3" xfId="36090" xr:uid="{00000000-0005-0000-0000-0000B76B0000}"/>
    <cellStyle name="Separador de milhares 5 3 2 2 3 2 4" xfId="15730" xr:uid="{00000000-0005-0000-0000-0000B86B0000}"/>
    <cellStyle name="Separador de milhares 5 3 2 2 3 3" xfId="8477" xr:uid="{00000000-0005-0000-0000-0000B96B0000}"/>
    <cellStyle name="Separador de milhares 5 3 2 2 3 3 2" xfId="27663" xr:uid="{00000000-0005-0000-0000-0000BA6B0000}"/>
    <cellStyle name="Separador de milhares 5 3 2 2 3 3 3" xfId="37843" xr:uid="{00000000-0005-0000-0000-0000BB6B0000}"/>
    <cellStyle name="Separador de milhares 5 3 2 2 3 3 4" xfId="17483" xr:uid="{00000000-0005-0000-0000-0000BC6B0000}"/>
    <cellStyle name="Separador de milhares 5 3 2 2 3 4" xfId="10470" xr:uid="{00000000-0005-0000-0000-0000BD6B0000}"/>
    <cellStyle name="Separador de milhares 5 3 2 2 3 4 2" xfId="29653" xr:uid="{00000000-0005-0000-0000-0000BE6B0000}"/>
    <cellStyle name="Separador de milhares 5 3 2 2 3 4 3" xfId="39833" xr:uid="{00000000-0005-0000-0000-0000BF6B0000}"/>
    <cellStyle name="Separador de milhares 5 3 2 2 3 4 4" xfId="19474" xr:uid="{00000000-0005-0000-0000-0000C06B0000}"/>
    <cellStyle name="Separador de milhares 5 3 2 2 3 5" xfId="24158" xr:uid="{00000000-0005-0000-0000-0000C16B0000}"/>
    <cellStyle name="Separador de milhares 5 3 2 2 3 6" xfId="34338" xr:uid="{00000000-0005-0000-0000-0000C26B0000}"/>
    <cellStyle name="Separador de milhares 5 3 2 2 3 7" xfId="13978" xr:uid="{00000000-0005-0000-0000-0000C36B0000}"/>
    <cellStyle name="Separador de milhares 5 3 2 2 4" xfId="5848" xr:uid="{00000000-0005-0000-0000-0000C46B0000}"/>
    <cellStyle name="Separador de milhares 5 3 2 2 4 2" xfId="25034" xr:uid="{00000000-0005-0000-0000-0000C56B0000}"/>
    <cellStyle name="Separador de milhares 5 3 2 2 4 3" xfId="35214" xr:uid="{00000000-0005-0000-0000-0000C66B0000}"/>
    <cellStyle name="Separador de milhares 5 3 2 2 4 4" xfId="14854" xr:uid="{00000000-0005-0000-0000-0000C76B0000}"/>
    <cellStyle name="Separador de milhares 5 3 2 2 5" xfId="7601" xr:uid="{00000000-0005-0000-0000-0000C86B0000}"/>
    <cellStyle name="Separador de milhares 5 3 2 2 5 2" xfId="26787" xr:uid="{00000000-0005-0000-0000-0000C96B0000}"/>
    <cellStyle name="Separador de milhares 5 3 2 2 5 3" xfId="36967" xr:uid="{00000000-0005-0000-0000-0000CA6B0000}"/>
    <cellStyle name="Separador de milhares 5 3 2 2 5 4" xfId="16607" xr:uid="{00000000-0005-0000-0000-0000CB6B0000}"/>
    <cellStyle name="Separador de milhares 5 3 2 2 6" xfId="9594" xr:uid="{00000000-0005-0000-0000-0000CC6B0000}"/>
    <cellStyle name="Separador de milhares 5 3 2 2 6 2" xfId="28777" xr:uid="{00000000-0005-0000-0000-0000CD6B0000}"/>
    <cellStyle name="Separador de milhares 5 3 2 2 6 3" xfId="38957" xr:uid="{00000000-0005-0000-0000-0000CE6B0000}"/>
    <cellStyle name="Separador de milhares 5 3 2 2 6 4" xfId="18598" xr:uid="{00000000-0005-0000-0000-0000CF6B0000}"/>
    <cellStyle name="Separador de milhares 5 3 2 2 7" xfId="11347" xr:uid="{00000000-0005-0000-0000-0000D06B0000}"/>
    <cellStyle name="Separador de milhares 5 3 2 2 7 2" xfId="30530" xr:uid="{00000000-0005-0000-0000-0000D16B0000}"/>
    <cellStyle name="Separador de milhares 5 3 2 2 7 3" xfId="40710" xr:uid="{00000000-0005-0000-0000-0000D26B0000}"/>
    <cellStyle name="Separador de milhares 5 3 2 2 7 4" xfId="20351" xr:uid="{00000000-0005-0000-0000-0000D36B0000}"/>
    <cellStyle name="Separador de milhares 5 3 2 2 8" xfId="12223" xr:uid="{00000000-0005-0000-0000-0000D46B0000}"/>
    <cellStyle name="Separador de milhares 5 3 2 2 8 2" xfId="31406" xr:uid="{00000000-0005-0000-0000-0000D56B0000}"/>
    <cellStyle name="Separador de milhares 5 3 2 2 8 3" xfId="41586" xr:uid="{00000000-0005-0000-0000-0000D66B0000}"/>
    <cellStyle name="Separador de milhares 5 3 2 2 8 4" xfId="21227" xr:uid="{00000000-0005-0000-0000-0000D76B0000}"/>
    <cellStyle name="Separador de milhares 5 3 2 2 9" xfId="22103" xr:uid="{00000000-0005-0000-0000-0000D86B0000}"/>
    <cellStyle name="Separador de milhares 5 3 2 2 9 2" xfId="32283" xr:uid="{00000000-0005-0000-0000-0000D96B0000}"/>
    <cellStyle name="Separador de milhares 5 3 2 2 9 3" xfId="42463" xr:uid="{00000000-0005-0000-0000-0000DA6B0000}"/>
    <cellStyle name="Separador de milhares 5 3 2 3" xfId="2191" xr:uid="{00000000-0005-0000-0000-0000DB6B0000}"/>
    <cellStyle name="Separador de milhares 5 3 2 3 10" xfId="33681" xr:uid="{00000000-0005-0000-0000-0000DC6B0000}"/>
    <cellStyle name="Separador de milhares 5 3 2 3 11" xfId="13321" xr:uid="{00000000-0005-0000-0000-0000DD6B0000}"/>
    <cellStyle name="Separador de milhares 5 3 2 3 12" xfId="4314" xr:uid="{00000000-0005-0000-0000-0000DE6B0000}"/>
    <cellStyle name="Separador de milhares 5 3 2 3 2" xfId="5191" xr:uid="{00000000-0005-0000-0000-0000DF6B0000}"/>
    <cellStyle name="Separador de milhares 5 3 2 3 2 2" xfId="6943" xr:uid="{00000000-0005-0000-0000-0000E06B0000}"/>
    <cellStyle name="Separador de milhares 5 3 2 3 2 2 2" xfId="26129" xr:uid="{00000000-0005-0000-0000-0000E16B0000}"/>
    <cellStyle name="Separador de milhares 5 3 2 3 2 2 3" xfId="36309" xr:uid="{00000000-0005-0000-0000-0000E26B0000}"/>
    <cellStyle name="Separador de milhares 5 3 2 3 2 2 4" xfId="15949" xr:uid="{00000000-0005-0000-0000-0000E36B0000}"/>
    <cellStyle name="Separador de milhares 5 3 2 3 2 3" xfId="8696" xr:uid="{00000000-0005-0000-0000-0000E46B0000}"/>
    <cellStyle name="Separador de milhares 5 3 2 3 2 3 2" xfId="27882" xr:uid="{00000000-0005-0000-0000-0000E56B0000}"/>
    <cellStyle name="Separador de milhares 5 3 2 3 2 3 3" xfId="38062" xr:uid="{00000000-0005-0000-0000-0000E66B0000}"/>
    <cellStyle name="Separador de milhares 5 3 2 3 2 3 4" xfId="17702" xr:uid="{00000000-0005-0000-0000-0000E76B0000}"/>
    <cellStyle name="Separador de milhares 5 3 2 3 2 4" xfId="10689" xr:uid="{00000000-0005-0000-0000-0000E86B0000}"/>
    <cellStyle name="Separador de milhares 5 3 2 3 2 4 2" xfId="29872" xr:uid="{00000000-0005-0000-0000-0000E96B0000}"/>
    <cellStyle name="Separador de milhares 5 3 2 3 2 4 3" xfId="40052" xr:uid="{00000000-0005-0000-0000-0000EA6B0000}"/>
    <cellStyle name="Separador de milhares 5 3 2 3 2 4 4" xfId="19693" xr:uid="{00000000-0005-0000-0000-0000EB6B0000}"/>
    <cellStyle name="Separador de milhares 5 3 2 3 2 5" xfId="24377" xr:uid="{00000000-0005-0000-0000-0000EC6B0000}"/>
    <cellStyle name="Separador de milhares 5 3 2 3 2 6" xfId="34557" xr:uid="{00000000-0005-0000-0000-0000ED6B0000}"/>
    <cellStyle name="Separador de milhares 5 3 2 3 2 7" xfId="14197" xr:uid="{00000000-0005-0000-0000-0000EE6B0000}"/>
    <cellStyle name="Separador de milhares 5 3 2 3 3" xfId="6067" xr:uid="{00000000-0005-0000-0000-0000EF6B0000}"/>
    <cellStyle name="Separador de milhares 5 3 2 3 3 2" xfId="25253" xr:uid="{00000000-0005-0000-0000-0000F06B0000}"/>
    <cellStyle name="Separador de milhares 5 3 2 3 3 3" xfId="35433" xr:uid="{00000000-0005-0000-0000-0000F16B0000}"/>
    <cellStyle name="Separador de milhares 5 3 2 3 3 4" xfId="15073" xr:uid="{00000000-0005-0000-0000-0000F26B0000}"/>
    <cellStyle name="Separador de milhares 5 3 2 3 4" xfId="7820" xr:uid="{00000000-0005-0000-0000-0000F36B0000}"/>
    <cellStyle name="Separador de milhares 5 3 2 3 4 2" xfId="27006" xr:uid="{00000000-0005-0000-0000-0000F46B0000}"/>
    <cellStyle name="Separador de milhares 5 3 2 3 4 3" xfId="37186" xr:uid="{00000000-0005-0000-0000-0000F56B0000}"/>
    <cellStyle name="Separador de milhares 5 3 2 3 4 4" xfId="16826" xr:uid="{00000000-0005-0000-0000-0000F66B0000}"/>
    <cellStyle name="Separador de milhares 5 3 2 3 5" xfId="9813" xr:uid="{00000000-0005-0000-0000-0000F76B0000}"/>
    <cellStyle name="Separador de milhares 5 3 2 3 5 2" xfId="28996" xr:uid="{00000000-0005-0000-0000-0000F86B0000}"/>
    <cellStyle name="Separador de milhares 5 3 2 3 5 3" xfId="39176" xr:uid="{00000000-0005-0000-0000-0000F96B0000}"/>
    <cellStyle name="Separador de milhares 5 3 2 3 5 4" xfId="18817" xr:uid="{00000000-0005-0000-0000-0000FA6B0000}"/>
    <cellStyle name="Separador de milhares 5 3 2 3 6" xfId="11566" xr:uid="{00000000-0005-0000-0000-0000FB6B0000}"/>
    <cellStyle name="Separador de milhares 5 3 2 3 6 2" xfId="30749" xr:uid="{00000000-0005-0000-0000-0000FC6B0000}"/>
    <cellStyle name="Separador de milhares 5 3 2 3 6 3" xfId="40929" xr:uid="{00000000-0005-0000-0000-0000FD6B0000}"/>
    <cellStyle name="Separador de milhares 5 3 2 3 6 4" xfId="20570" xr:uid="{00000000-0005-0000-0000-0000FE6B0000}"/>
    <cellStyle name="Separador de milhares 5 3 2 3 7" xfId="12442" xr:uid="{00000000-0005-0000-0000-0000FF6B0000}"/>
    <cellStyle name="Separador de milhares 5 3 2 3 7 2" xfId="31625" xr:uid="{00000000-0005-0000-0000-0000006C0000}"/>
    <cellStyle name="Separador de milhares 5 3 2 3 7 3" xfId="41805" xr:uid="{00000000-0005-0000-0000-0000016C0000}"/>
    <cellStyle name="Separador de milhares 5 3 2 3 7 4" xfId="21446" xr:uid="{00000000-0005-0000-0000-0000026C0000}"/>
    <cellStyle name="Separador de milhares 5 3 2 3 8" xfId="22322" xr:uid="{00000000-0005-0000-0000-0000036C0000}"/>
    <cellStyle name="Separador de milhares 5 3 2 3 8 2" xfId="32502" xr:uid="{00000000-0005-0000-0000-0000046C0000}"/>
    <cellStyle name="Separador de milhares 5 3 2 3 8 3" xfId="42682" xr:uid="{00000000-0005-0000-0000-0000056C0000}"/>
    <cellStyle name="Separador de milhares 5 3 2 3 9" xfId="23501" xr:uid="{00000000-0005-0000-0000-0000066C0000}"/>
    <cellStyle name="Separador de milhares 5 3 2 4" xfId="3539" xr:uid="{00000000-0005-0000-0000-0000076C0000}"/>
    <cellStyle name="Separador de milhares 5 3 2 4 2" xfId="6505" xr:uid="{00000000-0005-0000-0000-0000086C0000}"/>
    <cellStyle name="Separador de milhares 5 3 2 4 2 2" xfId="25691" xr:uid="{00000000-0005-0000-0000-0000096C0000}"/>
    <cellStyle name="Separador de milhares 5 3 2 4 2 3" xfId="35871" xr:uid="{00000000-0005-0000-0000-00000A6C0000}"/>
    <cellStyle name="Separador de milhares 5 3 2 4 2 4" xfId="15511" xr:uid="{00000000-0005-0000-0000-00000B6C0000}"/>
    <cellStyle name="Separador de milhares 5 3 2 4 3" xfId="8258" xr:uid="{00000000-0005-0000-0000-00000C6C0000}"/>
    <cellStyle name="Separador de milhares 5 3 2 4 3 2" xfId="27444" xr:uid="{00000000-0005-0000-0000-00000D6C0000}"/>
    <cellStyle name="Separador de milhares 5 3 2 4 3 3" xfId="37624" xr:uid="{00000000-0005-0000-0000-00000E6C0000}"/>
    <cellStyle name="Separador de milhares 5 3 2 4 3 4" xfId="17264" xr:uid="{00000000-0005-0000-0000-00000F6C0000}"/>
    <cellStyle name="Separador de milhares 5 3 2 4 4" xfId="10251" xr:uid="{00000000-0005-0000-0000-0000106C0000}"/>
    <cellStyle name="Separador de milhares 5 3 2 4 4 2" xfId="29434" xr:uid="{00000000-0005-0000-0000-0000116C0000}"/>
    <cellStyle name="Separador de milhares 5 3 2 4 4 3" xfId="39614" xr:uid="{00000000-0005-0000-0000-0000126C0000}"/>
    <cellStyle name="Separador de milhares 5 3 2 4 4 4" xfId="19255" xr:uid="{00000000-0005-0000-0000-0000136C0000}"/>
    <cellStyle name="Separador de milhares 5 3 2 4 5" xfId="23939" xr:uid="{00000000-0005-0000-0000-0000146C0000}"/>
    <cellStyle name="Separador de milhares 5 3 2 4 6" xfId="34119" xr:uid="{00000000-0005-0000-0000-0000156C0000}"/>
    <cellStyle name="Separador de milhares 5 3 2 4 7" xfId="13759" xr:uid="{00000000-0005-0000-0000-0000166C0000}"/>
    <cellStyle name="Separador de milhares 5 3 2 4 8" xfId="4753" xr:uid="{00000000-0005-0000-0000-0000176C0000}"/>
    <cellStyle name="Separador de milhares 5 3 2 5" xfId="5629" xr:uid="{00000000-0005-0000-0000-0000186C0000}"/>
    <cellStyle name="Separador de milhares 5 3 2 5 2" xfId="9155" xr:uid="{00000000-0005-0000-0000-0000196C0000}"/>
    <cellStyle name="Separador de milhares 5 3 2 5 2 2" xfId="28338" xr:uid="{00000000-0005-0000-0000-00001A6C0000}"/>
    <cellStyle name="Separador de milhares 5 3 2 5 2 3" xfId="38518" xr:uid="{00000000-0005-0000-0000-00001B6C0000}"/>
    <cellStyle name="Separador de milhares 5 3 2 5 2 4" xfId="18159" xr:uid="{00000000-0005-0000-0000-00001C6C0000}"/>
    <cellStyle name="Separador de milhares 5 3 2 5 3" xfId="24815" xr:uid="{00000000-0005-0000-0000-00001D6C0000}"/>
    <cellStyle name="Separador de milhares 5 3 2 5 4" xfId="34995" xr:uid="{00000000-0005-0000-0000-00001E6C0000}"/>
    <cellStyle name="Separador de milhares 5 3 2 5 5" xfId="14635" xr:uid="{00000000-0005-0000-0000-00001F6C0000}"/>
    <cellStyle name="Separador de milhares 5 3 2 6" xfId="7382" xr:uid="{00000000-0005-0000-0000-0000206C0000}"/>
    <cellStyle name="Separador de milhares 5 3 2 6 2" xfId="26568" xr:uid="{00000000-0005-0000-0000-0000216C0000}"/>
    <cellStyle name="Separador de milhares 5 3 2 6 3" xfId="36748" xr:uid="{00000000-0005-0000-0000-0000226C0000}"/>
    <cellStyle name="Separador de milhares 5 3 2 6 4" xfId="16388" xr:uid="{00000000-0005-0000-0000-0000236C0000}"/>
    <cellStyle name="Separador de milhares 5 3 2 7" xfId="9375" xr:uid="{00000000-0005-0000-0000-0000246C0000}"/>
    <cellStyle name="Separador de milhares 5 3 2 7 2" xfId="28558" xr:uid="{00000000-0005-0000-0000-0000256C0000}"/>
    <cellStyle name="Separador de milhares 5 3 2 7 3" xfId="38738" xr:uid="{00000000-0005-0000-0000-0000266C0000}"/>
    <cellStyle name="Separador de milhares 5 3 2 7 4" xfId="18379" xr:uid="{00000000-0005-0000-0000-0000276C0000}"/>
    <cellStyle name="Separador de milhares 5 3 2 8" xfId="11128" xr:uid="{00000000-0005-0000-0000-0000286C0000}"/>
    <cellStyle name="Separador de milhares 5 3 2 8 2" xfId="30311" xr:uid="{00000000-0005-0000-0000-0000296C0000}"/>
    <cellStyle name="Separador de milhares 5 3 2 8 3" xfId="40491" xr:uid="{00000000-0005-0000-0000-00002A6C0000}"/>
    <cellStyle name="Separador de milhares 5 3 2 8 4" xfId="20132" xr:uid="{00000000-0005-0000-0000-00002B6C0000}"/>
    <cellStyle name="Separador de milhares 5 3 2 9" xfId="12004" xr:uid="{00000000-0005-0000-0000-00002C6C0000}"/>
    <cellStyle name="Separador de milhares 5 3 2 9 2" xfId="31187" xr:uid="{00000000-0005-0000-0000-00002D6C0000}"/>
    <cellStyle name="Separador de milhares 5 3 2 9 3" xfId="41367" xr:uid="{00000000-0005-0000-0000-00002E6C0000}"/>
    <cellStyle name="Separador de milhares 5 3 2 9 4" xfId="21008" xr:uid="{00000000-0005-0000-0000-00002F6C0000}"/>
    <cellStyle name="Separador de milhares 5 3 20" xfId="3754" xr:uid="{00000000-0005-0000-0000-0000306C0000}"/>
    <cellStyle name="Separador de milhares 5 3 3" xfId="1180" xr:uid="{00000000-0005-0000-0000-0000316C0000}"/>
    <cellStyle name="Separador de milhares 5 3 3 10" xfId="23164" xr:uid="{00000000-0005-0000-0000-0000326C0000}"/>
    <cellStyle name="Separador de milhares 5 3 3 11" xfId="33344" xr:uid="{00000000-0005-0000-0000-0000336C0000}"/>
    <cellStyle name="Separador de milhares 5 3 3 12" xfId="12984" xr:uid="{00000000-0005-0000-0000-0000346C0000}"/>
    <cellStyle name="Separador de milhares 5 3 3 13" xfId="3977" xr:uid="{00000000-0005-0000-0000-0000356C0000}"/>
    <cellStyle name="Separador de milhares 5 3 3 2" xfId="2530" xr:uid="{00000000-0005-0000-0000-0000366C0000}"/>
    <cellStyle name="Separador de milhares 5 3 3 2 10" xfId="33782" xr:uid="{00000000-0005-0000-0000-0000376C0000}"/>
    <cellStyle name="Separador de milhares 5 3 3 2 11" xfId="13422" xr:uid="{00000000-0005-0000-0000-0000386C0000}"/>
    <cellStyle name="Separador de milhares 5 3 3 2 12" xfId="4415" xr:uid="{00000000-0005-0000-0000-0000396C0000}"/>
    <cellStyle name="Separador de milhares 5 3 3 2 2" xfId="5292" xr:uid="{00000000-0005-0000-0000-00003A6C0000}"/>
    <cellStyle name="Separador de milhares 5 3 3 2 2 2" xfId="7044" xr:uid="{00000000-0005-0000-0000-00003B6C0000}"/>
    <cellStyle name="Separador de milhares 5 3 3 2 2 2 2" xfId="26230" xr:uid="{00000000-0005-0000-0000-00003C6C0000}"/>
    <cellStyle name="Separador de milhares 5 3 3 2 2 2 3" xfId="36410" xr:uid="{00000000-0005-0000-0000-00003D6C0000}"/>
    <cellStyle name="Separador de milhares 5 3 3 2 2 2 4" xfId="16050" xr:uid="{00000000-0005-0000-0000-00003E6C0000}"/>
    <cellStyle name="Separador de milhares 5 3 3 2 2 3" xfId="8797" xr:uid="{00000000-0005-0000-0000-00003F6C0000}"/>
    <cellStyle name="Separador de milhares 5 3 3 2 2 3 2" xfId="27983" xr:uid="{00000000-0005-0000-0000-0000406C0000}"/>
    <cellStyle name="Separador de milhares 5 3 3 2 2 3 3" xfId="38163" xr:uid="{00000000-0005-0000-0000-0000416C0000}"/>
    <cellStyle name="Separador de milhares 5 3 3 2 2 3 4" xfId="17803" xr:uid="{00000000-0005-0000-0000-0000426C0000}"/>
    <cellStyle name="Separador de milhares 5 3 3 2 2 4" xfId="10790" xr:uid="{00000000-0005-0000-0000-0000436C0000}"/>
    <cellStyle name="Separador de milhares 5 3 3 2 2 4 2" xfId="29973" xr:uid="{00000000-0005-0000-0000-0000446C0000}"/>
    <cellStyle name="Separador de milhares 5 3 3 2 2 4 3" xfId="40153" xr:uid="{00000000-0005-0000-0000-0000456C0000}"/>
    <cellStyle name="Separador de milhares 5 3 3 2 2 4 4" xfId="19794" xr:uid="{00000000-0005-0000-0000-0000466C0000}"/>
    <cellStyle name="Separador de milhares 5 3 3 2 2 5" xfId="24478" xr:uid="{00000000-0005-0000-0000-0000476C0000}"/>
    <cellStyle name="Separador de milhares 5 3 3 2 2 6" xfId="34658" xr:uid="{00000000-0005-0000-0000-0000486C0000}"/>
    <cellStyle name="Separador de milhares 5 3 3 2 2 7" xfId="14298" xr:uid="{00000000-0005-0000-0000-0000496C0000}"/>
    <cellStyle name="Separador de milhares 5 3 3 2 3" xfId="6168" xr:uid="{00000000-0005-0000-0000-00004A6C0000}"/>
    <cellStyle name="Separador de milhares 5 3 3 2 3 2" xfId="25354" xr:uid="{00000000-0005-0000-0000-00004B6C0000}"/>
    <cellStyle name="Separador de milhares 5 3 3 2 3 3" xfId="35534" xr:uid="{00000000-0005-0000-0000-00004C6C0000}"/>
    <cellStyle name="Separador de milhares 5 3 3 2 3 4" xfId="15174" xr:uid="{00000000-0005-0000-0000-00004D6C0000}"/>
    <cellStyle name="Separador de milhares 5 3 3 2 4" xfId="7921" xr:uid="{00000000-0005-0000-0000-00004E6C0000}"/>
    <cellStyle name="Separador de milhares 5 3 3 2 4 2" xfId="27107" xr:uid="{00000000-0005-0000-0000-00004F6C0000}"/>
    <cellStyle name="Separador de milhares 5 3 3 2 4 3" xfId="37287" xr:uid="{00000000-0005-0000-0000-0000506C0000}"/>
    <cellStyle name="Separador de milhares 5 3 3 2 4 4" xfId="16927" xr:uid="{00000000-0005-0000-0000-0000516C0000}"/>
    <cellStyle name="Separador de milhares 5 3 3 2 5" xfId="9914" xr:uid="{00000000-0005-0000-0000-0000526C0000}"/>
    <cellStyle name="Separador de milhares 5 3 3 2 5 2" xfId="29097" xr:uid="{00000000-0005-0000-0000-0000536C0000}"/>
    <cellStyle name="Separador de milhares 5 3 3 2 5 3" xfId="39277" xr:uid="{00000000-0005-0000-0000-0000546C0000}"/>
    <cellStyle name="Separador de milhares 5 3 3 2 5 4" xfId="18918" xr:uid="{00000000-0005-0000-0000-0000556C0000}"/>
    <cellStyle name="Separador de milhares 5 3 3 2 6" xfId="11667" xr:uid="{00000000-0005-0000-0000-0000566C0000}"/>
    <cellStyle name="Separador de milhares 5 3 3 2 6 2" xfId="30850" xr:uid="{00000000-0005-0000-0000-0000576C0000}"/>
    <cellStyle name="Separador de milhares 5 3 3 2 6 3" xfId="41030" xr:uid="{00000000-0005-0000-0000-0000586C0000}"/>
    <cellStyle name="Separador de milhares 5 3 3 2 6 4" xfId="20671" xr:uid="{00000000-0005-0000-0000-0000596C0000}"/>
    <cellStyle name="Separador de milhares 5 3 3 2 7" xfId="12543" xr:uid="{00000000-0005-0000-0000-00005A6C0000}"/>
    <cellStyle name="Separador de milhares 5 3 3 2 7 2" xfId="31726" xr:uid="{00000000-0005-0000-0000-00005B6C0000}"/>
    <cellStyle name="Separador de milhares 5 3 3 2 7 3" xfId="41906" xr:uid="{00000000-0005-0000-0000-00005C6C0000}"/>
    <cellStyle name="Separador de milhares 5 3 3 2 7 4" xfId="21547" xr:uid="{00000000-0005-0000-0000-00005D6C0000}"/>
    <cellStyle name="Separador de milhares 5 3 3 2 8" xfId="22423" xr:uid="{00000000-0005-0000-0000-00005E6C0000}"/>
    <cellStyle name="Separador de milhares 5 3 3 2 8 2" xfId="32603" xr:uid="{00000000-0005-0000-0000-00005F6C0000}"/>
    <cellStyle name="Separador de milhares 5 3 3 2 8 3" xfId="42783" xr:uid="{00000000-0005-0000-0000-0000606C0000}"/>
    <cellStyle name="Separador de milhares 5 3 3 2 9" xfId="23602" xr:uid="{00000000-0005-0000-0000-0000616C0000}"/>
    <cellStyle name="Separador de milhares 5 3 3 3" xfId="4854" xr:uid="{00000000-0005-0000-0000-0000626C0000}"/>
    <cellStyle name="Separador de milhares 5 3 3 3 2" xfId="6606" xr:uid="{00000000-0005-0000-0000-0000636C0000}"/>
    <cellStyle name="Separador de milhares 5 3 3 3 2 2" xfId="25792" xr:uid="{00000000-0005-0000-0000-0000646C0000}"/>
    <cellStyle name="Separador de milhares 5 3 3 3 2 3" xfId="35972" xr:uid="{00000000-0005-0000-0000-0000656C0000}"/>
    <cellStyle name="Separador de milhares 5 3 3 3 2 4" xfId="15612" xr:uid="{00000000-0005-0000-0000-0000666C0000}"/>
    <cellStyle name="Separador de milhares 5 3 3 3 3" xfId="8359" xr:uid="{00000000-0005-0000-0000-0000676C0000}"/>
    <cellStyle name="Separador de milhares 5 3 3 3 3 2" xfId="27545" xr:uid="{00000000-0005-0000-0000-0000686C0000}"/>
    <cellStyle name="Separador de milhares 5 3 3 3 3 3" xfId="37725" xr:uid="{00000000-0005-0000-0000-0000696C0000}"/>
    <cellStyle name="Separador de milhares 5 3 3 3 3 4" xfId="17365" xr:uid="{00000000-0005-0000-0000-00006A6C0000}"/>
    <cellStyle name="Separador de milhares 5 3 3 3 4" xfId="10352" xr:uid="{00000000-0005-0000-0000-00006B6C0000}"/>
    <cellStyle name="Separador de milhares 5 3 3 3 4 2" xfId="29535" xr:uid="{00000000-0005-0000-0000-00006C6C0000}"/>
    <cellStyle name="Separador de milhares 5 3 3 3 4 3" xfId="39715" xr:uid="{00000000-0005-0000-0000-00006D6C0000}"/>
    <cellStyle name="Separador de milhares 5 3 3 3 4 4" xfId="19356" xr:uid="{00000000-0005-0000-0000-00006E6C0000}"/>
    <cellStyle name="Separador de milhares 5 3 3 3 5" xfId="24040" xr:uid="{00000000-0005-0000-0000-00006F6C0000}"/>
    <cellStyle name="Separador de milhares 5 3 3 3 6" xfId="34220" xr:uid="{00000000-0005-0000-0000-0000706C0000}"/>
    <cellStyle name="Separador de milhares 5 3 3 3 7" xfId="13860" xr:uid="{00000000-0005-0000-0000-0000716C0000}"/>
    <cellStyle name="Separador de milhares 5 3 3 4" xfId="5730" xr:uid="{00000000-0005-0000-0000-0000726C0000}"/>
    <cellStyle name="Separador de milhares 5 3 3 4 2" xfId="24916" xr:uid="{00000000-0005-0000-0000-0000736C0000}"/>
    <cellStyle name="Separador de milhares 5 3 3 4 3" xfId="35096" xr:uid="{00000000-0005-0000-0000-0000746C0000}"/>
    <cellStyle name="Separador de milhares 5 3 3 4 4" xfId="14736" xr:uid="{00000000-0005-0000-0000-0000756C0000}"/>
    <cellStyle name="Separador de milhares 5 3 3 5" xfId="7483" xr:uid="{00000000-0005-0000-0000-0000766C0000}"/>
    <cellStyle name="Separador de milhares 5 3 3 5 2" xfId="26669" xr:uid="{00000000-0005-0000-0000-0000776C0000}"/>
    <cellStyle name="Separador de milhares 5 3 3 5 3" xfId="36849" xr:uid="{00000000-0005-0000-0000-0000786C0000}"/>
    <cellStyle name="Separador de milhares 5 3 3 5 4" xfId="16489" xr:uid="{00000000-0005-0000-0000-0000796C0000}"/>
    <cellStyle name="Separador de milhares 5 3 3 6" xfId="9476" xr:uid="{00000000-0005-0000-0000-00007A6C0000}"/>
    <cellStyle name="Separador de milhares 5 3 3 6 2" xfId="28659" xr:uid="{00000000-0005-0000-0000-00007B6C0000}"/>
    <cellStyle name="Separador de milhares 5 3 3 6 3" xfId="38839" xr:uid="{00000000-0005-0000-0000-00007C6C0000}"/>
    <cellStyle name="Separador de milhares 5 3 3 6 4" xfId="18480" xr:uid="{00000000-0005-0000-0000-00007D6C0000}"/>
    <cellStyle name="Separador de milhares 5 3 3 7" xfId="11229" xr:uid="{00000000-0005-0000-0000-00007E6C0000}"/>
    <cellStyle name="Separador de milhares 5 3 3 7 2" xfId="30412" xr:uid="{00000000-0005-0000-0000-00007F6C0000}"/>
    <cellStyle name="Separador de milhares 5 3 3 7 3" xfId="40592" xr:uid="{00000000-0005-0000-0000-0000806C0000}"/>
    <cellStyle name="Separador de milhares 5 3 3 7 4" xfId="20233" xr:uid="{00000000-0005-0000-0000-0000816C0000}"/>
    <cellStyle name="Separador de milhares 5 3 3 8" xfId="12105" xr:uid="{00000000-0005-0000-0000-0000826C0000}"/>
    <cellStyle name="Separador de milhares 5 3 3 8 2" xfId="31288" xr:uid="{00000000-0005-0000-0000-0000836C0000}"/>
    <cellStyle name="Separador de milhares 5 3 3 8 3" xfId="41468" xr:uid="{00000000-0005-0000-0000-0000846C0000}"/>
    <cellStyle name="Separador de milhares 5 3 3 8 4" xfId="21109" xr:uid="{00000000-0005-0000-0000-0000856C0000}"/>
    <cellStyle name="Separador de milhares 5 3 3 9" xfId="21985" xr:uid="{00000000-0005-0000-0000-0000866C0000}"/>
    <cellStyle name="Separador de milhares 5 3 3 9 2" xfId="32165" xr:uid="{00000000-0005-0000-0000-0000876C0000}"/>
    <cellStyle name="Separador de milhares 5 3 3 9 3" xfId="42345" xr:uid="{00000000-0005-0000-0000-0000886C0000}"/>
    <cellStyle name="Separador de milhares 5 3 4" xfId="1856" xr:uid="{00000000-0005-0000-0000-0000896C0000}"/>
    <cellStyle name="Separador de milhares 5 3 4 10" xfId="33563" xr:uid="{00000000-0005-0000-0000-00008A6C0000}"/>
    <cellStyle name="Separador de milhares 5 3 4 11" xfId="13203" xr:uid="{00000000-0005-0000-0000-00008B6C0000}"/>
    <cellStyle name="Separador de milhares 5 3 4 12" xfId="4196" xr:uid="{00000000-0005-0000-0000-00008C6C0000}"/>
    <cellStyle name="Separador de milhares 5 3 4 2" xfId="5073" xr:uid="{00000000-0005-0000-0000-00008D6C0000}"/>
    <cellStyle name="Separador de milhares 5 3 4 2 2" xfId="6825" xr:uid="{00000000-0005-0000-0000-00008E6C0000}"/>
    <cellStyle name="Separador de milhares 5 3 4 2 2 2" xfId="26011" xr:uid="{00000000-0005-0000-0000-00008F6C0000}"/>
    <cellStyle name="Separador de milhares 5 3 4 2 2 3" xfId="36191" xr:uid="{00000000-0005-0000-0000-0000906C0000}"/>
    <cellStyle name="Separador de milhares 5 3 4 2 2 4" xfId="15831" xr:uid="{00000000-0005-0000-0000-0000916C0000}"/>
    <cellStyle name="Separador de milhares 5 3 4 2 3" xfId="8578" xr:uid="{00000000-0005-0000-0000-0000926C0000}"/>
    <cellStyle name="Separador de milhares 5 3 4 2 3 2" xfId="27764" xr:uid="{00000000-0005-0000-0000-0000936C0000}"/>
    <cellStyle name="Separador de milhares 5 3 4 2 3 3" xfId="37944" xr:uid="{00000000-0005-0000-0000-0000946C0000}"/>
    <cellStyle name="Separador de milhares 5 3 4 2 3 4" xfId="17584" xr:uid="{00000000-0005-0000-0000-0000956C0000}"/>
    <cellStyle name="Separador de milhares 5 3 4 2 4" xfId="10571" xr:uid="{00000000-0005-0000-0000-0000966C0000}"/>
    <cellStyle name="Separador de milhares 5 3 4 2 4 2" xfId="29754" xr:uid="{00000000-0005-0000-0000-0000976C0000}"/>
    <cellStyle name="Separador de milhares 5 3 4 2 4 3" xfId="39934" xr:uid="{00000000-0005-0000-0000-0000986C0000}"/>
    <cellStyle name="Separador de milhares 5 3 4 2 4 4" xfId="19575" xr:uid="{00000000-0005-0000-0000-0000996C0000}"/>
    <cellStyle name="Separador de milhares 5 3 4 2 5" xfId="24259" xr:uid="{00000000-0005-0000-0000-00009A6C0000}"/>
    <cellStyle name="Separador de milhares 5 3 4 2 6" xfId="34439" xr:uid="{00000000-0005-0000-0000-00009B6C0000}"/>
    <cellStyle name="Separador de milhares 5 3 4 2 7" xfId="14079" xr:uid="{00000000-0005-0000-0000-00009C6C0000}"/>
    <cellStyle name="Separador de milhares 5 3 4 3" xfId="5949" xr:uid="{00000000-0005-0000-0000-00009D6C0000}"/>
    <cellStyle name="Separador de milhares 5 3 4 3 2" xfId="25135" xr:uid="{00000000-0005-0000-0000-00009E6C0000}"/>
    <cellStyle name="Separador de milhares 5 3 4 3 3" xfId="35315" xr:uid="{00000000-0005-0000-0000-00009F6C0000}"/>
    <cellStyle name="Separador de milhares 5 3 4 3 4" xfId="14955" xr:uid="{00000000-0005-0000-0000-0000A06C0000}"/>
    <cellStyle name="Separador de milhares 5 3 4 4" xfId="7702" xr:uid="{00000000-0005-0000-0000-0000A16C0000}"/>
    <cellStyle name="Separador de milhares 5 3 4 4 2" xfId="26888" xr:uid="{00000000-0005-0000-0000-0000A26C0000}"/>
    <cellStyle name="Separador de milhares 5 3 4 4 3" xfId="37068" xr:uid="{00000000-0005-0000-0000-0000A36C0000}"/>
    <cellStyle name="Separador de milhares 5 3 4 4 4" xfId="16708" xr:uid="{00000000-0005-0000-0000-0000A46C0000}"/>
    <cellStyle name="Separador de milhares 5 3 4 5" xfId="9695" xr:uid="{00000000-0005-0000-0000-0000A56C0000}"/>
    <cellStyle name="Separador de milhares 5 3 4 5 2" xfId="28878" xr:uid="{00000000-0005-0000-0000-0000A66C0000}"/>
    <cellStyle name="Separador de milhares 5 3 4 5 3" xfId="39058" xr:uid="{00000000-0005-0000-0000-0000A76C0000}"/>
    <cellStyle name="Separador de milhares 5 3 4 5 4" xfId="18699" xr:uid="{00000000-0005-0000-0000-0000A86C0000}"/>
    <cellStyle name="Separador de milhares 5 3 4 6" xfId="11448" xr:uid="{00000000-0005-0000-0000-0000A96C0000}"/>
    <cellStyle name="Separador de milhares 5 3 4 6 2" xfId="30631" xr:uid="{00000000-0005-0000-0000-0000AA6C0000}"/>
    <cellStyle name="Separador de milhares 5 3 4 6 3" xfId="40811" xr:uid="{00000000-0005-0000-0000-0000AB6C0000}"/>
    <cellStyle name="Separador de milhares 5 3 4 6 4" xfId="20452" xr:uid="{00000000-0005-0000-0000-0000AC6C0000}"/>
    <cellStyle name="Separador de milhares 5 3 4 7" xfId="12324" xr:uid="{00000000-0005-0000-0000-0000AD6C0000}"/>
    <cellStyle name="Separador de milhares 5 3 4 7 2" xfId="31507" xr:uid="{00000000-0005-0000-0000-0000AE6C0000}"/>
    <cellStyle name="Separador de milhares 5 3 4 7 3" xfId="41687" xr:uid="{00000000-0005-0000-0000-0000AF6C0000}"/>
    <cellStyle name="Separador de milhares 5 3 4 7 4" xfId="21328" xr:uid="{00000000-0005-0000-0000-0000B06C0000}"/>
    <cellStyle name="Separador de milhares 5 3 4 8" xfId="22204" xr:uid="{00000000-0005-0000-0000-0000B16C0000}"/>
    <cellStyle name="Separador de milhares 5 3 4 8 2" xfId="32384" xr:uid="{00000000-0005-0000-0000-0000B26C0000}"/>
    <cellStyle name="Separador de milhares 5 3 4 8 3" xfId="42564" xr:uid="{00000000-0005-0000-0000-0000B36C0000}"/>
    <cellStyle name="Separador de milhares 5 3 4 9" xfId="23383" xr:uid="{00000000-0005-0000-0000-0000B46C0000}"/>
    <cellStyle name="Separador de milhares 5 3 5" xfId="3204" xr:uid="{00000000-0005-0000-0000-0000B56C0000}"/>
    <cellStyle name="Separador de milhares 5 3 5 2" xfId="6387" xr:uid="{00000000-0005-0000-0000-0000B66C0000}"/>
    <cellStyle name="Separador de milhares 5 3 5 2 2" xfId="25573" xr:uid="{00000000-0005-0000-0000-0000B76C0000}"/>
    <cellStyle name="Separador de milhares 5 3 5 2 3" xfId="35753" xr:uid="{00000000-0005-0000-0000-0000B86C0000}"/>
    <cellStyle name="Separador de milhares 5 3 5 2 4" xfId="15393" xr:uid="{00000000-0005-0000-0000-0000B96C0000}"/>
    <cellStyle name="Separador de milhares 5 3 5 3" xfId="8140" xr:uid="{00000000-0005-0000-0000-0000BA6C0000}"/>
    <cellStyle name="Separador de milhares 5 3 5 3 2" xfId="27326" xr:uid="{00000000-0005-0000-0000-0000BB6C0000}"/>
    <cellStyle name="Separador de milhares 5 3 5 3 3" xfId="37506" xr:uid="{00000000-0005-0000-0000-0000BC6C0000}"/>
    <cellStyle name="Separador de milhares 5 3 5 3 4" xfId="17146" xr:uid="{00000000-0005-0000-0000-0000BD6C0000}"/>
    <cellStyle name="Separador de milhares 5 3 5 4" xfId="10133" xr:uid="{00000000-0005-0000-0000-0000BE6C0000}"/>
    <cellStyle name="Separador de milhares 5 3 5 4 2" xfId="29316" xr:uid="{00000000-0005-0000-0000-0000BF6C0000}"/>
    <cellStyle name="Separador de milhares 5 3 5 4 3" xfId="39496" xr:uid="{00000000-0005-0000-0000-0000C06C0000}"/>
    <cellStyle name="Separador de milhares 5 3 5 4 4" xfId="19137" xr:uid="{00000000-0005-0000-0000-0000C16C0000}"/>
    <cellStyle name="Separador de milhares 5 3 5 5" xfId="23821" xr:uid="{00000000-0005-0000-0000-0000C26C0000}"/>
    <cellStyle name="Separador de milhares 5 3 5 6" xfId="34001" xr:uid="{00000000-0005-0000-0000-0000C36C0000}"/>
    <cellStyle name="Separador de milhares 5 3 5 7" xfId="13641" xr:uid="{00000000-0005-0000-0000-0000C46C0000}"/>
    <cellStyle name="Separador de milhares 5 3 5 8" xfId="4635" xr:uid="{00000000-0005-0000-0000-0000C56C0000}"/>
    <cellStyle name="Separador de milhares 5 3 6" xfId="5511" xr:uid="{00000000-0005-0000-0000-0000C66C0000}"/>
    <cellStyle name="Separador de milhares 5 3 6 2" xfId="9037" xr:uid="{00000000-0005-0000-0000-0000C76C0000}"/>
    <cellStyle name="Separador de milhares 5 3 6 2 2" xfId="28220" xr:uid="{00000000-0005-0000-0000-0000C86C0000}"/>
    <cellStyle name="Separador de milhares 5 3 6 2 3" xfId="38400" xr:uid="{00000000-0005-0000-0000-0000C96C0000}"/>
    <cellStyle name="Separador de milhares 5 3 6 2 4" xfId="18041" xr:uid="{00000000-0005-0000-0000-0000CA6C0000}"/>
    <cellStyle name="Separador de milhares 5 3 6 3" xfId="24697" xr:uid="{00000000-0005-0000-0000-0000CB6C0000}"/>
    <cellStyle name="Separador de milhares 5 3 6 4" xfId="34877" xr:uid="{00000000-0005-0000-0000-0000CC6C0000}"/>
    <cellStyle name="Separador de milhares 5 3 6 5" xfId="14517" xr:uid="{00000000-0005-0000-0000-0000CD6C0000}"/>
    <cellStyle name="Separador de milhares 5 3 7" xfId="7264" xr:uid="{00000000-0005-0000-0000-0000CE6C0000}"/>
    <cellStyle name="Separador de milhares 5 3 7 2" xfId="26450" xr:uid="{00000000-0005-0000-0000-0000CF6C0000}"/>
    <cellStyle name="Separador de milhares 5 3 7 3" xfId="36630" xr:uid="{00000000-0005-0000-0000-0000D06C0000}"/>
    <cellStyle name="Separador de milhares 5 3 7 4" xfId="16270" xr:uid="{00000000-0005-0000-0000-0000D16C0000}"/>
    <cellStyle name="Separador de milhares 5 3 8" xfId="9257" xr:uid="{00000000-0005-0000-0000-0000D26C0000}"/>
    <cellStyle name="Separador de milhares 5 3 8 2" xfId="28440" xr:uid="{00000000-0005-0000-0000-0000D36C0000}"/>
    <cellStyle name="Separador de milhares 5 3 8 3" xfId="38620" xr:uid="{00000000-0005-0000-0000-0000D46C0000}"/>
    <cellStyle name="Separador de milhares 5 3 8 4" xfId="18261" xr:uid="{00000000-0005-0000-0000-0000D56C0000}"/>
    <cellStyle name="Separador de milhares 5 3 9" xfId="11010" xr:uid="{00000000-0005-0000-0000-0000D66C0000}"/>
    <cellStyle name="Separador de milhares 5 3 9 2" xfId="30193" xr:uid="{00000000-0005-0000-0000-0000D76C0000}"/>
    <cellStyle name="Separador de milhares 5 3 9 3" xfId="40373" xr:uid="{00000000-0005-0000-0000-0000D86C0000}"/>
    <cellStyle name="Separador de milhares 5 3 9 4" xfId="20014" xr:uid="{00000000-0005-0000-0000-0000D96C0000}"/>
    <cellStyle name="Separador de milhares 5 4" xfId="676" xr:uid="{00000000-0005-0000-0000-0000DA6C0000}"/>
    <cellStyle name="Separador de milhares 5 4 10" xfId="11887" xr:uid="{00000000-0005-0000-0000-0000DB6C0000}"/>
    <cellStyle name="Separador de milhares 5 4 10 2" xfId="31070" xr:uid="{00000000-0005-0000-0000-0000DC6C0000}"/>
    <cellStyle name="Separador de milhares 5 4 10 3" xfId="41250" xr:uid="{00000000-0005-0000-0000-0000DD6C0000}"/>
    <cellStyle name="Separador de milhares 5 4 10 4" xfId="20891" xr:uid="{00000000-0005-0000-0000-0000DE6C0000}"/>
    <cellStyle name="Separador de milhares 5 4 11" xfId="21768" xr:uid="{00000000-0005-0000-0000-0000DF6C0000}"/>
    <cellStyle name="Separador de milhares 5 4 11 2" xfId="31947" xr:uid="{00000000-0005-0000-0000-0000E06C0000}"/>
    <cellStyle name="Separador de milhares 5 4 11 3" xfId="42127" xr:uid="{00000000-0005-0000-0000-0000E16C0000}"/>
    <cellStyle name="Separador de milhares 5 4 12" xfId="22663" xr:uid="{00000000-0005-0000-0000-0000E26C0000}"/>
    <cellStyle name="Separador de milhares 5 4 12 2" xfId="32843" xr:uid="{00000000-0005-0000-0000-0000E36C0000}"/>
    <cellStyle name="Separador de milhares 5 4 12 3" xfId="43023" xr:uid="{00000000-0005-0000-0000-0000E46C0000}"/>
    <cellStyle name="Separador de milhares 5 4 13" xfId="22902" xr:uid="{00000000-0005-0000-0000-0000E56C0000}"/>
    <cellStyle name="Separador de milhares 5 4 14" xfId="23071" xr:uid="{00000000-0005-0000-0000-0000E66C0000}"/>
    <cellStyle name="Separador de milhares 5 4 15" xfId="33082" xr:uid="{00000000-0005-0000-0000-0000E76C0000}"/>
    <cellStyle name="Separador de milhares 5 4 16" xfId="33251" xr:uid="{00000000-0005-0000-0000-0000E86C0000}"/>
    <cellStyle name="Separador de milhares 5 4 17" xfId="43262" xr:uid="{00000000-0005-0000-0000-0000E96C0000}"/>
    <cellStyle name="Separador de milhares 5 4 18" xfId="43501" xr:uid="{00000000-0005-0000-0000-0000EA6C0000}"/>
    <cellStyle name="Separador de milhares 5 4 19" xfId="12766" xr:uid="{00000000-0005-0000-0000-0000EB6C0000}"/>
    <cellStyle name="Separador de milhares 5 4 2" xfId="1349" xr:uid="{00000000-0005-0000-0000-0000EC6C0000}"/>
    <cellStyle name="Separador de milhares 5 4 2 10" xfId="21885" xr:uid="{00000000-0005-0000-0000-0000ED6C0000}"/>
    <cellStyle name="Separador de milhares 5 4 2 10 2" xfId="32065" xr:uid="{00000000-0005-0000-0000-0000EE6C0000}"/>
    <cellStyle name="Separador de milhares 5 4 2 10 3" xfId="42245" xr:uid="{00000000-0005-0000-0000-0000EF6C0000}"/>
    <cellStyle name="Separador de milhares 5 4 2 11" xfId="22781" xr:uid="{00000000-0005-0000-0000-0000F06C0000}"/>
    <cellStyle name="Separador de milhares 5 4 2 11 2" xfId="32961" xr:uid="{00000000-0005-0000-0000-0000F16C0000}"/>
    <cellStyle name="Separador de milhares 5 4 2 11 3" xfId="43141" xr:uid="{00000000-0005-0000-0000-0000F26C0000}"/>
    <cellStyle name="Separador de milhares 5 4 2 12" xfId="23020" xr:uid="{00000000-0005-0000-0000-0000F36C0000}"/>
    <cellStyle name="Separador de milhares 5 4 2 13" xfId="33200" xr:uid="{00000000-0005-0000-0000-0000F46C0000}"/>
    <cellStyle name="Separador de milhares 5 4 2 14" xfId="43380" xr:uid="{00000000-0005-0000-0000-0000F56C0000}"/>
    <cellStyle name="Separador de milhares 5 4 2 15" xfId="43619" xr:uid="{00000000-0005-0000-0000-0000F66C0000}"/>
    <cellStyle name="Separador de milhares 5 4 2 16" xfId="12884" xr:uid="{00000000-0005-0000-0000-0000F76C0000}"/>
    <cellStyle name="Separador de milhares 5 4 2 17" xfId="3876" xr:uid="{00000000-0005-0000-0000-0000F86C0000}"/>
    <cellStyle name="Separador de milhares 5 4 2 2" xfId="2699" xr:uid="{00000000-0005-0000-0000-0000F96C0000}"/>
    <cellStyle name="Separador de milhares 5 4 2 2 10" xfId="23283" xr:uid="{00000000-0005-0000-0000-0000FA6C0000}"/>
    <cellStyle name="Separador de milhares 5 4 2 2 11" xfId="33463" xr:uid="{00000000-0005-0000-0000-0000FB6C0000}"/>
    <cellStyle name="Separador de milhares 5 4 2 2 12" xfId="13103" xr:uid="{00000000-0005-0000-0000-0000FC6C0000}"/>
    <cellStyle name="Separador de milhares 5 4 2 2 13" xfId="4096" xr:uid="{00000000-0005-0000-0000-0000FD6C0000}"/>
    <cellStyle name="Separador de milhares 5 4 2 2 2" xfId="4534" xr:uid="{00000000-0005-0000-0000-0000FE6C0000}"/>
    <cellStyle name="Separador de milhares 5 4 2 2 2 10" xfId="33901" xr:uid="{00000000-0005-0000-0000-0000FF6C0000}"/>
    <cellStyle name="Separador de milhares 5 4 2 2 2 11" xfId="13541" xr:uid="{00000000-0005-0000-0000-0000006D0000}"/>
    <cellStyle name="Separador de milhares 5 4 2 2 2 2" xfId="5411" xr:uid="{00000000-0005-0000-0000-0000016D0000}"/>
    <cellStyle name="Separador de milhares 5 4 2 2 2 2 2" xfId="7163" xr:uid="{00000000-0005-0000-0000-0000026D0000}"/>
    <cellStyle name="Separador de milhares 5 4 2 2 2 2 2 2" xfId="26349" xr:uid="{00000000-0005-0000-0000-0000036D0000}"/>
    <cellStyle name="Separador de milhares 5 4 2 2 2 2 2 3" xfId="36529" xr:uid="{00000000-0005-0000-0000-0000046D0000}"/>
    <cellStyle name="Separador de milhares 5 4 2 2 2 2 2 4" xfId="16169" xr:uid="{00000000-0005-0000-0000-0000056D0000}"/>
    <cellStyle name="Separador de milhares 5 4 2 2 2 2 3" xfId="8916" xr:uid="{00000000-0005-0000-0000-0000066D0000}"/>
    <cellStyle name="Separador de milhares 5 4 2 2 2 2 3 2" xfId="28102" xr:uid="{00000000-0005-0000-0000-0000076D0000}"/>
    <cellStyle name="Separador de milhares 5 4 2 2 2 2 3 3" xfId="38282" xr:uid="{00000000-0005-0000-0000-0000086D0000}"/>
    <cellStyle name="Separador de milhares 5 4 2 2 2 2 3 4" xfId="17922" xr:uid="{00000000-0005-0000-0000-0000096D0000}"/>
    <cellStyle name="Separador de milhares 5 4 2 2 2 2 4" xfId="10909" xr:uid="{00000000-0005-0000-0000-00000A6D0000}"/>
    <cellStyle name="Separador de milhares 5 4 2 2 2 2 4 2" xfId="30092" xr:uid="{00000000-0005-0000-0000-00000B6D0000}"/>
    <cellStyle name="Separador de milhares 5 4 2 2 2 2 4 3" xfId="40272" xr:uid="{00000000-0005-0000-0000-00000C6D0000}"/>
    <cellStyle name="Separador de milhares 5 4 2 2 2 2 4 4" xfId="19913" xr:uid="{00000000-0005-0000-0000-00000D6D0000}"/>
    <cellStyle name="Separador de milhares 5 4 2 2 2 2 5" xfId="24597" xr:uid="{00000000-0005-0000-0000-00000E6D0000}"/>
    <cellStyle name="Separador de milhares 5 4 2 2 2 2 6" xfId="34777" xr:uid="{00000000-0005-0000-0000-00000F6D0000}"/>
    <cellStyle name="Separador de milhares 5 4 2 2 2 2 7" xfId="14417" xr:uid="{00000000-0005-0000-0000-0000106D0000}"/>
    <cellStyle name="Separador de milhares 5 4 2 2 2 3" xfId="6287" xr:uid="{00000000-0005-0000-0000-0000116D0000}"/>
    <cellStyle name="Separador de milhares 5 4 2 2 2 3 2" xfId="25473" xr:uid="{00000000-0005-0000-0000-0000126D0000}"/>
    <cellStyle name="Separador de milhares 5 4 2 2 2 3 3" xfId="35653" xr:uid="{00000000-0005-0000-0000-0000136D0000}"/>
    <cellStyle name="Separador de milhares 5 4 2 2 2 3 4" xfId="15293" xr:uid="{00000000-0005-0000-0000-0000146D0000}"/>
    <cellStyle name="Separador de milhares 5 4 2 2 2 4" xfId="8040" xr:uid="{00000000-0005-0000-0000-0000156D0000}"/>
    <cellStyle name="Separador de milhares 5 4 2 2 2 4 2" xfId="27226" xr:uid="{00000000-0005-0000-0000-0000166D0000}"/>
    <cellStyle name="Separador de milhares 5 4 2 2 2 4 3" xfId="37406" xr:uid="{00000000-0005-0000-0000-0000176D0000}"/>
    <cellStyle name="Separador de milhares 5 4 2 2 2 4 4" xfId="17046" xr:uid="{00000000-0005-0000-0000-0000186D0000}"/>
    <cellStyle name="Separador de milhares 5 4 2 2 2 5" xfId="10033" xr:uid="{00000000-0005-0000-0000-0000196D0000}"/>
    <cellStyle name="Separador de milhares 5 4 2 2 2 5 2" xfId="29216" xr:uid="{00000000-0005-0000-0000-00001A6D0000}"/>
    <cellStyle name="Separador de milhares 5 4 2 2 2 5 3" xfId="39396" xr:uid="{00000000-0005-0000-0000-00001B6D0000}"/>
    <cellStyle name="Separador de milhares 5 4 2 2 2 5 4" xfId="19037" xr:uid="{00000000-0005-0000-0000-00001C6D0000}"/>
    <cellStyle name="Separador de milhares 5 4 2 2 2 6" xfId="11786" xr:uid="{00000000-0005-0000-0000-00001D6D0000}"/>
    <cellStyle name="Separador de milhares 5 4 2 2 2 6 2" xfId="30969" xr:uid="{00000000-0005-0000-0000-00001E6D0000}"/>
    <cellStyle name="Separador de milhares 5 4 2 2 2 6 3" xfId="41149" xr:uid="{00000000-0005-0000-0000-00001F6D0000}"/>
    <cellStyle name="Separador de milhares 5 4 2 2 2 6 4" xfId="20790" xr:uid="{00000000-0005-0000-0000-0000206D0000}"/>
    <cellStyle name="Separador de milhares 5 4 2 2 2 7" xfId="12662" xr:uid="{00000000-0005-0000-0000-0000216D0000}"/>
    <cellStyle name="Separador de milhares 5 4 2 2 2 7 2" xfId="31845" xr:uid="{00000000-0005-0000-0000-0000226D0000}"/>
    <cellStyle name="Separador de milhares 5 4 2 2 2 7 3" xfId="42025" xr:uid="{00000000-0005-0000-0000-0000236D0000}"/>
    <cellStyle name="Separador de milhares 5 4 2 2 2 7 4" xfId="21666" xr:uid="{00000000-0005-0000-0000-0000246D0000}"/>
    <cellStyle name="Separador de milhares 5 4 2 2 2 8" xfId="22542" xr:uid="{00000000-0005-0000-0000-0000256D0000}"/>
    <cellStyle name="Separador de milhares 5 4 2 2 2 8 2" xfId="32722" xr:uid="{00000000-0005-0000-0000-0000266D0000}"/>
    <cellStyle name="Separador de milhares 5 4 2 2 2 8 3" xfId="42902" xr:uid="{00000000-0005-0000-0000-0000276D0000}"/>
    <cellStyle name="Separador de milhares 5 4 2 2 2 9" xfId="23721" xr:uid="{00000000-0005-0000-0000-0000286D0000}"/>
    <cellStyle name="Separador de milhares 5 4 2 2 3" xfId="4973" xr:uid="{00000000-0005-0000-0000-0000296D0000}"/>
    <cellStyle name="Separador de milhares 5 4 2 2 3 2" xfId="6725" xr:uid="{00000000-0005-0000-0000-00002A6D0000}"/>
    <cellStyle name="Separador de milhares 5 4 2 2 3 2 2" xfId="25911" xr:uid="{00000000-0005-0000-0000-00002B6D0000}"/>
    <cellStyle name="Separador de milhares 5 4 2 2 3 2 3" xfId="36091" xr:uid="{00000000-0005-0000-0000-00002C6D0000}"/>
    <cellStyle name="Separador de milhares 5 4 2 2 3 2 4" xfId="15731" xr:uid="{00000000-0005-0000-0000-00002D6D0000}"/>
    <cellStyle name="Separador de milhares 5 4 2 2 3 3" xfId="8478" xr:uid="{00000000-0005-0000-0000-00002E6D0000}"/>
    <cellStyle name="Separador de milhares 5 4 2 2 3 3 2" xfId="27664" xr:uid="{00000000-0005-0000-0000-00002F6D0000}"/>
    <cellStyle name="Separador de milhares 5 4 2 2 3 3 3" xfId="37844" xr:uid="{00000000-0005-0000-0000-0000306D0000}"/>
    <cellStyle name="Separador de milhares 5 4 2 2 3 3 4" xfId="17484" xr:uid="{00000000-0005-0000-0000-0000316D0000}"/>
    <cellStyle name="Separador de milhares 5 4 2 2 3 4" xfId="10471" xr:uid="{00000000-0005-0000-0000-0000326D0000}"/>
    <cellStyle name="Separador de milhares 5 4 2 2 3 4 2" xfId="29654" xr:uid="{00000000-0005-0000-0000-0000336D0000}"/>
    <cellStyle name="Separador de milhares 5 4 2 2 3 4 3" xfId="39834" xr:uid="{00000000-0005-0000-0000-0000346D0000}"/>
    <cellStyle name="Separador de milhares 5 4 2 2 3 4 4" xfId="19475" xr:uid="{00000000-0005-0000-0000-0000356D0000}"/>
    <cellStyle name="Separador de milhares 5 4 2 2 3 5" xfId="24159" xr:uid="{00000000-0005-0000-0000-0000366D0000}"/>
    <cellStyle name="Separador de milhares 5 4 2 2 3 6" xfId="34339" xr:uid="{00000000-0005-0000-0000-0000376D0000}"/>
    <cellStyle name="Separador de milhares 5 4 2 2 3 7" xfId="13979" xr:uid="{00000000-0005-0000-0000-0000386D0000}"/>
    <cellStyle name="Separador de milhares 5 4 2 2 4" xfId="5849" xr:uid="{00000000-0005-0000-0000-0000396D0000}"/>
    <cellStyle name="Separador de milhares 5 4 2 2 4 2" xfId="25035" xr:uid="{00000000-0005-0000-0000-00003A6D0000}"/>
    <cellStyle name="Separador de milhares 5 4 2 2 4 3" xfId="35215" xr:uid="{00000000-0005-0000-0000-00003B6D0000}"/>
    <cellStyle name="Separador de milhares 5 4 2 2 4 4" xfId="14855" xr:uid="{00000000-0005-0000-0000-00003C6D0000}"/>
    <cellStyle name="Separador de milhares 5 4 2 2 5" xfId="7602" xr:uid="{00000000-0005-0000-0000-00003D6D0000}"/>
    <cellStyle name="Separador de milhares 5 4 2 2 5 2" xfId="26788" xr:uid="{00000000-0005-0000-0000-00003E6D0000}"/>
    <cellStyle name="Separador de milhares 5 4 2 2 5 3" xfId="36968" xr:uid="{00000000-0005-0000-0000-00003F6D0000}"/>
    <cellStyle name="Separador de milhares 5 4 2 2 5 4" xfId="16608" xr:uid="{00000000-0005-0000-0000-0000406D0000}"/>
    <cellStyle name="Separador de milhares 5 4 2 2 6" xfId="9595" xr:uid="{00000000-0005-0000-0000-0000416D0000}"/>
    <cellStyle name="Separador de milhares 5 4 2 2 6 2" xfId="28778" xr:uid="{00000000-0005-0000-0000-0000426D0000}"/>
    <cellStyle name="Separador de milhares 5 4 2 2 6 3" xfId="38958" xr:uid="{00000000-0005-0000-0000-0000436D0000}"/>
    <cellStyle name="Separador de milhares 5 4 2 2 6 4" xfId="18599" xr:uid="{00000000-0005-0000-0000-0000446D0000}"/>
    <cellStyle name="Separador de milhares 5 4 2 2 7" xfId="11348" xr:uid="{00000000-0005-0000-0000-0000456D0000}"/>
    <cellStyle name="Separador de milhares 5 4 2 2 7 2" xfId="30531" xr:uid="{00000000-0005-0000-0000-0000466D0000}"/>
    <cellStyle name="Separador de milhares 5 4 2 2 7 3" xfId="40711" xr:uid="{00000000-0005-0000-0000-0000476D0000}"/>
    <cellStyle name="Separador de milhares 5 4 2 2 7 4" xfId="20352" xr:uid="{00000000-0005-0000-0000-0000486D0000}"/>
    <cellStyle name="Separador de milhares 5 4 2 2 8" xfId="12224" xr:uid="{00000000-0005-0000-0000-0000496D0000}"/>
    <cellStyle name="Separador de milhares 5 4 2 2 8 2" xfId="31407" xr:uid="{00000000-0005-0000-0000-00004A6D0000}"/>
    <cellStyle name="Separador de milhares 5 4 2 2 8 3" xfId="41587" xr:uid="{00000000-0005-0000-0000-00004B6D0000}"/>
    <cellStyle name="Separador de milhares 5 4 2 2 8 4" xfId="21228" xr:uid="{00000000-0005-0000-0000-00004C6D0000}"/>
    <cellStyle name="Separador de milhares 5 4 2 2 9" xfId="22104" xr:uid="{00000000-0005-0000-0000-00004D6D0000}"/>
    <cellStyle name="Separador de milhares 5 4 2 2 9 2" xfId="32284" xr:uid="{00000000-0005-0000-0000-00004E6D0000}"/>
    <cellStyle name="Separador de milhares 5 4 2 2 9 3" xfId="42464" xr:uid="{00000000-0005-0000-0000-00004F6D0000}"/>
    <cellStyle name="Separador de milhares 5 4 2 3" xfId="4315" xr:uid="{00000000-0005-0000-0000-0000506D0000}"/>
    <cellStyle name="Separador de milhares 5 4 2 3 10" xfId="33682" xr:uid="{00000000-0005-0000-0000-0000516D0000}"/>
    <cellStyle name="Separador de milhares 5 4 2 3 11" xfId="13322" xr:uid="{00000000-0005-0000-0000-0000526D0000}"/>
    <cellStyle name="Separador de milhares 5 4 2 3 2" xfId="5192" xr:uid="{00000000-0005-0000-0000-0000536D0000}"/>
    <cellStyle name="Separador de milhares 5 4 2 3 2 2" xfId="6944" xr:uid="{00000000-0005-0000-0000-0000546D0000}"/>
    <cellStyle name="Separador de milhares 5 4 2 3 2 2 2" xfId="26130" xr:uid="{00000000-0005-0000-0000-0000556D0000}"/>
    <cellStyle name="Separador de milhares 5 4 2 3 2 2 3" xfId="36310" xr:uid="{00000000-0005-0000-0000-0000566D0000}"/>
    <cellStyle name="Separador de milhares 5 4 2 3 2 2 4" xfId="15950" xr:uid="{00000000-0005-0000-0000-0000576D0000}"/>
    <cellStyle name="Separador de milhares 5 4 2 3 2 3" xfId="8697" xr:uid="{00000000-0005-0000-0000-0000586D0000}"/>
    <cellStyle name="Separador de milhares 5 4 2 3 2 3 2" xfId="27883" xr:uid="{00000000-0005-0000-0000-0000596D0000}"/>
    <cellStyle name="Separador de milhares 5 4 2 3 2 3 3" xfId="38063" xr:uid="{00000000-0005-0000-0000-00005A6D0000}"/>
    <cellStyle name="Separador de milhares 5 4 2 3 2 3 4" xfId="17703" xr:uid="{00000000-0005-0000-0000-00005B6D0000}"/>
    <cellStyle name="Separador de milhares 5 4 2 3 2 4" xfId="10690" xr:uid="{00000000-0005-0000-0000-00005C6D0000}"/>
    <cellStyle name="Separador de milhares 5 4 2 3 2 4 2" xfId="29873" xr:uid="{00000000-0005-0000-0000-00005D6D0000}"/>
    <cellStyle name="Separador de milhares 5 4 2 3 2 4 3" xfId="40053" xr:uid="{00000000-0005-0000-0000-00005E6D0000}"/>
    <cellStyle name="Separador de milhares 5 4 2 3 2 4 4" xfId="19694" xr:uid="{00000000-0005-0000-0000-00005F6D0000}"/>
    <cellStyle name="Separador de milhares 5 4 2 3 2 5" xfId="24378" xr:uid="{00000000-0005-0000-0000-0000606D0000}"/>
    <cellStyle name="Separador de milhares 5 4 2 3 2 6" xfId="34558" xr:uid="{00000000-0005-0000-0000-0000616D0000}"/>
    <cellStyle name="Separador de milhares 5 4 2 3 2 7" xfId="14198" xr:uid="{00000000-0005-0000-0000-0000626D0000}"/>
    <cellStyle name="Separador de milhares 5 4 2 3 3" xfId="6068" xr:uid="{00000000-0005-0000-0000-0000636D0000}"/>
    <cellStyle name="Separador de milhares 5 4 2 3 3 2" xfId="25254" xr:uid="{00000000-0005-0000-0000-0000646D0000}"/>
    <cellStyle name="Separador de milhares 5 4 2 3 3 3" xfId="35434" xr:uid="{00000000-0005-0000-0000-0000656D0000}"/>
    <cellStyle name="Separador de milhares 5 4 2 3 3 4" xfId="15074" xr:uid="{00000000-0005-0000-0000-0000666D0000}"/>
    <cellStyle name="Separador de milhares 5 4 2 3 4" xfId="7821" xr:uid="{00000000-0005-0000-0000-0000676D0000}"/>
    <cellStyle name="Separador de milhares 5 4 2 3 4 2" xfId="27007" xr:uid="{00000000-0005-0000-0000-0000686D0000}"/>
    <cellStyle name="Separador de milhares 5 4 2 3 4 3" xfId="37187" xr:uid="{00000000-0005-0000-0000-0000696D0000}"/>
    <cellStyle name="Separador de milhares 5 4 2 3 4 4" xfId="16827" xr:uid="{00000000-0005-0000-0000-00006A6D0000}"/>
    <cellStyle name="Separador de milhares 5 4 2 3 5" xfId="9814" xr:uid="{00000000-0005-0000-0000-00006B6D0000}"/>
    <cellStyle name="Separador de milhares 5 4 2 3 5 2" xfId="28997" xr:uid="{00000000-0005-0000-0000-00006C6D0000}"/>
    <cellStyle name="Separador de milhares 5 4 2 3 5 3" xfId="39177" xr:uid="{00000000-0005-0000-0000-00006D6D0000}"/>
    <cellStyle name="Separador de milhares 5 4 2 3 5 4" xfId="18818" xr:uid="{00000000-0005-0000-0000-00006E6D0000}"/>
    <cellStyle name="Separador de milhares 5 4 2 3 6" xfId="11567" xr:uid="{00000000-0005-0000-0000-00006F6D0000}"/>
    <cellStyle name="Separador de milhares 5 4 2 3 6 2" xfId="30750" xr:uid="{00000000-0005-0000-0000-0000706D0000}"/>
    <cellStyle name="Separador de milhares 5 4 2 3 6 3" xfId="40930" xr:uid="{00000000-0005-0000-0000-0000716D0000}"/>
    <cellStyle name="Separador de milhares 5 4 2 3 6 4" xfId="20571" xr:uid="{00000000-0005-0000-0000-0000726D0000}"/>
    <cellStyle name="Separador de milhares 5 4 2 3 7" xfId="12443" xr:uid="{00000000-0005-0000-0000-0000736D0000}"/>
    <cellStyle name="Separador de milhares 5 4 2 3 7 2" xfId="31626" xr:uid="{00000000-0005-0000-0000-0000746D0000}"/>
    <cellStyle name="Separador de milhares 5 4 2 3 7 3" xfId="41806" xr:uid="{00000000-0005-0000-0000-0000756D0000}"/>
    <cellStyle name="Separador de milhares 5 4 2 3 7 4" xfId="21447" xr:uid="{00000000-0005-0000-0000-0000766D0000}"/>
    <cellStyle name="Separador de milhares 5 4 2 3 8" xfId="22323" xr:uid="{00000000-0005-0000-0000-0000776D0000}"/>
    <cellStyle name="Separador de milhares 5 4 2 3 8 2" xfId="32503" xr:uid="{00000000-0005-0000-0000-0000786D0000}"/>
    <cellStyle name="Separador de milhares 5 4 2 3 8 3" xfId="42683" xr:uid="{00000000-0005-0000-0000-0000796D0000}"/>
    <cellStyle name="Separador de milhares 5 4 2 3 9" xfId="23502" xr:uid="{00000000-0005-0000-0000-00007A6D0000}"/>
    <cellStyle name="Separador de milhares 5 4 2 4" xfId="4754" xr:uid="{00000000-0005-0000-0000-00007B6D0000}"/>
    <cellStyle name="Separador de milhares 5 4 2 4 2" xfId="6506" xr:uid="{00000000-0005-0000-0000-00007C6D0000}"/>
    <cellStyle name="Separador de milhares 5 4 2 4 2 2" xfId="25692" xr:uid="{00000000-0005-0000-0000-00007D6D0000}"/>
    <cellStyle name="Separador de milhares 5 4 2 4 2 3" xfId="35872" xr:uid="{00000000-0005-0000-0000-00007E6D0000}"/>
    <cellStyle name="Separador de milhares 5 4 2 4 2 4" xfId="15512" xr:uid="{00000000-0005-0000-0000-00007F6D0000}"/>
    <cellStyle name="Separador de milhares 5 4 2 4 3" xfId="8259" xr:uid="{00000000-0005-0000-0000-0000806D0000}"/>
    <cellStyle name="Separador de milhares 5 4 2 4 3 2" xfId="27445" xr:uid="{00000000-0005-0000-0000-0000816D0000}"/>
    <cellStyle name="Separador de milhares 5 4 2 4 3 3" xfId="37625" xr:uid="{00000000-0005-0000-0000-0000826D0000}"/>
    <cellStyle name="Separador de milhares 5 4 2 4 3 4" xfId="17265" xr:uid="{00000000-0005-0000-0000-0000836D0000}"/>
    <cellStyle name="Separador de milhares 5 4 2 4 4" xfId="10252" xr:uid="{00000000-0005-0000-0000-0000846D0000}"/>
    <cellStyle name="Separador de milhares 5 4 2 4 4 2" xfId="29435" xr:uid="{00000000-0005-0000-0000-0000856D0000}"/>
    <cellStyle name="Separador de milhares 5 4 2 4 4 3" xfId="39615" xr:uid="{00000000-0005-0000-0000-0000866D0000}"/>
    <cellStyle name="Separador de milhares 5 4 2 4 4 4" xfId="19256" xr:uid="{00000000-0005-0000-0000-0000876D0000}"/>
    <cellStyle name="Separador de milhares 5 4 2 4 5" xfId="23940" xr:uid="{00000000-0005-0000-0000-0000886D0000}"/>
    <cellStyle name="Separador de milhares 5 4 2 4 6" xfId="34120" xr:uid="{00000000-0005-0000-0000-0000896D0000}"/>
    <cellStyle name="Separador de milhares 5 4 2 4 7" xfId="13760" xr:uid="{00000000-0005-0000-0000-00008A6D0000}"/>
    <cellStyle name="Separador de milhares 5 4 2 5" xfId="5630" xr:uid="{00000000-0005-0000-0000-00008B6D0000}"/>
    <cellStyle name="Separador de milhares 5 4 2 5 2" xfId="9156" xr:uid="{00000000-0005-0000-0000-00008C6D0000}"/>
    <cellStyle name="Separador de milhares 5 4 2 5 2 2" xfId="28339" xr:uid="{00000000-0005-0000-0000-00008D6D0000}"/>
    <cellStyle name="Separador de milhares 5 4 2 5 2 3" xfId="38519" xr:uid="{00000000-0005-0000-0000-00008E6D0000}"/>
    <cellStyle name="Separador de milhares 5 4 2 5 2 4" xfId="18160" xr:uid="{00000000-0005-0000-0000-00008F6D0000}"/>
    <cellStyle name="Separador de milhares 5 4 2 5 3" xfId="24816" xr:uid="{00000000-0005-0000-0000-0000906D0000}"/>
    <cellStyle name="Separador de milhares 5 4 2 5 4" xfId="34996" xr:uid="{00000000-0005-0000-0000-0000916D0000}"/>
    <cellStyle name="Separador de milhares 5 4 2 5 5" xfId="14636" xr:uid="{00000000-0005-0000-0000-0000926D0000}"/>
    <cellStyle name="Separador de milhares 5 4 2 6" xfId="7383" xr:uid="{00000000-0005-0000-0000-0000936D0000}"/>
    <cellStyle name="Separador de milhares 5 4 2 6 2" xfId="26569" xr:uid="{00000000-0005-0000-0000-0000946D0000}"/>
    <cellStyle name="Separador de milhares 5 4 2 6 3" xfId="36749" xr:uid="{00000000-0005-0000-0000-0000956D0000}"/>
    <cellStyle name="Separador de milhares 5 4 2 6 4" xfId="16389" xr:uid="{00000000-0005-0000-0000-0000966D0000}"/>
    <cellStyle name="Separador de milhares 5 4 2 7" xfId="9376" xr:uid="{00000000-0005-0000-0000-0000976D0000}"/>
    <cellStyle name="Separador de milhares 5 4 2 7 2" xfId="28559" xr:uid="{00000000-0005-0000-0000-0000986D0000}"/>
    <cellStyle name="Separador de milhares 5 4 2 7 3" xfId="38739" xr:uid="{00000000-0005-0000-0000-0000996D0000}"/>
    <cellStyle name="Separador de milhares 5 4 2 7 4" xfId="18380" xr:uid="{00000000-0005-0000-0000-00009A6D0000}"/>
    <cellStyle name="Separador de milhares 5 4 2 8" xfId="11129" xr:uid="{00000000-0005-0000-0000-00009B6D0000}"/>
    <cellStyle name="Separador de milhares 5 4 2 8 2" xfId="30312" xr:uid="{00000000-0005-0000-0000-00009C6D0000}"/>
    <cellStyle name="Separador de milhares 5 4 2 8 3" xfId="40492" xr:uid="{00000000-0005-0000-0000-00009D6D0000}"/>
    <cellStyle name="Separador de milhares 5 4 2 8 4" xfId="20133" xr:uid="{00000000-0005-0000-0000-00009E6D0000}"/>
    <cellStyle name="Separador de milhares 5 4 2 9" xfId="12005" xr:uid="{00000000-0005-0000-0000-00009F6D0000}"/>
    <cellStyle name="Separador de milhares 5 4 2 9 2" xfId="31188" xr:uid="{00000000-0005-0000-0000-0000A06D0000}"/>
    <cellStyle name="Separador de milhares 5 4 2 9 3" xfId="41368" xr:uid="{00000000-0005-0000-0000-0000A16D0000}"/>
    <cellStyle name="Separador de milhares 5 4 2 9 4" xfId="21009" xr:uid="{00000000-0005-0000-0000-0000A26D0000}"/>
    <cellStyle name="Separador de milhares 5 4 20" xfId="3755" xr:uid="{00000000-0005-0000-0000-0000A36D0000}"/>
    <cellStyle name="Separador de milhares 5 4 3" xfId="2025" xr:uid="{00000000-0005-0000-0000-0000A46D0000}"/>
    <cellStyle name="Separador de milhares 5 4 3 10" xfId="23165" xr:uid="{00000000-0005-0000-0000-0000A56D0000}"/>
    <cellStyle name="Separador de milhares 5 4 3 11" xfId="33345" xr:uid="{00000000-0005-0000-0000-0000A66D0000}"/>
    <cellStyle name="Separador de milhares 5 4 3 12" xfId="12985" xr:uid="{00000000-0005-0000-0000-0000A76D0000}"/>
    <cellStyle name="Separador de milhares 5 4 3 13" xfId="3978" xr:uid="{00000000-0005-0000-0000-0000A86D0000}"/>
    <cellStyle name="Separador de milhares 5 4 3 2" xfId="4416" xr:uid="{00000000-0005-0000-0000-0000A96D0000}"/>
    <cellStyle name="Separador de milhares 5 4 3 2 10" xfId="33783" xr:uid="{00000000-0005-0000-0000-0000AA6D0000}"/>
    <cellStyle name="Separador de milhares 5 4 3 2 11" xfId="13423" xr:uid="{00000000-0005-0000-0000-0000AB6D0000}"/>
    <cellStyle name="Separador de milhares 5 4 3 2 2" xfId="5293" xr:uid="{00000000-0005-0000-0000-0000AC6D0000}"/>
    <cellStyle name="Separador de milhares 5 4 3 2 2 2" xfId="7045" xr:uid="{00000000-0005-0000-0000-0000AD6D0000}"/>
    <cellStyle name="Separador de milhares 5 4 3 2 2 2 2" xfId="26231" xr:uid="{00000000-0005-0000-0000-0000AE6D0000}"/>
    <cellStyle name="Separador de milhares 5 4 3 2 2 2 3" xfId="36411" xr:uid="{00000000-0005-0000-0000-0000AF6D0000}"/>
    <cellStyle name="Separador de milhares 5 4 3 2 2 2 4" xfId="16051" xr:uid="{00000000-0005-0000-0000-0000B06D0000}"/>
    <cellStyle name="Separador de milhares 5 4 3 2 2 3" xfId="8798" xr:uid="{00000000-0005-0000-0000-0000B16D0000}"/>
    <cellStyle name="Separador de milhares 5 4 3 2 2 3 2" xfId="27984" xr:uid="{00000000-0005-0000-0000-0000B26D0000}"/>
    <cellStyle name="Separador de milhares 5 4 3 2 2 3 3" xfId="38164" xr:uid="{00000000-0005-0000-0000-0000B36D0000}"/>
    <cellStyle name="Separador de milhares 5 4 3 2 2 3 4" xfId="17804" xr:uid="{00000000-0005-0000-0000-0000B46D0000}"/>
    <cellStyle name="Separador de milhares 5 4 3 2 2 4" xfId="10791" xr:uid="{00000000-0005-0000-0000-0000B56D0000}"/>
    <cellStyle name="Separador de milhares 5 4 3 2 2 4 2" xfId="29974" xr:uid="{00000000-0005-0000-0000-0000B66D0000}"/>
    <cellStyle name="Separador de milhares 5 4 3 2 2 4 3" xfId="40154" xr:uid="{00000000-0005-0000-0000-0000B76D0000}"/>
    <cellStyle name="Separador de milhares 5 4 3 2 2 4 4" xfId="19795" xr:uid="{00000000-0005-0000-0000-0000B86D0000}"/>
    <cellStyle name="Separador de milhares 5 4 3 2 2 5" xfId="24479" xr:uid="{00000000-0005-0000-0000-0000B96D0000}"/>
    <cellStyle name="Separador de milhares 5 4 3 2 2 6" xfId="34659" xr:uid="{00000000-0005-0000-0000-0000BA6D0000}"/>
    <cellStyle name="Separador de milhares 5 4 3 2 2 7" xfId="14299" xr:uid="{00000000-0005-0000-0000-0000BB6D0000}"/>
    <cellStyle name="Separador de milhares 5 4 3 2 3" xfId="6169" xr:uid="{00000000-0005-0000-0000-0000BC6D0000}"/>
    <cellStyle name="Separador de milhares 5 4 3 2 3 2" xfId="25355" xr:uid="{00000000-0005-0000-0000-0000BD6D0000}"/>
    <cellStyle name="Separador de milhares 5 4 3 2 3 3" xfId="35535" xr:uid="{00000000-0005-0000-0000-0000BE6D0000}"/>
    <cellStyle name="Separador de milhares 5 4 3 2 3 4" xfId="15175" xr:uid="{00000000-0005-0000-0000-0000BF6D0000}"/>
    <cellStyle name="Separador de milhares 5 4 3 2 4" xfId="7922" xr:uid="{00000000-0005-0000-0000-0000C06D0000}"/>
    <cellStyle name="Separador de milhares 5 4 3 2 4 2" xfId="27108" xr:uid="{00000000-0005-0000-0000-0000C16D0000}"/>
    <cellStyle name="Separador de milhares 5 4 3 2 4 3" xfId="37288" xr:uid="{00000000-0005-0000-0000-0000C26D0000}"/>
    <cellStyle name="Separador de milhares 5 4 3 2 4 4" xfId="16928" xr:uid="{00000000-0005-0000-0000-0000C36D0000}"/>
    <cellStyle name="Separador de milhares 5 4 3 2 5" xfId="9915" xr:uid="{00000000-0005-0000-0000-0000C46D0000}"/>
    <cellStyle name="Separador de milhares 5 4 3 2 5 2" xfId="29098" xr:uid="{00000000-0005-0000-0000-0000C56D0000}"/>
    <cellStyle name="Separador de milhares 5 4 3 2 5 3" xfId="39278" xr:uid="{00000000-0005-0000-0000-0000C66D0000}"/>
    <cellStyle name="Separador de milhares 5 4 3 2 5 4" xfId="18919" xr:uid="{00000000-0005-0000-0000-0000C76D0000}"/>
    <cellStyle name="Separador de milhares 5 4 3 2 6" xfId="11668" xr:uid="{00000000-0005-0000-0000-0000C86D0000}"/>
    <cellStyle name="Separador de milhares 5 4 3 2 6 2" xfId="30851" xr:uid="{00000000-0005-0000-0000-0000C96D0000}"/>
    <cellStyle name="Separador de milhares 5 4 3 2 6 3" xfId="41031" xr:uid="{00000000-0005-0000-0000-0000CA6D0000}"/>
    <cellStyle name="Separador de milhares 5 4 3 2 6 4" xfId="20672" xr:uid="{00000000-0005-0000-0000-0000CB6D0000}"/>
    <cellStyle name="Separador de milhares 5 4 3 2 7" xfId="12544" xr:uid="{00000000-0005-0000-0000-0000CC6D0000}"/>
    <cellStyle name="Separador de milhares 5 4 3 2 7 2" xfId="31727" xr:uid="{00000000-0005-0000-0000-0000CD6D0000}"/>
    <cellStyle name="Separador de milhares 5 4 3 2 7 3" xfId="41907" xr:uid="{00000000-0005-0000-0000-0000CE6D0000}"/>
    <cellStyle name="Separador de milhares 5 4 3 2 7 4" xfId="21548" xr:uid="{00000000-0005-0000-0000-0000CF6D0000}"/>
    <cellStyle name="Separador de milhares 5 4 3 2 8" xfId="22424" xr:uid="{00000000-0005-0000-0000-0000D06D0000}"/>
    <cellStyle name="Separador de milhares 5 4 3 2 8 2" xfId="32604" xr:uid="{00000000-0005-0000-0000-0000D16D0000}"/>
    <cellStyle name="Separador de milhares 5 4 3 2 8 3" xfId="42784" xr:uid="{00000000-0005-0000-0000-0000D26D0000}"/>
    <cellStyle name="Separador de milhares 5 4 3 2 9" xfId="23603" xr:uid="{00000000-0005-0000-0000-0000D36D0000}"/>
    <cellStyle name="Separador de milhares 5 4 3 3" xfId="4855" xr:uid="{00000000-0005-0000-0000-0000D46D0000}"/>
    <cellStyle name="Separador de milhares 5 4 3 3 2" xfId="6607" xr:uid="{00000000-0005-0000-0000-0000D56D0000}"/>
    <cellStyle name="Separador de milhares 5 4 3 3 2 2" xfId="25793" xr:uid="{00000000-0005-0000-0000-0000D66D0000}"/>
    <cellStyle name="Separador de milhares 5 4 3 3 2 3" xfId="35973" xr:uid="{00000000-0005-0000-0000-0000D76D0000}"/>
    <cellStyle name="Separador de milhares 5 4 3 3 2 4" xfId="15613" xr:uid="{00000000-0005-0000-0000-0000D86D0000}"/>
    <cellStyle name="Separador de milhares 5 4 3 3 3" xfId="8360" xr:uid="{00000000-0005-0000-0000-0000D96D0000}"/>
    <cellStyle name="Separador de milhares 5 4 3 3 3 2" xfId="27546" xr:uid="{00000000-0005-0000-0000-0000DA6D0000}"/>
    <cellStyle name="Separador de milhares 5 4 3 3 3 3" xfId="37726" xr:uid="{00000000-0005-0000-0000-0000DB6D0000}"/>
    <cellStyle name="Separador de milhares 5 4 3 3 3 4" xfId="17366" xr:uid="{00000000-0005-0000-0000-0000DC6D0000}"/>
    <cellStyle name="Separador de milhares 5 4 3 3 4" xfId="10353" xr:uid="{00000000-0005-0000-0000-0000DD6D0000}"/>
    <cellStyle name="Separador de milhares 5 4 3 3 4 2" xfId="29536" xr:uid="{00000000-0005-0000-0000-0000DE6D0000}"/>
    <cellStyle name="Separador de milhares 5 4 3 3 4 3" xfId="39716" xr:uid="{00000000-0005-0000-0000-0000DF6D0000}"/>
    <cellStyle name="Separador de milhares 5 4 3 3 4 4" xfId="19357" xr:uid="{00000000-0005-0000-0000-0000E06D0000}"/>
    <cellStyle name="Separador de milhares 5 4 3 3 5" xfId="24041" xr:uid="{00000000-0005-0000-0000-0000E16D0000}"/>
    <cellStyle name="Separador de milhares 5 4 3 3 6" xfId="34221" xr:uid="{00000000-0005-0000-0000-0000E26D0000}"/>
    <cellStyle name="Separador de milhares 5 4 3 3 7" xfId="13861" xr:uid="{00000000-0005-0000-0000-0000E36D0000}"/>
    <cellStyle name="Separador de milhares 5 4 3 4" xfId="5731" xr:uid="{00000000-0005-0000-0000-0000E46D0000}"/>
    <cellStyle name="Separador de milhares 5 4 3 4 2" xfId="24917" xr:uid="{00000000-0005-0000-0000-0000E56D0000}"/>
    <cellStyle name="Separador de milhares 5 4 3 4 3" xfId="35097" xr:uid="{00000000-0005-0000-0000-0000E66D0000}"/>
    <cellStyle name="Separador de milhares 5 4 3 4 4" xfId="14737" xr:uid="{00000000-0005-0000-0000-0000E76D0000}"/>
    <cellStyle name="Separador de milhares 5 4 3 5" xfId="7484" xr:uid="{00000000-0005-0000-0000-0000E86D0000}"/>
    <cellStyle name="Separador de milhares 5 4 3 5 2" xfId="26670" xr:uid="{00000000-0005-0000-0000-0000E96D0000}"/>
    <cellStyle name="Separador de milhares 5 4 3 5 3" xfId="36850" xr:uid="{00000000-0005-0000-0000-0000EA6D0000}"/>
    <cellStyle name="Separador de milhares 5 4 3 5 4" xfId="16490" xr:uid="{00000000-0005-0000-0000-0000EB6D0000}"/>
    <cellStyle name="Separador de milhares 5 4 3 6" xfId="9477" xr:uid="{00000000-0005-0000-0000-0000EC6D0000}"/>
    <cellStyle name="Separador de milhares 5 4 3 6 2" xfId="28660" xr:uid="{00000000-0005-0000-0000-0000ED6D0000}"/>
    <cellStyle name="Separador de milhares 5 4 3 6 3" xfId="38840" xr:uid="{00000000-0005-0000-0000-0000EE6D0000}"/>
    <cellStyle name="Separador de milhares 5 4 3 6 4" xfId="18481" xr:uid="{00000000-0005-0000-0000-0000EF6D0000}"/>
    <cellStyle name="Separador de milhares 5 4 3 7" xfId="11230" xr:uid="{00000000-0005-0000-0000-0000F06D0000}"/>
    <cellStyle name="Separador de milhares 5 4 3 7 2" xfId="30413" xr:uid="{00000000-0005-0000-0000-0000F16D0000}"/>
    <cellStyle name="Separador de milhares 5 4 3 7 3" xfId="40593" xr:uid="{00000000-0005-0000-0000-0000F26D0000}"/>
    <cellStyle name="Separador de milhares 5 4 3 7 4" xfId="20234" xr:uid="{00000000-0005-0000-0000-0000F36D0000}"/>
    <cellStyle name="Separador de milhares 5 4 3 8" xfId="12106" xr:uid="{00000000-0005-0000-0000-0000F46D0000}"/>
    <cellStyle name="Separador de milhares 5 4 3 8 2" xfId="31289" xr:uid="{00000000-0005-0000-0000-0000F56D0000}"/>
    <cellStyle name="Separador de milhares 5 4 3 8 3" xfId="41469" xr:uid="{00000000-0005-0000-0000-0000F66D0000}"/>
    <cellStyle name="Separador de milhares 5 4 3 8 4" xfId="21110" xr:uid="{00000000-0005-0000-0000-0000F76D0000}"/>
    <cellStyle name="Separador de milhares 5 4 3 9" xfId="21986" xr:uid="{00000000-0005-0000-0000-0000F86D0000}"/>
    <cellStyle name="Separador de milhares 5 4 3 9 2" xfId="32166" xr:uid="{00000000-0005-0000-0000-0000F96D0000}"/>
    <cellStyle name="Separador de milhares 5 4 3 9 3" xfId="42346" xr:uid="{00000000-0005-0000-0000-0000FA6D0000}"/>
    <cellStyle name="Separador de milhares 5 4 4" xfId="3373" xr:uid="{00000000-0005-0000-0000-0000FB6D0000}"/>
    <cellStyle name="Separador de milhares 5 4 4 10" xfId="33564" xr:uid="{00000000-0005-0000-0000-0000FC6D0000}"/>
    <cellStyle name="Separador de milhares 5 4 4 11" xfId="13204" xr:uid="{00000000-0005-0000-0000-0000FD6D0000}"/>
    <cellStyle name="Separador de milhares 5 4 4 12" xfId="4197" xr:uid="{00000000-0005-0000-0000-0000FE6D0000}"/>
    <cellStyle name="Separador de milhares 5 4 4 2" xfId="5074" xr:uid="{00000000-0005-0000-0000-0000FF6D0000}"/>
    <cellStyle name="Separador de milhares 5 4 4 2 2" xfId="6826" xr:uid="{00000000-0005-0000-0000-0000006E0000}"/>
    <cellStyle name="Separador de milhares 5 4 4 2 2 2" xfId="26012" xr:uid="{00000000-0005-0000-0000-0000016E0000}"/>
    <cellStyle name="Separador de milhares 5 4 4 2 2 3" xfId="36192" xr:uid="{00000000-0005-0000-0000-0000026E0000}"/>
    <cellStyle name="Separador de milhares 5 4 4 2 2 4" xfId="15832" xr:uid="{00000000-0005-0000-0000-0000036E0000}"/>
    <cellStyle name="Separador de milhares 5 4 4 2 3" xfId="8579" xr:uid="{00000000-0005-0000-0000-0000046E0000}"/>
    <cellStyle name="Separador de milhares 5 4 4 2 3 2" xfId="27765" xr:uid="{00000000-0005-0000-0000-0000056E0000}"/>
    <cellStyle name="Separador de milhares 5 4 4 2 3 3" xfId="37945" xr:uid="{00000000-0005-0000-0000-0000066E0000}"/>
    <cellStyle name="Separador de milhares 5 4 4 2 3 4" xfId="17585" xr:uid="{00000000-0005-0000-0000-0000076E0000}"/>
    <cellStyle name="Separador de milhares 5 4 4 2 4" xfId="10572" xr:uid="{00000000-0005-0000-0000-0000086E0000}"/>
    <cellStyle name="Separador de milhares 5 4 4 2 4 2" xfId="29755" xr:uid="{00000000-0005-0000-0000-0000096E0000}"/>
    <cellStyle name="Separador de milhares 5 4 4 2 4 3" xfId="39935" xr:uid="{00000000-0005-0000-0000-00000A6E0000}"/>
    <cellStyle name="Separador de milhares 5 4 4 2 4 4" xfId="19576" xr:uid="{00000000-0005-0000-0000-00000B6E0000}"/>
    <cellStyle name="Separador de milhares 5 4 4 2 5" xfId="24260" xr:uid="{00000000-0005-0000-0000-00000C6E0000}"/>
    <cellStyle name="Separador de milhares 5 4 4 2 6" xfId="34440" xr:uid="{00000000-0005-0000-0000-00000D6E0000}"/>
    <cellStyle name="Separador de milhares 5 4 4 2 7" xfId="14080" xr:uid="{00000000-0005-0000-0000-00000E6E0000}"/>
    <cellStyle name="Separador de milhares 5 4 4 3" xfId="5950" xr:uid="{00000000-0005-0000-0000-00000F6E0000}"/>
    <cellStyle name="Separador de milhares 5 4 4 3 2" xfId="25136" xr:uid="{00000000-0005-0000-0000-0000106E0000}"/>
    <cellStyle name="Separador de milhares 5 4 4 3 3" xfId="35316" xr:uid="{00000000-0005-0000-0000-0000116E0000}"/>
    <cellStyle name="Separador de milhares 5 4 4 3 4" xfId="14956" xr:uid="{00000000-0005-0000-0000-0000126E0000}"/>
    <cellStyle name="Separador de milhares 5 4 4 4" xfId="7703" xr:uid="{00000000-0005-0000-0000-0000136E0000}"/>
    <cellStyle name="Separador de milhares 5 4 4 4 2" xfId="26889" xr:uid="{00000000-0005-0000-0000-0000146E0000}"/>
    <cellStyle name="Separador de milhares 5 4 4 4 3" xfId="37069" xr:uid="{00000000-0005-0000-0000-0000156E0000}"/>
    <cellStyle name="Separador de milhares 5 4 4 4 4" xfId="16709" xr:uid="{00000000-0005-0000-0000-0000166E0000}"/>
    <cellStyle name="Separador de milhares 5 4 4 5" xfId="9696" xr:uid="{00000000-0005-0000-0000-0000176E0000}"/>
    <cellStyle name="Separador de milhares 5 4 4 5 2" xfId="28879" xr:uid="{00000000-0005-0000-0000-0000186E0000}"/>
    <cellStyle name="Separador de milhares 5 4 4 5 3" xfId="39059" xr:uid="{00000000-0005-0000-0000-0000196E0000}"/>
    <cellStyle name="Separador de milhares 5 4 4 5 4" xfId="18700" xr:uid="{00000000-0005-0000-0000-00001A6E0000}"/>
    <cellStyle name="Separador de milhares 5 4 4 6" xfId="11449" xr:uid="{00000000-0005-0000-0000-00001B6E0000}"/>
    <cellStyle name="Separador de milhares 5 4 4 6 2" xfId="30632" xr:uid="{00000000-0005-0000-0000-00001C6E0000}"/>
    <cellStyle name="Separador de milhares 5 4 4 6 3" xfId="40812" xr:uid="{00000000-0005-0000-0000-00001D6E0000}"/>
    <cellStyle name="Separador de milhares 5 4 4 6 4" xfId="20453" xr:uid="{00000000-0005-0000-0000-00001E6E0000}"/>
    <cellStyle name="Separador de milhares 5 4 4 7" xfId="12325" xr:uid="{00000000-0005-0000-0000-00001F6E0000}"/>
    <cellStyle name="Separador de milhares 5 4 4 7 2" xfId="31508" xr:uid="{00000000-0005-0000-0000-0000206E0000}"/>
    <cellStyle name="Separador de milhares 5 4 4 7 3" xfId="41688" xr:uid="{00000000-0005-0000-0000-0000216E0000}"/>
    <cellStyle name="Separador de milhares 5 4 4 7 4" xfId="21329" xr:uid="{00000000-0005-0000-0000-0000226E0000}"/>
    <cellStyle name="Separador de milhares 5 4 4 8" xfId="22205" xr:uid="{00000000-0005-0000-0000-0000236E0000}"/>
    <cellStyle name="Separador de milhares 5 4 4 8 2" xfId="32385" xr:uid="{00000000-0005-0000-0000-0000246E0000}"/>
    <cellStyle name="Separador de milhares 5 4 4 8 3" xfId="42565" xr:uid="{00000000-0005-0000-0000-0000256E0000}"/>
    <cellStyle name="Separador de milhares 5 4 4 9" xfId="23384" xr:uid="{00000000-0005-0000-0000-0000266E0000}"/>
    <cellStyle name="Separador de milhares 5 4 5" xfId="4636" xr:uid="{00000000-0005-0000-0000-0000276E0000}"/>
    <cellStyle name="Separador de milhares 5 4 5 2" xfId="6388" xr:uid="{00000000-0005-0000-0000-0000286E0000}"/>
    <cellStyle name="Separador de milhares 5 4 5 2 2" xfId="25574" xr:uid="{00000000-0005-0000-0000-0000296E0000}"/>
    <cellStyle name="Separador de milhares 5 4 5 2 3" xfId="35754" xr:uid="{00000000-0005-0000-0000-00002A6E0000}"/>
    <cellStyle name="Separador de milhares 5 4 5 2 4" xfId="15394" xr:uid="{00000000-0005-0000-0000-00002B6E0000}"/>
    <cellStyle name="Separador de milhares 5 4 5 3" xfId="8141" xr:uid="{00000000-0005-0000-0000-00002C6E0000}"/>
    <cellStyle name="Separador de milhares 5 4 5 3 2" xfId="27327" xr:uid="{00000000-0005-0000-0000-00002D6E0000}"/>
    <cellStyle name="Separador de milhares 5 4 5 3 3" xfId="37507" xr:uid="{00000000-0005-0000-0000-00002E6E0000}"/>
    <cellStyle name="Separador de milhares 5 4 5 3 4" xfId="17147" xr:uid="{00000000-0005-0000-0000-00002F6E0000}"/>
    <cellStyle name="Separador de milhares 5 4 5 4" xfId="10134" xr:uid="{00000000-0005-0000-0000-0000306E0000}"/>
    <cellStyle name="Separador de milhares 5 4 5 4 2" xfId="29317" xr:uid="{00000000-0005-0000-0000-0000316E0000}"/>
    <cellStyle name="Separador de milhares 5 4 5 4 3" xfId="39497" xr:uid="{00000000-0005-0000-0000-0000326E0000}"/>
    <cellStyle name="Separador de milhares 5 4 5 4 4" xfId="19138" xr:uid="{00000000-0005-0000-0000-0000336E0000}"/>
    <cellStyle name="Separador de milhares 5 4 5 5" xfId="23822" xr:uid="{00000000-0005-0000-0000-0000346E0000}"/>
    <cellStyle name="Separador de milhares 5 4 5 6" xfId="34002" xr:uid="{00000000-0005-0000-0000-0000356E0000}"/>
    <cellStyle name="Separador de milhares 5 4 5 7" xfId="13642" xr:uid="{00000000-0005-0000-0000-0000366E0000}"/>
    <cellStyle name="Separador de milhares 5 4 6" xfId="5512" xr:uid="{00000000-0005-0000-0000-0000376E0000}"/>
    <cellStyle name="Separador de milhares 5 4 6 2" xfId="9038" xr:uid="{00000000-0005-0000-0000-0000386E0000}"/>
    <cellStyle name="Separador de milhares 5 4 6 2 2" xfId="28221" xr:uid="{00000000-0005-0000-0000-0000396E0000}"/>
    <cellStyle name="Separador de milhares 5 4 6 2 3" xfId="38401" xr:uid="{00000000-0005-0000-0000-00003A6E0000}"/>
    <cellStyle name="Separador de milhares 5 4 6 2 4" xfId="18042" xr:uid="{00000000-0005-0000-0000-00003B6E0000}"/>
    <cellStyle name="Separador de milhares 5 4 6 3" xfId="24698" xr:uid="{00000000-0005-0000-0000-00003C6E0000}"/>
    <cellStyle name="Separador de milhares 5 4 6 4" xfId="34878" xr:uid="{00000000-0005-0000-0000-00003D6E0000}"/>
    <cellStyle name="Separador de milhares 5 4 6 5" xfId="14518" xr:uid="{00000000-0005-0000-0000-00003E6E0000}"/>
    <cellStyle name="Separador de milhares 5 4 7" xfId="7265" xr:uid="{00000000-0005-0000-0000-00003F6E0000}"/>
    <cellStyle name="Separador de milhares 5 4 7 2" xfId="26451" xr:uid="{00000000-0005-0000-0000-0000406E0000}"/>
    <cellStyle name="Separador de milhares 5 4 7 3" xfId="36631" xr:uid="{00000000-0005-0000-0000-0000416E0000}"/>
    <cellStyle name="Separador de milhares 5 4 7 4" xfId="16271" xr:uid="{00000000-0005-0000-0000-0000426E0000}"/>
    <cellStyle name="Separador de milhares 5 4 8" xfId="9258" xr:uid="{00000000-0005-0000-0000-0000436E0000}"/>
    <cellStyle name="Separador de milhares 5 4 8 2" xfId="28441" xr:uid="{00000000-0005-0000-0000-0000446E0000}"/>
    <cellStyle name="Separador de milhares 5 4 8 3" xfId="38621" xr:uid="{00000000-0005-0000-0000-0000456E0000}"/>
    <cellStyle name="Separador de milhares 5 4 8 4" xfId="18262" xr:uid="{00000000-0005-0000-0000-0000466E0000}"/>
    <cellStyle name="Separador de milhares 5 4 9" xfId="11011" xr:uid="{00000000-0005-0000-0000-0000476E0000}"/>
    <cellStyle name="Separador de milhares 5 4 9 2" xfId="30194" xr:uid="{00000000-0005-0000-0000-0000486E0000}"/>
    <cellStyle name="Separador de milhares 5 4 9 3" xfId="40374" xr:uid="{00000000-0005-0000-0000-0000496E0000}"/>
    <cellStyle name="Separador de milhares 5 4 9 4" xfId="20015" xr:uid="{00000000-0005-0000-0000-00004A6E0000}"/>
    <cellStyle name="Separador de milhares 5 5" xfId="1014" xr:uid="{00000000-0005-0000-0000-00004B6E0000}"/>
    <cellStyle name="Separador de milhares 5 5 10" xfId="11882" xr:uid="{00000000-0005-0000-0000-00004C6E0000}"/>
    <cellStyle name="Separador de milhares 5 5 10 2" xfId="31065" xr:uid="{00000000-0005-0000-0000-00004D6E0000}"/>
    <cellStyle name="Separador de milhares 5 5 10 3" xfId="41245" xr:uid="{00000000-0005-0000-0000-00004E6E0000}"/>
    <cellStyle name="Separador de milhares 5 5 10 4" xfId="20886" xr:uid="{00000000-0005-0000-0000-00004F6E0000}"/>
    <cellStyle name="Separador de milhares 5 5 11" xfId="21763" xr:uid="{00000000-0005-0000-0000-0000506E0000}"/>
    <cellStyle name="Separador de milhares 5 5 11 2" xfId="31942" xr:uid="{00000000-0005-0000-0000-0000516E0000}"/>
    <cellStyle name="Separador de milhares 5 5 11 3" xfId="42122" xr:uid="{00000000-0005-0000-0000-0000526E0000}"/>
    <cellStyle name="Separador de milhares 5 5 12" xfId="22658" xr:uid="{00000000-0005-0000-0000-0000536E0000}"/>
    <cellStyle name="Separador de milhares 5 5 12 2" xfId="32838" xr:uid="{00000000-0005-0000-0000-0000546E0000}"/>
    <cellStyle name="Separador de milhares 5 5 12 3" xfId="43018" xr:uid="{00000000-0005-0000-0000-0000556E0000}"/>
    <cellStyle name="Separador de milhares 5 5 13" xfId="22897" xr:uid="{00000000-0005-0000-0000-0000566E0000}"/>
    <cellStyle name="Separador de milhares 5 5 14" xfId="23066" xr:uid="{00000000-0005-0000-0000-0000576E0000}"/>
    <cellStyle name="Separador de milhares 5 5 15" xfId="33077" xr:uid="{00000000-0005-0000-0000-0000586E0000}"/>
    <cellStyle name="Separador de milhares 5 5 16" xfId="33246" xr:uid="{00000000-0005-0000-0000-0000596E0000}"/>
    <cellStyle name="Separador de milhares 5 5 17" xfId="43257" xr:uid="{00000000-0005-0000-0000-00005A6E0000}"/>
    <cellStyle name="Separador de milhares 5 5 18" xfId="43496" xr:uid="{00000000-0005-0000-0000-00005B6E0000}"/>
    <cellStyle name="Separador de milhares 5 5 19" xfId="12761" xr:uid="{00000000-0005-0000-0000-00005C6E0000}"/>
    <cellStyle name="Separador de milhares 5 5 2" xfId="2364" xr:uid="{00000000-0005-0000-0000-00005D6E0000}"/>
    <cellStyle name="Separador de milhares 5 5 2 10" xfId="21880" xr:uid="{00000000-0005-0000-0000-00005E6E0000}"/>
    <cellStyle name="Separador de milhares 5 5 2 10 2" xfId="32060" xr:uid="{00000000-0005-0000-0000-00005F6E0000}"/>
    <cellStyle name="Separador de milhares 5 5 2 10 3" xfId="42240" xr:uid="{00000000-0005-0000-0000-0000606E0000}"/>
    <cellStyle name="Separador de milhares 5 5 2 11" xfId="22776" xr:uid="{00000000-0005-0000-0000-0000616E0000}"/>
    <cellStyle name="Separador de milhares 5 5 2 11 2" xfId="32956" xr:uid="{00000000-0005-0000-0000-0000626E0000}"/>
    <cellStyle name="Separador de milhares 5 5 2 11 3" xfId="43136" xr:uid="{00000000-0005-0000-0000-0000636E0000}"/>
    <cellStyle name="Separador de milhares 5 5 2 12" xfId="23015" xr:uid="{00000000-0005-0000-0000-0000646E0000}"/>
    <cellStyle name="Separador de milhares 5 5 2 13" xfId="33195" xr:uid="{00000000-0005-0000-0000-0000656E0000}"/>
    <cellStyle name="Separador de milhares 5 5 2 14" xfId="43375" xr:uid="{00000000-0005-0000-0000-0000666E0000}"/>
    <cellStyle name="Separador de milhares 5 5 2 15" xfId="43614" xr:uid="{00000000-0005-0000-0000-0000676E0000}"/>
    <cellStyle name="Separador de milhares 5 5 2 16" xfId="12879" xr:uid="{00000000-0005-0000-0000-0000686E0000}"/>
    <cellStyle name="Separador de milhares 5 5 2 17" xfId="3871" xr:uid="{00000000-0005-0000-0000-0000696E0000}"/>
    <cellStyle name="Separador de milhares 5 5 2 2" xfId="4091" xr:uid="{00000000-0005-0000-0000-00006A6E0000}"/>
    <cellStyle name="Separador de milhares 5 5 2 2 10" xfId="23278" xr:uid="{00000000-0005-0000-0000-00006B6E0000}"/>
    <cellStyle name="Separador de milhares 5 5 2 2 11" xfId="33458" xr:uid="{00000000-0005-0000-0000-00006C6E0000}"/>
    <cellStyle name="Separador de milhares 5 5 2 2 12" xfId="13098" xr:uid="{00000000-0005-0000-0000-00006D6E0000}"/>
    <cellStyle name="Separador de milhares 5 5 2 2 2" xfId="4529" xr:uid="{00000000-0005-0000-0000-00006E6E0000}"/>
    <cellStyle name="Separador de milhares 5 5 2 2 2 10" xfId="33896" xr:uid="{00000000-0005-0000-0000-00006F6E0000}"/>
    <cellStyle name="Separador de milhares 5 5 2 2 2 11" xfId="13536" xr:uid="{00000000-0005-0000-0000-0000706E0000}"/>
    <cellStyle name="Separador de milhares 5 5 2 2 2 2" xfId="5406" xr:uid="{00000000-0005-0000-0000-0000716E0000}"/>
    <cellStyle name="Separador de milhares 5 5 2 2 2 2 2" xfId="7158" xr:uid="{00000000-0005-0000-0000-0000726E0000}"/>
    <cellStyle name="Separador de milhares 5 5 2 2 2 2 2 2" xfId="26344" xr:uid="{00000000-0005-0000-0000-0000736E0000}"/>
    <cellStyle name="Separador de milhares 5 5 2 2 2 2 2 3" xfId="36524" xr:uid="{00000000-0005-0000-0000-0000746E0000}"/>
    <cellStyle name="Separador de milhares 5 5 2 2 2 2 2 4" xfId="16164" xr:uid="{00000000-0005-0000-0000-0000756E0000}"/>
    <cellStyle name="Separador de milhares 5 5 2 2 2 2 3" xfId="8911" xr:uid="{00000000-0005-0000-0000-0000766E0000}"/>
    <cellStyle name="Separador de milhares 5 5 2 2 2 2 3 2" xfId="28097" xr:uid="{00000000-0005-0000-0000-0000776E0000}"/>
    <cellStyle name="Separador de milhares 5 5 2 2 2 2 3 3" xfId="38277" xr:uid="{00000000-0005-0000-0000-0000786E0000}"/>
    <cellStyle name="Separador de milhares 5 5 2 2 2 2 3 4" xfId="17917" xr:uid="{00000000-0005-0000-0000-0000796E0000}"/>
    <cellStyle name="Separador de milhares 5 5 2 2 2 2 4" xfId="10904" xr:uid="{00000000-0005-0000-0000-00007A6E0000}"/>
    <cellStyle name="Separador de milhares 5 5 2 2 2 2 4 2" xfId="30087" xr:uid="{00000000-0005-0000-0000-00007B6E0000}"/>
    <cellStyle name="Separador de milhares 5 5 2 2 2 2 4 3" xfId="40267" xr:uid="{00000000-0005-0000-0000-00007C6E0000}"/>
    <cellStyle name="Separador de milhares 5 5 2 2 2 2 4 4" xfId="19908" xr:uid="{00000000-0005-0000-0000-00007D6E0000}"/>
    <cellStyle name="Separador de milhares 5 5 2 2 2 2 5" xfId="24592" xr:uid="{00000000-0005-0000-0000-00007E6E0000}"/>
    <cellStyle name="Separador de milhares 5 5 2 2 2 2 6" xfId="34772" xr:uid="{00000000-0005-0000-0000-00007F6E0000}"/>
    <cellStyle name="Separador de milhares 5 5 2 2 2 2 7" xfId="14412" xr:uid="{00000000-0005-0000-0000-0000806E0000}"/>
    <cellStyle name="Separador de milhares 5 5 2 2 2 3" xfId="6282" xr:uid="{00000000-0005-0000-0000-0000816E0000}"/>
    <cellStyle name="Separador de milhares 5 5 2 2 2 3 2" xfId="25468" xr:uid="{00000000-0005-0000-0000-0000826E0000}"/>
    <cellStyle name="Separador de milhares 5 5 2 2 2 3 3" xfId="35648" xr:uid="{00000000-0005-0000-0000-0000836E0000}"/>
    <cellStyle name="Separador de milhares 5 5 2 2 2 3 4" xfId="15288" xr:uid="{00000000-0005-0000-0000-0000846E0000}"/>
    <cellStyle name="Separador de milhares 5 5 2 2 2 4" xfId="8035" xr:uid="{00000000-0005-0000-0000-0000856E0000}"/>
    <cellStyle name="Separador de milhares 5 5 2 2 2 4 2" xfId="27221" xr:uid="{00000000-0005-0000-0000-0000866E0000}"/>
    <cellStyle name="Separador de milhares 5 5 2 2 2 4 3" xfId="37401" xr:uid="{00000000-0005-0000-0000-0000876E0000}"/>
    <cellStyle name="Separador de milhares 5 5 2 2 2 4 4" xfId="17041" xr:uid="{00000000-0005-0000-0000-0000886E0000}"/>
    <cellStyle name="Separador de milhares 5 5 2 2 2 5" xfId="10028" xr:uid="{00000000-0005-0000-0000-0000896E0000}"/>
    <cellStyle name="Separador de milhares 5 5 2 2 2 5 2" xfId="29211" xr:uid="{00000000-0005-0000-0000-00008A6E0000}"/>
    <cellStyle name="Separador de milhares 5 5 2 2 2 5 3" xfId="39391" xr:uid="{00000000-0005-0000-0000-00008B6E0000}"/>
    <cellStyle name="Separador de milhares 5 5 2 2 2 5 4" xfId="19032" xr:uid="{00000000-0005-0000-0000-00008C6E0000}"/>
    <cellStyle name="Separador de milhares 5 5 2 2 2 6" xfId="11781" xr:uid="{00000000-0005-0000-0000-00008D6E0000}"/>
    <cellStyle name="Separador de milhares 5 5 2 2 2 6 2" xfId="30964" xr:uid="{00000000-0005-0000-0000-00008E6E0000}"/>
    <cellStyle name="Separador de milhares 5 5 2 2 2 6 3" xfId="41144" xr:uid="{00000000-0005-0000-0000-00008F6E0000}"/>
    <cellStyle name="Separador de milhares 5 5 2 2 2 6 4" xfId="20785" xr:uid="{00000000-0005-0000-0000-0000906E0000}"/>
    <cellStyle name="Separador de milhares 5 5 2 2 2 7" xfId="12657" xr:uid="{00000000-0005-0000-0000-0000916E0000}"/>
    <cellStyle name="Separador de milhares 5 5 2 2 2 7 2" xfId="31840" xr:uid="{00000000-0005-0000-0000-0000926E0000}"/>
    <cellStyle name="Separador de milhares 5 5 2 2 2 7 3" xfId="42020" xr:uid="{00000000-0005-0000-0000-0000936E0000}"/>
    <cellStyle name="Separador de milhares 5 5 2 2 2 7 4" xfId="21661" xr:uid="{00000000-0005-0000-0000-0000946E0000}"/>
    <cellStyle name="Separador de milhares 5 5 2 2 2 8" xfId="22537" xr:uid="{00000000-0005-0000-0000-0000956E0000}"/>
    <cellStyle name="Separador de milhares 5 5 2 2 2 8 2" xfId="32717" xr:uid="{00000000-0005-0000-0000-0000966E0000}"/>
    <cellStyle name="Separador de milhares 5 5 2 2 2 8 3" xfId="42897" xr:uid="{00000000-0005-0000-0000-0000976E0000}"/>
    <cellStyle name="Separador de milhares 5 5 2 2 2 9" xfId="23716" xr:uid="{00000000-0005-0000-0000-0000986E0000}"/>
    <cellStyle name="Separador de milhares 5 5 2 2 3" xfId="4968" xr:uid="{00000000-0005-0000-0000-0000996E0000}"/>
    <cellStyle name="Separador de milhares 5 5 2 2 3 2" xfId="6720" xr:uid="{00000000-0005-0000-0000-00009A6E0000}"/>
    <cellStyle name="Separador de milhares 5 5 2 2 3 2 2" xfId="25906" xr:uid="{00000000-0005-0000-0000-00009B6E0000}"/>
    <cellStyle name="Separador de milhares 5 5 2 2 3 2 3" xfId="36086" xr:uid="{00000000-0005-0000-0000-00009C6E0000}"/>
    <cellStyle name="Separador de milhares 5 5 2 2 3 2 4" xfId="15726" xr:uid="{00000000-0005-0000-0000-00009D6E0000}"/>
    <cellStyle name="Separador de milhares 5 5 2 2 3 3" xfId="8473" xr:uid="{00000000-0005-0000-0000-00009E6E0000}"/>
    <cellStyle name="Separador de milhares 5 5 2 2 3 3 2" xfId="27659" xr:uid="{00000000-0005-0000-0000-00009F6E0000}"/>
    <cellStyle name="Separador de milhares 5 5 2 2 3 3 3" xfId="37839" xr:uid="{00000000-0005-0000-0000-0000A06E0000}"/>
    <cellStyle name="Separador de milhares 5 5 2 2 3 3 4" xfId="17479" xr:uid="{00000000-0005-0000-0000-0000A16E0000}"/>
    <cellStyle name="Separador de milhares 5 5 2 2 3 4" xfId="10466" xr:uid="{00000000-0005-0000-0000-0000A26E0000}"/>
    <cellStyle name="Separador de milhares 5 5 2 2 3 4 2" xfId="29649" xr:uid="{00000000-0005-0000-0000-0000A36E0000}"/>
    <cellStyle name="Separador de milhares 5 5 2 2 3 4 3" xfId="39829" xr:uid="{00000000-0005-0000-0000-0000A46E0000}"/>
    <cellStyle name="Separador de milhares 5 5 2 2 3 4 4" xfId="19470" xr:uid="{00000000-0005-0000-0000-0000A56E0000}"/>
    <cellStyle name="Separador de milhares 5 5 2 2 3 5" xfId="24154" xr:uid="{00000000-0005-0000-0000-0000A66E0000}"/>
    <cellStyle name="Separador de milhares 5 5 2 2 3 6" xfId="34334" xr:uid="{00000000-0005-0000-0000-0000A76E0000}"/>
    <cellStyle name="Separador de milhares 5 5 2 2 3 7" xfId="13974" xr:uid="{00000000-0005-0000-0000-0000A86E0000}"/>
    <cellStyle name="Separador de milhares 5 5 2 2 4" xfId="5844" xr:uid="{00000000-0005-0000-0000-0000A96E0000}"/>
    <cellStyle name="Separador de milhares 5 5 2 2 4 2" xfId="25030" xr:uid="{00000000-0005-0000-0000-0000AA6E0000}"/>
    <cellStyle name="Separador de milhares 5 5 2 2 4 3" xfId="35210" xr:uid="{00000000-0005-0000-0000-0000AB6E0000}"/>
    <cellStyle name="Separador de milhares 5 5 2 2 4 4" xfId="14850" xr:uid="{00000000-0005-0000-0000-0000AC6E0000}"/>
    <cellStyle name="Separador de milhares 5 5 2 2 5" xfId="7597" xr:uid="{00000000-0005-0000-0000-0000AD6E0000}"/>
    <cellStyle name="Separador de milhares 5 5 2 2 5 2" xfId="26783" xr:uid="{00000000-0005-0000-0000-0000AE6E0000}"/>
    <cellStyle name="Separador de milhares 5 5 2 2 5 3" xfId="36963" xr:uid="{00000000-0005-0000-0000-0000AF6E0000}"/>
    <cellStyle name="Separador de milhares 5 5 2 2 5 4" xfId="16603" xr:uid="{00000000-0005-0000-0000-0000B06E0000}"/>
    <cellStyle name="Separador de milhares 5 5 2 2 6" xfId="9590" xr:uid="{00000000-0005-0000-0000-0000B16E0000}"/>
    <cellStyle name="Separador de milhares 5 5 2 2 6 2" xfId="28773" xr:uid="{00000000-0005-0000-0000-0000B26E0000}"/>
    <cellStyle name="Separador de milhares 5 5 2 2 6 3" xfId="38953" xr:uid="{00000000-0005-0000-0000-0000B36E0000}"/>
    <cellStyle name="Separador de milhares 5 5 2 2 6 4" xfId="18594" xr:uid="{00000000-0005-0000-0000-0000B46E0000}"/>
    <cellStyle name="Separador de milhares 5 5 2 2 7" xfId="11343" xr:uid="{00000000-0005-0000-0000-0000B56E0000}"/>
    <cellStyle name="Separador de milhares 5 5 2 2 7 2" xfId="30526" xr:uid="{00000000-0005-0000-0000-0000B66E0000}"/>
    <cellStyle name="Separador de milhares 5 5 2 2 7 3" xfId="40706" xr:uid="{00000000-0005-0000-0000-0000B76E0000}"/>
    <cellStyle name="Separador de milhares 5 5 2 2 7 4" xfId="20347" xr:uid="{00000000-0005-0000-0000-0000B86E0000}"/>
    <cellStyle name="Separador de milhares 5 5 2 2 8" xfId="12219" xr:uid="{00000000-0005-0000-0000-0000B96E0000}"/>
    <cellStyle name="Separador de milhares 5 5 2 2 8 2" xfId="31402" xr:uid="{00000000-0005-0000-0000-0000BA6E0000}"/>
    <cellStyle name="Separador de milhares 5 5 2 2 8 3" xfId="41582" xr:uid="{00000000-0005-0000-0000-0000BB6E0000}"/>
    <cellStyle name="Separador de milhares 5 5 2 2 8 4" xfId="21223" xr:uid="{00000000-0005-0000-0000-0000BC6E0000}"/>
    <cellStyle name="Separador de milhares 5 5 2 2 9" xfId="22099" xr:uid="{00000000-0005-0000-0000-0000BD6E0000}"/>
    <cellStyle name="Separador de milhares 5 5 2 2 9 2" xfId="32279" xr:uid="{00000000-0005-0000-0000-0000BE6E0000}"/>
    <cellStyle name="Separador de milhares 5 5 2 2 9 3" xfId="42459" xr:uid="{00000000-0005-0000-0000-0000BF6E0000}"/>
    <cellStyle name="Separador de milhares 5 5 2 3" xfId="4310" xr:uid="{00000000-0005-0000-0000-0000C06E0000}"/>
    <cellStyle name="Separador de milhares 5 5 2 3 10" xfId="33677" xr:uid="{00000000-0005-0000-0000-0000C16E0000}"/>
    <cellStyle name="Separador de milhares 5 5 2 3 11" xfId="13317" xr:uid="{00000000-0005-0000-0000-0000C26E0000}"/>
    <cellStyle name="Separador de milhares 5 5 2 3 2" xfId="5187" xr:uid="{00000000-0005-0000-0000-0000C36E0000}"/>
    <cellStyle name="Separador de milhares 5 5 2 3 2 2" xfId="6939" xr:uid="{00000000-0005-0000-0000-0000C46E0000}"/>
    <cellStyle name="Separador de milhares 5 5 2 3 2 2 2" xfId="26125" xr:uid="{00000000-0005-0000-0000-0000C56E0000}"/>
    <cellStyle name="Separador de milhares 5 5 2 3 2 2 3" xfId="36305" xr:uid="{00000000-0005-0000-0000-0000C66E0000}"/>
    <cellStyle name="Separador de milhares 5 5 2 3 2 2 4" xfId="15945" xr:uid="{00000000-0005-0000-0000-0000C76E0000}"/>
    <cellStyle name="Separador de milhares 5 5 2 3 2 3" xfId="8692" xr:uid="{00000000-0005-0000-0000-0000C86E0000}"/>
    <cellStyle name="Separador de milhares 5 5 2 3 2 3 2" xfId="27878" xr:uid="{00000000-0005-0000-0000-0000C96E0000}"/>
    <cellStyle name="Separador de milhares 5 5 2 3 2 3 3" xfId="38058" xr:uid="{00000000-0005-0000-0000-0000CA6E0000}"/>
    <cellStyle name="Separador de milhares 5 5 2 3 2 3 4" xfId="17698" xr:uid="{00000000-0005-0000-0000-0000CB6E0000}"/>
    <cellStyle name="Separador de milhares 5 5 2 3 2 4" xfId="10685" xr:uid="{00000000-0005-0000-0000-0000CC6E0000}"/>
    <cellStyle name="Separador de milhares 5 5 2 3 2 4 2" xfId="29868" xr:uid="{00000000-0005-0000-0000-0000CD6E0000}"/>
    <cellStyle name="Separador de milhares 5 5 2 3 2 4 3" xfId="40048" xr:uid="{00000000-0005-0000-0000-0000CE6E0000}"/>
    <cellStyle name="Separador de milhares 5 5 2 3 2 4 4" xfId="19689" xr:uid="{00000000-0005-0000-0000-0000CF6E0000}"/>
    <cellStyle name="Separador de milhares 5 5 2 3 2 5" xfId="24373" xr:uid="{00000000-0005-0000-0000-0000D06E0000}"/>
    <cellStyle name="Separador de milhares 5 5 2 3 2 6" xfId="34553" xr:uid="{00000000-0005-0000-0000-0000D16E0000}"/>
    <cellStyle name="Separador de milhares 5 5 2 3 2 7" xfId="14193" xr:uid="{00000000-0005-0000-0000-0000D26E0000}"/>
    <cellStyle name="Separador de milhares 5 5 2 3 3" xfId="6063" xr:uid="{00000000-0005-0000-0000-0000D36E0000}"/>
    <cellStyle name="Separador de milhares 5 5 2 3 3 2" xfId="25249" xr:uid="{00000000-0005-0000-0000-0000D46E0000}"/>
    <cellStyle name="Separador de milhares 5 5 2 3 3 3" xfId="35429" xr:uid="{00000000-0005-0000-0000-0000D56E0000}"/>
    <cellStyle name="Separador de milhares 5 5 2 3 3 4" xfId="15069" xr:uid="{00000000-0005-0000-0000-0000D66E0000}"/>
    <cellStyle name="Separador de milhares 5 5 2 3 4" xfId="7816" xr:uid="{00000000-0005-0000-0000-0000D76E0000}"/>
    <cellStyle name="Separador de milhares 5 5 2 3 4 2" xfId="27002" xr:uid="{00000000-0005-0000-0000-0000D86E0000}"/>
    <cellStyle name="Separador de milhares 5 5 2 3 4 3" xfId="37182" xr:uid="{00000000-0005-0000-0000-0000D96E0000}"/>
    <cellStyle name="Separador de milhares 5 5 2 3 4 4" xfId="16822" xr:uid="{00000000-0005-0000-0000-0000DA6E0000}"/>
    <cellStyle name="Separador de milhares 5 5 2 3 5" xfId="9809" xr:uid="{00000000-0005-0000-0000-0000DB6E0000}"/>
    <cellStyle name="Separador de milhares 5 5 2 3 5 2" xfId="28992" xr:uid="{00000000-0005-0000-0000-0000DC6E0000}"/>
    <cellStyle name="Separador de milhares 5 5 2 3 5 3" xfId="39172" xr:uid="{00000000-0005-0000-0000-0000DD6E0000}"/>
    <cellStyle name="Separador de milhares 5 5 2 3 5 4" xfId="18813" xr:uid="{00000000-0005-0000-0000-0000DE6E0000}"/>
    <cellStyle name="Separador de milhares 5 5 2 3 6" xfId="11562" xr:uid="{00000000-0005-0000-0000-0000DF6E0000}"/>
    <cellStyle name="Separador de milhares 5 5 2 3 6 2" xfId="30745" xr:uid="{00000000-0005-0000-0000-0000E06E0000}"/>
    <cellStyle name="Separador de milhares 5 5 2 3 6 3" xfId="40925" xr:uid="{00000000-0005-0000-0000-0000E16E0000}"/>
    <cellStyle name="Separador de milhares 5 5 2 3 6 4" xfId="20566" xr:uid="{00000000-0005-0000-0000-0000E26E0000}"/>
    <cellStyle name="Separador de milhares 5 5 2 3 7" xfId="12438" xr:uid="{00000000-0005-0000-0000-0000E36E0000}"/>
    <cellStyle name="Separador de milhares 5 5 2 3 7 2" xfId="31621" xr:uid="{00000000-0005-0000-0000-0000E46E0000}"/>
    <cellStyle name="Separador de milhares 5 5 2 3 7 3" xfId="41801" xr:uid="{00000000-0005-0000-0000-0000E56E0000}"/>
    <cellStyle name="Separador de milhares 5 5 2 3 7 4" xfId="21442" xr:uid="{00000000-0005-0000-0000-0000E66E0000}"/>
    <cellStyle name="Separador de milhares 5 5 2 3 8" xfId="22318" xr:uid="{00000000-0005-0000-0000-0000E76E0000}"/>
    <cellStyle name="Separador de milhares 5 5 2 3 8 2" xfId="32498" xr:uid="{00000000-0005-0000-0000-0000E86E0000}"/>
    <cellStyle name="Separador de milhares 5 5 2 3 8 3" xfId="42678" xr:uid="{00000000-0005-0000-0000-0000E96E0000}"/>
    <cellStyle name="Separador de milhares 5 5 2 3 9" xfId="23497" xr:uid="{00000000-0005-0000-0000-0000EA6E0000}"/>
    <cellStyle name="Separador de milhares 5 5 2 4" xfId="4749" xr:uid="{00000000-0005-0000-0000-0000EB6E0000}"/>
    <cellStyle name="Separador de milhares 5 5 2 4 2" xfId="6501" xr:uid="{00000000-0005-0000-0000-0000EC6E0000}"/>
    <cellStyle name="Separador de milhares 5 5 2 4 2 2" xfId="25687" xr:uid="{00000000-0005-0000-0000-0000ED6E0000}"/>
    <cellStyle name="Separador de milhares 5 5 2 4 2 3" xfId="35867" xr:uid="{00000000-0005-0000-0000-0000EE6E0000}"/>
    <cellStyle name="Separador de milhares 5 5 2 4 2 4" xfId="15507" xr:uid="{00000000-0005-0000-0000-0000EF6E0000}"/>
    <cellStyle name="Separador de milhares 5 5 2 4 3" xfId="8254" xr:uid="{00000000-0005-0000-0000-0000F06E0000}"/>
    <cellStyle name="Separador de milhares 5 5 2 4 3 2" xfId="27440" xr:uid="{00000000-0005-0000-0000-0000F16E0000}"/>
    <cellStyle name="Separador de milhares 5 5 2 4 3 3" xfId="37620" xr:uid="{00000000-0005-0000-0000-0000F26E0000}"/>
    <cellStyle name="Separador de milhares 5 5 2 4 3 4" xfId="17260" xr:uid="{00000000-0005-0000-0000-0000F36E0000}"/>
    <cellStyle name="Separador de milhares 5 5 2 4 4" xfId="10247" xr:uid="{00000000-0005-0000-0000-0000F46E0000}"/>
    <cellStyle name="Separador de milhares 5 5 2 4 4 2" xfId="29430" xr:uid="{00000000-0005-0000-0000-0000F56E0000}"/>
    <cellStyle name="Separador de milhares 5 5 2 4 4 3" xfId="39610" xr:uid="{00000000-0005-0000-0000-0000F66E0000}"/>
    <cellStyle name="Separador de milhares 5 5 2 4 4 4" xfId="19251" xr:uid="{00000000-0005-0000-0000-0000F76E0000}"/>
    <cellStyle name="Separador de milhares 5 5 2 4 5" xfId="23935" xr:uid="{00000000-0005-0000-0000-0000F86E0000}"/>
    <cellStyle name="Separador de milhares 5 5 2 4 6" xfId="34115" xr:uid="{00000000-0005-0000-0000-0000F96E0000}"/>
    <cellStyle name="Separador de milhares 5 5 2 4 7" xfId="13755" xr:uid="{00000000-0005-0000-0000-0000FA6E0000}"/>
    <cellStyle name="Separador de milhares 5 5 2 5" xfId="5625" xr:uid="{00000000-0005-0000-0000-0000FB6E0000}"/>
    <cellStyle name="Separador de milhares 5 5 2 5 2" xfId="9151" xr:uid="{00000000-0005-0000-0000-0000FC6E0000}"/>
    <cellStyle name="Separador de milhares 5 5 2 5 2 2" xfId="28334" xr:uid="{00000000-0005-0000-0000-0000FD6E0000}"/>
    <cellStyle name="Separador de milhares 5 5 2 5 2 3" xfId="38514" xr:uid="{00000000-0005-0000-0000-0000FE6E0000}"/>
    <cellStyle name="Separador de milhares 5 5 2 5 2 4" xfId="18155" xr:uid="{00000000-0005-0000-0000-0000FF6E0000}"/>
    <cellStyle name="Separador de milhares 5 5 2 5 3" xfId="24811" xr:uid="{00000000-0005-0000-0000-0000006F0000}"/>
    <cellStyle name="Separador de milhares 5 5 2 5 4" xfId="34991" xr:uid="{00000000-0005-0000-0000-0000016F0000}"/>
    <cellStyle name="Separador de milhares 5 5 2 5 5" xfId="14631" xr:uid="{00000000-0005-0000-0000-0000026F0000}"/>
    <cellStyle name="Separador de milhares 5 5 2 6" xfId="7378" xr:uid="{00000000-0005-0000-0000-0000036F0000}"/>
    <cellStyle name="Separador de milhares 5 5 2 6 2" xfId="26564" xr:uid="{00000000-0005-0000-0000-0000046F0000}"/>
    <cellStyle name="Separador de milhares 5 5 2 6 3" xfId="36744" xr:uid="{00000000-0005-0000-0000-0000056F0000}"/>
    <cellStyle name="Separador de milhares 5 5 2 6 4" xfId="16384" xr:uid="{00000000-0005-0000-0000-0000066F0000}"/>
    <cellStyle name="Separador de milhares 5 5 2 7" xfId="9371" xr:uid="{00000000-0005-0000-0000-0000076F0000}"/>
    <cellStyle name="Separador de milhares 5 5 2 7 2" xfId="28554" xr:uid="{00000000-0005-0000-0000-0000086F0000}"/>
    <cellStyle name="Separador de milhares 5 5 2 7 3" xfId="38734" xr:uid="{00000000-0005-0000-0000-0000096F0000}"/>
    <cellStyle name="Separador de milhares 5 5 2 7 4" xfId="18375" xr:uid="{00000000-0005-0000-0000-00000A6F0000}"/>
    <cellStyle name="Separador de milhares 5 5 2 8" xfId="11124" xr:uid="{00000000-0005-0000-0000-00000B6F0000}"/>
    <cellStyle name="Separador de milhares 5 5 2 8 2" xfId="30307" xr:uid="{00000000-0005-0000-0000-00000C6F0000}"/>
    <cellStyle name="Separador de milhares 5 5 2 8 3" xfId="40487" xr:uid="{00000000-0005-0000-0000-00000D6F0000}"/>
    <cellStyle name="Separador de milhares 5 5 2 8 4" xfId="20128" xr:uid="{00000000-0005-0000-0000-00000E6F0000}"/>
    <cellStyle name="Separador de milhares 5 5 2 9" xfId="12000" xr:uid="{00000000-0005-0000-0000-00000F6F0000}"/>
    <cellStyle name="Separador de milhares 5 5 2 9 2" xfId="31183" xr:uid="{00000000-0005-0000-0000-0000106F0000}"/>
    <cellStyle name="Separador de milhares 5 5 2 9 3" xfId="41363" xr:uid="{00000000-0005-0000-0000-0000116F0000}"/>
    <cellStyle name="Separador de milhares 5 5 2 9 4" xfId="21004" xr:uid="{00000000-0005-0000-0000-0000126F0000}"/>
    <cellStyle name="Separador de milhares 5 5 20" xfId="3750" xr:uid="{00000000-0005-0000-0000-0000136F0000}"/>
    <cellStyle name="Separador de milhares 5 5 3" xfId="3973" xr:uid="{00000000-0005-0000-0000-0000146F0000}"/>
    <cellStyle name="Separador de milhares 5 5 3 10" xfId="23160" xr:uid="{00000000-0005-0000-0000-0000156F0000}"/>
    <cellStyle name="Separador de milhares 5 5 3 11" xfId="33340" xr:uid="{00000000-0005-0000-0000-0000166F0000}"/>
    <cellStyle name="Separador de milhares 5 5 3 12" xfId="12980" xr:uid="{00000000-0005-0000-0000-0000176F0000}"/>
    <cellStyle name="Separador de milhares 5 5 3 2" xfId="4411" xr:uid="{00000000-0005-0000-0000-0000186F0000}"/>
    <cellStyle name="Separador de milhares 5 5 3 2 10" xfId="33778" xr:uid="{00000000-0005-0000-0000-0000196F0000}"/>
    <cellStyle name="Separador de milhares 5 5 3 2 11" xfId="13418" xr:uid="{00000000-0005-0000-0000-00001A6F0000}"/>
    <cellStyle name="Separador de milhares 5 5 3 2 2" xfId="5288" xr:uid="{00000000-0005-0000-0000-00001B6F0000}"/>
    <cellStyle name="Separador de milhares 5 5 3 2 2 2" xfId="7040" xr:uid="{00000000-0005-0000-0000-00001C6F0000}"/>
    <cellStyle name="Separador de milhares 5 5 3 2 2 2 2" xfId="26226" xr:uid="{00000000-0005-0000-0000-00001D6F0000}"/>
    <cellStyle name="Separador de milhares 5 5 3 2 2 2 3" xfId="36406" xr:uid="{00000000-0005-0000-0000-00001E6F0000}"/>
    <cellStyle name="Separador de milhares 5 5 3 2 2 2 4" xfId="16046" xr:uid="{00000000-0005-0000-0000-00001F6F0000}"/>
    <cellStyle name="Separador de milhares 5 5 3 2 2 3" xfId="8793" xr:uid="{00000000-0005-0000-0000-0000206F0000}"/>
    <cellStyle name="Separador de milhares 5 5 3 2 2 3 2" xfId="27979" xr:uid="{00000000-0005-0000-0000-0000216F0000}"/>
    <cellStyle name="Separador de milhares 5 5 3 2 2 3 3" xfId="38159" xr:uid="{00000000-0005-0000-0000-0000226F0000}"/>
    <cellStyle name="Separador de milhares 5 5 3 2 2 3 4" xfId="17799" xr:uid="{00000000-0005-0000-0000-0000236F0000}"/>
    <cellStyle name="Separador de milhares 5 5 3 2 2 4" xfId="10786" xr:uid="{00000000-0005-0000-0000-0000246F0000}"/>
    <cellStyle name="Separador de milhares 5 5 3 2 2 4 2" xfId="29969" xr:uid="{00000000-0005-0000-0000-0000256F0000}"/>
    <cellStyle name="Separador de milhares 5 5 3 2 2 4 3" xfId="40149" xr:uid="{00000000-0005-0000-0000-0000266F0000}"/>
    <cellStyle name="Separador de milhares 5 5 3 2 2 4 4" xfId="19790" xr:uid="{00000000-0005-0000-0000-0000276F0000}"/>
    <cellStyle name="Separador de milhares 5 5 3 2 2 5" xfId="24474" xr:uid="{00000000-0005-0000-0000-0000286F0000}"/>
    <cellStyle name="Separador de milhares 5 5 3 2 2 6" xfId="34654" xr:uid="{00000000-0005-0000-0000-0000296F0000}"/>
    <cellStyle name="Separador de milhares 5 5 3 2 2 7" xfId="14294" xr:uid="{00000000-0005-0000-0000-00002A6F0000}"/>
    <cellStyle name="Separador de milhares 5 5 3 2 3" xfId="6164" xr:uid="{00000000-0005-0000-0000-00002B6F0000}"/>
    <cellStyle name="Separador de milhares 5 5 3 2 3 2" xfId="25350" xr:uid="{00000000-0005-0000-0000-00002C6F0000}"/>
    <cellStyle name="Separador de milhares 5 5 3 2 3 3" xfId="35530" xr:uid="{00000000-0005-0000-0000-00002D6F0000}"/>
    <cellStyle name="Separador de milhares 5 5 3 2 3 4" xfId="15170" xr:uid="{00000000-0005-0000-0000-00002E6F0000}"/>
    <cellStyle name="Separador de milhares 5 5 3 2 4" xfId="7917" xr:uid="{00000000-0005-0000-0000-00002F6F0000}"/>
    <cellStyle name="Separador de milhares 5 5 3 2 4 2" xfId="27103" xr:uid="{00000000-0005-0000-0000-0000306F0000}"/>
    <cellStyle name="Separador de milhares 5 5 3 2 4 3" xfId="37283" xr:uid="{00000000-0005-0000-0000-0000316F0000}"/>
    <cellStyle name="Separador de milhares 5 5 3 2 4 4" xfId="16923" xr:uid="{00000000-0005-0000-0000-0000326F0000}"/>
    <cellStyle name="Separador de milhares 5 5 3 2 5" xfId="9910" xr:uid="{00000000-0005-0000-0000-0000336F0000}"/>
    <cellStyle name="Separador de milhares 5 5 3 2 5 2" xfId="29093" xr:uid="{00000000-0005-0000-0000-0000346F0000}"/>
    <cellStyle name="Separador de milhares 5 5 3 2 5 3" xfId="39273" xr:uid="{00000000-0005-0000-0000-0000356F0000}"/>
    <cellStyle name="Separador de milhares 5 5 3 2 5 4" xfId="18914" xr:uid="{00000000-0005-0000-0000-0000366F0000}"/>
    <cellStyle name="Separador de milhares 5 5 3 2 6" xfId="11663" xr:uid="{00000000-0005-0000-0000-0000376F0000}"/>
    <cellStyle name="Separador de milhares 5 5 3 2 6 2" xfId="30846" xr:uid="{00000000-0005-0000-0000-0000386F0000}"/>
    <cellStyle name="Separador de milhares 5 5 3 2 6 3" xfId="41026" xr:uid="{00000000-0005-0000-0000-0000396F0000}"/>
    <cellStyle name="Separador de milhares 5 5 3 2 6 4" xfId="20667" xr:uid="{00000000-0005-0000-0000-00003A6F0000}"/>
    <cellStyle name="Separador de milhares 5 5 3 2 7" xfId="12539" xr:uid="{00000000-0005-0000-0000-00003B6F0000}"/>
    <cellStyle name="Separador de milhares 5 5 3 2 7 2" xfId="31722" xr:uid="{00000000-0005-0000-0000-00003C6F0000}"/>
    <cellStyle name="Separador de milhares 5 5 3 2 7 3" xfId="41902" xr:uid="{00000000-0005-0000-0000-00003D6F0000}"/>
    <cellStyle name="Separador de milhares 5 5 3 2 7 4" xfId="21543" xr:uid="{00000000-0005-0000-0000-00003E6F0000}"/>
    <cellStyle name="Separador de milhares 5 5 3 2 8" xfId="22419" xr:uid="{00000000-0005-0000-0000-00003F6F0000}"/>
    <cellStyle name="Separador de milhares 5 5 3 2 8 2" xfId="32599" xr:uid="{00000000-0005-0000-0000-0000406F0000}"/>
    <cellStyle name="Separador de milhares 5 5 3 2 8 3" xfId="42779" xr:uid="{00000000-0005-0000-0000-0000416F0000}"/>
    <cellStyle name="Separador de milhares 5 5 3 2 9" xfId="23598" xr:uid="{00000000-0005-0000-0000-0000426F0000}"/>
    <cellStyle name="Separador de milhares 5 5 3 3" xfId="4850" xr:uid="{00000000-0005-0000-0000-0000436F0000}"/>
    <cellStyle name="Separador de milhares 5 5 3 3 2" xfId="6602" xr:uid="{00000000-0005-0000-0000-0000446F0000}"/>
    <cellStyle name="Separador de milhares 5 5 3 3 2 2" xfId="25788" xr:uid="{00000000-0005-0000-0000-0000456F0000}"/>
    <cellStyle name="Separador de milhares 5 5 3 3 2 3" xfId="35968" xr:uid="{00000000-0005-0000-0000-0000466F0000}"/>
    <cellStyle name="Separador de milhares 5 5 3 3 2 4" xfId="15608" xr:uid="{00000000-0005-0000-0000-0000476F0000}"/>
    <cellStyle name="Separador de milhares 5 5 3 3 3" xfId="8355" xr:uid="{00000000-0005-0000-0000-0000486F0000}"/>
    <cellStyle name="Separador de milhares 5 5 3 3 3 2" xfId="27541" xr:uid="{00000000-0005-0000-0000-0000496F0000}"/>
    <cellStyle name="Separador de milhares 5 5 3 3 3 3" xfId="37721" xr:uid="{00000000-0005-0000-0000-00004A6F0000}"/>
    <cellStyle name="Separador de milhares 5 5 3 3 3 4" xfId="17361" xr:uid="{00000000-0005-0000-0000-00004B6F0000}"/>
    <cellStyle name="Separador de milhares 5 5 3 3 4" xfId="10348" xr:uid="{00000000-0005-0000-0000-00004C6F0000}"/>
    <cellStyle name="Separador de milhares 5 5 3 3 4 2" xfId="29531" xr:uid="{00000000-0005-0000-0000-00004D6F0000}"/>
    <cellStyle name="Separador de milhares 5 5 3 3 4 3" xfId="39711" xr:uid="{00000000-0005-0000-0000-00004E6F0000}"/>
    <cellStyle name="Separador de milhares 5 5 3 3 4 4" xfId="19352" xr:uid="{00000000-0005-0000-0000-00004F6F0000}"/>
    <cellStyle name="Separador de milhares 5 5 3 3 5" xfId="24036" xr:uid="{00000000-0005-0000-0000-0000506F0000}"/>
    <cellStyle name="Separador de milhares 5 5 3 3 6" xfId="34216" xr:uid="{00000000-0005-0000-0000-0000516F0000}"/>
    <cellStyle name="Separador de milhares 5 5 3 3 7" xfId="13856" xr:uid="{00000000-0005-0000-0000-0000526F0000}"/>
    <cellStyle name="Separador de milhares 5 5 3 4" xfId="5726" xr:uid="{00000000-0005-0000-0000-0000536F0000}"/>
    <cellStyle name="Separador de milhares 5 5 3 4 2" xfId="24912" xr:uid="{00000000-0005-0000-0000-0000546F0000}"/>
    <cellStyle name="Separador de milhares 5 5 3 4 3" xfId="35092" xr:uid="{00000000-0005-0000-0000-0000556F0000}"/>
    <cellStyle name="Separador de milhares 5 5 3 4 4" xfId="14732" xr:uid="{00000000-0005-0000-0000-0000566F0000}"/>
    <cellStyle name="Separador de milhares 5 5 3 5" xfId="7479" xr:uid="{00000000-0005-0000-0000-0000576F0000}"/>
    <cellStyle name="Separador de milhares 5 5 3 5 2" xfId="26665" xr:uid="{00000000-0005-0000-0000-0000586F0000}"/>
    <cellStyle name="Separador de milhares 5 5 3 5 3" xfId="36845" xr:uid="{00000000-0005-0000-0000-0000596F0000}"/>
    <cellStyle name="Separador de milhares 5 5 3 5 4" xfId="16485" xr:uid="{00000000-0005-0000-0000-00005A6F0000}"/>
    <cellStyle name="Separador de milhares 5 5 3 6" xfId="9472" xr:uid="{00000000-0005-0000-0000-00005B6F0000}"/>
    <cellStyle name="Separador de milhares 5 5 3 6 2" xfId="28655" xr:uid="{00000000-0005-0000-0000-00005C6F0000}"/>
    <cellStyle name="Separador de milhares 5 5 3 6 3" xfId="38835" xr:uid="{00000000-0005-0000-0000-00005D6F0000}"/>
    <cellStyle name="Separador de milhares 5 5 3 6 4" xfId="18476" xr:uid="{00000000-0005-0000-0000-00005E6F0000}"/>
    <cellStyle name="Separador de milhares 5 5 3 7" xfId="11225" xr:uid="{00000000-0005-0000-0000-00005F6F0000}"/>
    <cellStyle name="Separador de milhares 5 5 3 7 2" xfId="30408" xr:uid="{00000000-0005-0000-0000-0000606F0000}"/>
    <cellStyle name="Separador de milhares 5 5 3 7 3" xfId="40588" xr:uid="{00000000-0005-0000-0000-0000616F0000}"/>
    <cellStyle name="Separador de milhares 5 5 3 7 4" xfId="20229" xr:uid="{00000000-0005-0000-0000-0000626F0000}"/>
    <cellStyle name="Separador de milhares 5 5 3 8" xfId="12101" xr:uid="{00000000-0005-0000-0000-0000636F0000}"/>
    <cellStyle name="Separador de milhares 5 5 3 8 2" xfId="31284" xr:uid="{00000000-0005-0000-0000-0000646F0000}"/>
    <cellStyle name="Separador de milhares 5 5 3 8 3" xfId="41464" xr:uid="{00000000-0005-0000-0000-0000656F0000}"/>
    <cellStyle name="Separador de milhares 5 5 3 8 4" xfId="21105" xr:uid="{00000000-0005-0000-0000-0000666F0000}"/>
    <cellStyle name="Separador de milhares 5 5 3 9" xfId="21981" xr:uid="{00000000-0005-0000-0000-0000676F0000}"/>
    <cellStyle name="Separador de milhares 5 5 3 9 2" xfId="32161" xr:uid="{00000000-0005-0000-0000-0000686F0000}"/>
    <cellStyle name="Separador de milhares 5 5 3 9 3" xfId="42341" xr:uid="{00000000-0005-0000-0000-0000696F0000}"/>
    <cellStyle name="Separador de milhares 5 5 4" xfId="4192" xr:uid="{00000000-0005-0000-0000-00006A6F0000}"/>
    <cellStyle name="Separador de milhares 5 5 4 10" xfId="33559" xr:uid="{00000000-0005-0000-0000-00006B6F0000}"/>
    <cellStyle name="Separador de milhares 5 5 4 11" xfId="13199" xr:uid="{00000000-0005-0000-0000-00006C6F0000}"/>
    <cellStyle name="Separador de milhares 5 5 4 2" xfId="5069" xr:uid="{00000000-0005-0000-0000-00006D6F0000}"/>
    <cellStyle name="Separador de milhares 5 5 4 2 2" xfId="6821" xr:uid="{00000000-0005-0000-0000-00006E6F0000}"/>
    <cellStyle name="Separador de milhares 5 5 4 2 2 2" xfId="26007" xr:uid="{00000000-0005-0000-0000-00006F6F0000}"/>
    <cellStyle name="Separador de milhares 5 5 4 2 2 3" xfId="36187" xr:uid="{00000000-0005-0000-0000-0000706F0000}"/>
    <cellStyle name="Separador de milhares 5 5 4 2 2 4" xfId="15827" xr:uid="{00000000-0005-0000-0000-0000716F0000}"/>
    <cellStyle name="Separador de milhares 5 5 4 2 3" xfId="8574" xr:uid="{00000000-0005-0000-0000-0000726F0000}"/>
    <cellStyle name="Separador de milhares 5 5 4 2 3 2" xfId="27760" xr:uid="{00000000-0005-0000-0000-0000736F0000}"/>
    <cellStyle name="Separador de milhares 5 5 4 2 3 3" xfId="37940" xr:uid="{00000000-0005-0000-0000-0000746F0000}"/>
    <cellStyle name="Separador de milhares 5 5 4 2 3 4" xfId="17580" xr:uid="{00000000-0005-0000-0000-0000756F0000}"/>
    <cellStyle name="Separador de milhares 5 5 4 2 4" xfId="10567" xr:uid="{00000000-0005-0000-0000-0000766F0000}"/>
    <cellStyle name="Separador de milhares 5 5 4 2 4 2" xfId="29750" xr:uid="{00000000-0005-0000-0000-0000776F0000}"/>
    <cellStyle name="Separador de milhares 5 5 4 2 4 3" xfId="39930" xr:uid="{00000000-0005-0000-0000-0000786F0000}"/>
    <cellStyle name="Separador de milhares 5 5 4 2 4 4" xfId="19571" xr:uid="{00000000-0005-0000-0000-0000796F0000}"/>
    <cellStyle name="Separador de milhares 5 5 4 2 5" xfId="24255" xr:uid="{00000000-0005-0000-0000-00007A6F0000}"/>
    <cellStyle name="Separador de milhares 5 5 4 2 6" xfId="34435" xr:uid="{00000000-0005-0000-0000-00007B6F0000}"/>
    <cellStyle name="Separador de milhares 5 5 4 2 7" xfId="14075" xr:uid="{00000000-0005-0000-0000-00007C6F0000}"/>
    <cellStyle name="Separador de milhares 5 5 4 3" xfId="5945" xr:uid="{00000000-0005-0000-0000-00007D6F0000}"/>
    <cellStyle name="Separador de milhares 5 5 4 3 2" xfId="25131" xr:uid="{00000000-0005-0000-0000-00007E6F0000}"/>
    <cellStyle name="Separador de milhares 5 5 4 3 3" xfId="35311" xr:uid="{00000000-0005-0000-0000-00007F6F0000}"/>
    <cellStyle name="Separador de milhares 5 5 4 3 4" xfId="14951" xr:uid="{00000000-0005-0000-0000-0000806F0000}"/>
    <cellStyle name="Separador de milhares 5 5 4 4" xfId="7698" xr:uid="{00000000-0005-0000-0000-0000816F0000}"/>
    <cellStyle name="Separador de milhares 5 5 4 4 2" xfId="26884" xr:uid="{00000000-0005-0000-0000-0000826F0000}"/>
    <cellStyle name="Separador de milhares 5 5 4 4 3" xfId="37064" xr:uid="{00000000-0005-0000-0000-0000836F0000}"/>
    <cellStyle name="Separador de milhares 5 5 4 4 4" xfId="16704" xr:uid="{00000000-0005-0000-0000-0000846F0000}"/>
    <cellStyle name="Separador de milhares 5 5 4 5" xfId="9691" xr:uid="{00000000-0005-0000-0000-0000856F0000}"/>
    <cellStyle name="Separador de milhares 5 5 4 5 2" xfId="28874" xr:uid="{00000000-0005-0000-0000-0000866F0000}"/>
    <cellStyle name="Separador de milhares 5 5 4 5 3" xfId="39054" xr:uid="{00000000-0005-0000-0000-0000876F0000}"/>
    <cellStyle name="Separador de milhares 5 5 4 5 4" xfId="18695" xr:uid="{00000000-0005-0000-0000-0000886F0000}"/>
    <cellStyle name="Separador de milhares 5 5 4 6" xfId="11444" xr:uid="{00000000-0005-0000-0000-0000896F0000}"/>
    <cellStyle name="Separador de milhares 5 5 4 6 2" xfId="30627" xr:uid="{00000000-0005-0000-0000-00008A6F0000}"/>
    <cellStyle name="Separador de milhares 5 5 4 6 3" xfId="40807" xr:uid="{00000000-0005-0000-0000-00008B6F0000}"/>
    <cellStyle name="Separador de milhares 5 5 4 6 4" xfId="20448" xr:uid="{00000000-0005-0000-0000-00008C6F0000}"/>
    <cellStyle name="Separador de milhares 5 5 4 7" xfId="12320" xr:uid="{00000000-0005-0000-0000-00008D6F0000}"/>
    <cellStyle name="Separador de milhares 5 5 4 7 2" xfId="31503" xr:uid="{00000000-0005-0000-0000-00008E6F0000}"/>
    <cellStyle name="Separador de milhares 5 5 4 7 3" xfId="41683" xr:uid="{00000000-0005-0000-0000-00008F6F0000}"/>
    <cellStyle name="Separador de milhares 5 5 4 7 4" xfId="21324" xr:uid="{00000000-0005-0000-0000-0000906F0000}"/>
    <cellStyle name="Separador de milhares 5 5 4 8" xfId="22200" xr:uid="{00000000-0005-0000-0000-0000916F0000}"/>
    <cellStyle name="Separador de milhares 5 5 4 8 2" xfId="32380" xr:uid="{00000000-0005-0000-0000-0000926F0000}"/>
    <cellStyle name="Separador de milhares 5 5 4 8 3" xfId="42560" xr:uid="{00000000-0005-0000-0000-0000936F0000}"/>
    <cellStyle name="Separador de milhares 5 5 4 9" xfId="23379" xr:uid="{00000000-0005-0000-0000-0000946F0000}"/>
    <cellStyle name="Separador de milhares 5 5 5" xfId="4631" xr:uid="{00000000-0005-0000-0000-0000956F0000}"/>
    <cellStyle name="Separador de milhares 5 5 5 2" xfId="6383" xr:uid="{00000000-0005-0000-0000-0000966F0000}"/>
    <cellStyle name="Separador de milhares 5 5 5 2 2" xfId="25569" xr:uid="{00000000-0005-0000-0000-0000976F0000}"/>
    <cellStyle name="Separador de milhares 5 5 5 2 3" xfId="35749" xr:uid="{00000000-0005-0000-0000-0000986F0000}"/>
    <cellStyle name="Separador de milhares 5 5 5 2 4" xfId="15389" xr:uid="{00000000-0005-0000-0000-0000996F0000}"/>
    <cellStyle name="Separador de milhares 5 5 5 3" xfId="8136" xr:uid="{00000000-0005-0000-0000-00009A6F0000}"/>
    <cellStyle name="Separador de milhares 5 5 5 3 2" xfId="27322" xr:uid="{00000000-0005-0000-0000-00009B6F0000}"/>
    <cellStyle name="Separador de milhares 5 5 5 3 3" xfId="37502" xr:uid="{00000000-0005-0000-0000-00009C6F0000}"/>
    <cellStyle name="Separador de milhares 5 5 5 3 4" xfId="17142" xr:uid="{00000000-0005-0000-0000-00009D6F0000}"/>
    <cellStyle name="Separador de milhares 5 5 5 4" xfId="10129" xr:uid="{00000000-0005-0000-0000-00009E6F0000}"/>
    <cellStyle name="Separador de milhares 5 5 5 4 2" xfId="29312" xr:uid="{00000000-0005-0000-0000-00009F6F0000}"/>
    <cellStyle name="Separador de milhares 5 5 5 4 3" xfId="39492" xr:uid="{00000000-0005-0000-0000-0000A06F0000}"/>
    <cellStyle name="Separador de milhares 5 5 5 4 4" xfId="19133" xr:uid="{00000000-0005-0000-0000-0000A16F0000}"/>
    <cellStyle name="Separador de milhares 5 5 5 5" xfId="23817" xr:uid="{00000000-0005-0000-0000-0000A26F0000}"/>
    <cellStyle name="Separador de milhares 5 5 5 6" xfId="33997" xr:uid="{00000000-0005-0000-0000-0000A36F0000}"/>
    <cellStyle name="Separador de milhares 5 5 5 7" xfId="13637" xr:uid="{00000000-0005-0000-0000-0000A46F0000}"/>
    <cellStyle name="Separador de milhares 5 5 6" xfId="5507" xr:uid="{00000000-0005-0000-0000-0000A56F0000}"/>
    <cellStyle name="Separador de milhares 5 5 6 2" xfId="9033" xr:uid="{00000000-0005-0000-0000-0000A66F0000}"/>
    <cellStyle name="Separador de milhares 5 5 6 2 2" xfId="28216" xr:uid="{00000000-0005-0000-0000-0000A76F0000}"/>
    <cellStyle name="Separador de milhares 5 5 6 2 3" xfId="38396" xr:uid="{00000000-0005-0000-0000-0000A86F0000}"/>
    <cellStyle name="Separador de milhares 5 5 6 2 4" xfId="18037" xr:uid="{00000000-0005-0000-0000-0000A96F0000}"/>
    <cellStyle name="Separador de milhares 5 5 6 3" xfId="24693" xr:uid="{00000000-0005-0000-0000-0000AA6F0000}"/>
    <cellStyle name="Separador de milhares 5 5 6 4" xfId="34873" xr:uid="{00000000-0005-0000-0000-0000AB6F0000}"/>
    <cellStyle name="Separador de milhares 5 5 6 5" xfId="14513" xr:uid="{00000000-0005-0000-0000-0000AC6F0000}"/>
    <cellStyle name="Separador de milhares 5 5 7" xfId="7260" xr:uid="{00000000-0005-0000-0000-0000AD6F0000}"/>
    <cellStyle name="Separador de milhares 5 5 7 2" xfId="26446" xr:uid="{00000000-0005-0000-0000-0000AE6F0000}"/>
    <cellStyle name="Separador de milhares 5 5 7 3" xfId="36626" xr:uid="{00000000-0005-0000-0000-0000AF6F0000}"/>
    <cellStyle name="Separador de milhares 5 5 7 4" xfId="16266" xr:uid="{00000000-0005-0000-0000-0000B06F0000}"/>
    <cellStyle name="Separador de milhares 5 5 8" xfId="9253" xr:uid="{00000000-0005-0000-0000-0000B16F0000}"/>
    <cellStyle name="Separador de milhares 5 5 8 2" xfId="28436" xr:uid="{00000000-0005-0000-0000-0000B26F0000}"/>
    <cellStyle name="Separador de milhares 5 5 8 3" xfId="38616" xr:uid="{00000000-0005-0000-0000-0000B36F0000}"/>
    <cellStyle name="Separador de milhares 5 5 8 4" xfId="18257" xr:uid="{00000000-0005-0000-0000-0000B46F0000}"/>
    <cellStyle name="Separador de milhares 5 5 9" xfId="11006" xr:uid="{00000000-0005-0000-0000-0000B56F0000}"/>
    <cellStyle name="Separador de milhares 5 5 9 2" xfId="30189" xr:uid="{00000000-0005-0000-0000-0000B66F0000}"/>
    <cellStyle name="Separador de milhares 5 5 9 3" xfId="40369" xr:uid="{00000000-0005-0000-0000-0000B76F0000}"/>
    <cellStyle name="Separador de milhares 5 5 9 4" xfId="20010" xr:uid="{00000000-0005-0000-0000-0000B86F0000}"/>
    <cellStyle name="Separador de milhares 5 6" xfId="1690" xr:uid="{00000000-0005-0000-0000-0000B96F0000}"/>
    <cellStyle name="Separador de milhares 5 6 10" xfId="21821" xr:uid="{00000000-0005-0000-0000-0000BA6F0000}"/>
    <cellStyle name="Separador de milhares 5 6 10 2" xfId="32001" xr:uid="{00000000-0005-0000-0000-0000BB6F0000}"/>
    <cellStyle name="Separador de milhares 5 6 10 3" xfId="42181" xr:uid="{00000000-0005-0000-0000-0000BC6F0000}"/>
    <cellStyle name="Separador de milhares 5 6 11" xfId="22717" xr:uid="{00000000-0005-0000-0000-0000BD6F0000}"/>
    <cellStyle name="Separador de milhares 5 6 11 2" xfId="32897" xr:uid="{00000000-0005-0000-0000-0000BE6F0000}"/>
    <cellStyle name="Separador de milhares 5 6 11 3" xfId="43077" xr:uid="{00000000-0005-0000-0000-0000BF6F0000}"/>
    <cellStyle name="Separador de milhares 5 6 12" xfId="22956" xr:uid="{00000000-0005-0000-0000-0000C06F0000}"/>
    <cellStyle name="Separador de milhares 5 6 13" xfId="33136" xr:uid="{00000000-0005-0000-0000-0000C16F0000}"/>
    <cellStyle name="Separador de milhares 5 6 14" xfId="43316" xr:uid="{00000000-0005-0000-0000-0000C26F0000}"/>
    <cellStyle name="Separador de milhares 5 6 15" xfId="43555" xr:uid="{00000000-0005-0000-0000-0000C36F0000}"/>
    <cellStyle name="Separador de milhares 5 6 16" xfId="12820" xr:uid="{00000000-0005-0000-0000-0000C46F0000}"/>
    <cellStyle name="Separador de milhares 5 6 17" xfId="3812" xr:uid="{00000000-0005-0000-0000-0000C56F0000}"/>
    <cellStyle name="Separador de milhares 5 6 2" xfId="4032" xr:uid="{00000000-0005-0000-0000-0000C66F0000}"/>
    <cellStyle name="Separador de milhares 5 6 2 10" xfId="23219" xr:uid="{00000000-0005-0000-0000-0000C76F0000}"/>
    <cellStyle name="Separador de milhares 5 6 2 11" xfId="33399" xr:uid="{00000000-0005-0000-0000-0000C86F0000}"/>
    <cellStyle name="Separador de milhares 5 6 2 12" xfId="13039" xr:uid="{00000000-0005-0000-0000-0000C96F0000}"/>
    <cellStyle name="Separador de milhares 5 6 2 2" xfId="4470" xr:uid="{00000000-0005-0000-0000-0000CA6F0000}"/>
    <cellStyle name="Separador de milhares 5 6 2 2 10" xfId="33837" xr:uid="{00000000-0005-0000-0000-0000CB6F0000}"/>
    <cellStyle name="Separador de milhares 5 6 2 2 11" xfId="13477" xr:uid="{00000000-0005-0000-0000-0000CC6F0000}"/>
    <cellStyle name="Separador de milhares 5 6 2 2 2" xfId="5347" xr:uid="{00000000-0005-0000-0000-0000CD6F0000}"/>
    <cellStyle name="Separador de milhares 5 6 2 2 2 2" xfId="7099" xr:uid="{00000000-0005-0000-0000-0000CE6F0000}"/>
    <cellStyle name="Separador de milhares 5 6 2 2 2 2 2" xfId="26285" xr:uid="{00000000-0005-0000-0000-0000CF6F0000}"/>
    <cellStyle name="Separador de milhares 5 6 2 2 2 2 3" xfId="36465" xr:uid="{00000000-0005-0000-0000-0000D06F0000}"/>
    <cellStyle name="Separador de milhares 5 6 2 2 2 2 4" xfId="16105" xr:uid="{00000000-0005-0000-0000-0000D16F0000}"/>
    <cellStyle name="Separador de milhares 5 6 2 2 2 3" xfId="8852" xr:uid="{00000000-0005-0000-0000-0000D26F0000}"/>
    <cellStyle name="Separador de milhares 5 6 2 2 2 3 2" xfId="28038" xr:uid="{00000000-0005-0000-0000-0000D36F0000}"/>
    <cellStyle name="Separador de milhares 5 6 2 2 2 3 3" xfId="38218" xr:uid="{00000000-0005-0000-0000-0000D46F0000}"/>
    <cellStyle name="Separador de milhares 5 6 2 2 2 3 4" xfId="17858" xr:uid="{00000000-0005-0000-0000-0000D56F0000}"/>
    <cellStyle name="Separador de milhares 5 6 2 2 2 4" xfId="10845" xr:uid="{00000000-0005-0000-0000-0000D66F0000}"/>
    <cellStyle name="Separador de milhares 5 6 2 2 2 4 2" xfId="30028" xr:uid="{00000000-0005-0000-0000-0000D76F0000}"/>
    <cellStyle name="Separador de milhares 5 6 2 2 2 4 3" xfId="40208" xr:uid="{00000000-0005-0000-0000-0000D86F0000}"/>
    <cellStyle name="Separador de milhares 5 6 2 2 2 4 4" xfId="19849" xr:uid="{00000000-0005-0000-0000-0000D96F0000}"/>
    <cellStyle name="Separador de milhares 5 6 2 2 2 5" xfId="24533" xr:uid="{00000000-0005-0000-0000-0000DA6F0000}"/>
    <cellStyle name="Separador de milhares 5 6 2 2 2 6" xfId="34713" xr:uid="{00000000-0005-0000-0000-0000DB6F0000}"/>
    <cellStyle name="Separador de milhares 5 6 2 2 2 7" xfId="14353" xr:uid="{00000000-0005-0000-0000-0000DC6F0000}"/>
    <cellStyle name="Separador de milhares 5 6 2 2 3" xfId="6223" xr:uid="{00000000-0005-0000-0000-0000DD6F0000}"/>
    <cellStyle name="Separador de milhares 5 6 2 2 3 2" xfId="25409" xr:uid="{00000000-0005-0000-0000-0000DE6F0000}"/>
    <cellStyle name="Separador de milhares 5 6 2 2 3 3" xfId="35589" xr:uid="{00000000-0005-0000-0000-0000DF6F0000}"/>
    <cellStyle name="Separador de milhares 5 6 2 2 3 4" xfId="15229" xr:uid="{00000000-0005-0000-0000-0000E06F0000}"/>
    <cellStyle name="Separador de milhares 5 6 2 2 4" xfId="7976" xr:uid="{00000000-0005-0000-0000-0000E16F0000}"/>
    <cellStyle name="Separador de milhares 5 6 2 2 4 2" xfId="27162" xr:uid="{00000000-0005-0000-0000-0000E26F0000}"/>
    <cellStyle name="Separador de milhares 5 6 2 2 4 3" xfId="37342" xr:uid="{00000000-0005-0000-0000-0000E36F0000}"/>
    <cellStyle name="Separador de milhares 5 6 2 2 4 4" xfId="16982" xr:uid="{00000000-0005-0000-0000-0000E46F0000}"/>
    <cellStyle name="Separador de milhares 5 6 2 2 5" xfId="9969" xr:uid="{00000000-0005-0000-0000-0000E56F0000}"/>
    <cellStyle name="Separador de milhares 5 6 2 2 5 2" xfId="29152" xr:uid="{00000000-0005-0000-0000-0000E66F0000}"/>
    <cellStyle name="Separador de milhares 5 6 2 2 5 3" xfId="39332" xr:uid="{00000000-0005-0000-0000-0000E76F0000}"/>
    <cellStyle name="Separador de milhares 5 6 2 2 5 4" xfId="18973" xr:uid="{00000000-0005-0000-0000-0000E86F0000}"/>
    <cellStyle name="Separador de milhares 5 6 2 2 6" xfId="11722" xr:uid="{00000000-0005-0000-0000-0000E96F0000}"/>
    <cellStyle name="Separador de milhares 5 6 2 2 6 2" xfId="30905" xr:uid="{00000000-0005-0000-0000-0000EA6F0000}"/>
    <cellStyle name="Separador de milhares 5 6 2 2 6 3" xfId="41085" xr:uid="{00000000-0005-0000-0000-0000EB6F0000}"/>
    <cellStyle name="Separador de milhares 5 6 2 2 6 4" xfId="20726" xr:uid="{00000000-0005-0000-0000-0000EC6F0000}"/>
    <cellStyle name="Separador de milhares 5 6 2 2 7" xfId="12598" xr:uid="{00000000-0005-0000-0000-0000ED6F0000}"/>
    <cellStyle name="Separador de milhares 5 6 2 2 7 2" xfId="31781" xr:uid="{00000000-0005-0000-0000-0000EE6F0000}"/>
    <cellStyle name="Separador de milhares 5 6 2 2 7 3" xfId="41961" xr:uid="{00000000-0005-0000-0000-0000EF6F0000}"/>
    <cellStyle name="Separador de milhares 5 6 2 2 7 4" xfId="21602" xr:uid="{00000000-0005-0000-0000-0000F06F0000}"/>
    <cellStyle name="Separador de milhares 5 6 2 2 8" xfId="22478" xr:uid="{00000000-0005-0000-0000-0000F16F0000}"/>
    <cellStyle name="Separador de milhares 5 6 2 2 8 2" xfId="32658" xr:uid="{00000000-0005-0000-0000-0000F26F0000}"/>
    <cellStyle name="Separador de milhares 5 6 2 2 8 3" xfId="42838" xr:uid="{00000000-0005-0000-0000-0000F36F0000}"/>
    <cellStyle name="Separador de milhares 5 6 2 2 9" xfId="23657" xr:uid="{00000000-0005-0000-0000-0000F46F0000}"/>
    <cellStyle name="Separador de milhares 5 6 2 3" xfId="4909" xr:uid="{00000000-0005-0000-0000-0000F56F0000}"/>
    <cellStyle name="Separador de milhares 5 6 2 3 2" xfId="6661" xr:uid="{00000000-0005-0000-0000-0000F66F0000}"/>
    <cellStyle name="Separador de milhares 5 6 2 3 2 2" xfId="25847" xr:uid="{00000000-0005-0000-0000-0000F76F0000}"/>
    <cellStyle name="Separador de milhares 5 6 2 3 2 3" xfId="36027" xr:uid="{00000000-0005-0000-0000-0000F86F0000}"/>
    <cellStyle name="Separador de milhares 5 6 2 3 2 4" xfId="15667" xr:uid="{00000000-0005-0000-0000-0000F96F0000}"/>
    <cellStyle name="Separador de milhares 5 6 2 3 3" xfId="8414" xr:uid="{00000000-0005-0000-0000-0000FA6F0000}"/>
    <cellStyle name="Separador de milhares 5 6 2 3 3 2" xfId="27600" xr:uid="{00000000-0005-0000-0000-0000FB6F0000}"/>
    <cellStyle name="Separador de milhares 5 6 2 3 3 3" xfId="37780" xr:uid="{00000000-0005-0000-0000-0000FC6F0000}"/>
    <cellStyle name="Separador de milhares 5 6 2 3 3 4" xfId="17420" xr:uid="{00000000-0005-0000-0000-0000FD6F0000}"/>
    <cellStyle name="Separador de milhares 5 6 2 3 4" xfId="10407" xr:uid="{00000000-0005-0000-0000-0000FE6F0000}"/>
    <cellStyle name="Separador de milhares 5 6 2 3 4 2" xfId="29590" xr:uid="{00000000-0005-0000-0000-0000FF6F0000}"/>
    <cellStyle name="Separador de milhares 5 6 2 3 4 3" xfId="39770" xr:uid="{00000000-0005-0000-0000-000000700000}"/>
    <cellStyle name="Separador de milhares 5 6 2 3 4 4" xfId="19411" xr:uid="{00000000-0005-0000-0000-000001700000}"/>
    <cellStyle name="Separador de milhares 5 6 2 3 5" xfId="24095" xr:uid="{00000000-0005-0000-0000-000002700000}"/>
    <cellStyle name="Separador de milhares 5 6 2 3 6" xfId="34275" xr:uid="{00000000-0005-0000-0000-000003700000}"/>
    <cellStyle name="Separador de milhares 5 6 2 3 7" xfId="13915" xr:uid="{00000000-0005-0000-0000-000004700000}"/>
    <cellStyle name="Separador de milhares 5 6 2 4" xfId="5785" xr:uid="{00000000-0005-0000-0000-000005700000}"/>
    <cellStyle name="Separador de milhares 5 6 2 4 2" xfId="24971" xr:uid="{00000000-0005-0000-0000-000006700000}"/>
    <cellStyle name="Separador de milhares 5 6 2 4 3" xfId="35151" xr:uid="{00000000-0005-0000-0000-000007700000}"/>
    <cellStyle name="Separador de milhares 5 6 2 4 4" xfId="14791" xr:uid="{00000000-0005-0000-0000-000008700000}"/>
    <cellStyle name="Separador de milhares 5 6 2 5" xfId="7538" xr:uid="{00000000-0005-0000-0000-000009700000}"/>
    <cellStyle name="Separador de milhares 5 6 2 5 2" xfId="26724" xr:uid="{00000000-0005-0000-0000-00000A700000}"/>
    <cellStyle name="Separador de milhares 5 6 2 5 3" xfId="36904" xr:uid="{00000000-0005-0000-0000-00000B700000}"/>
    <cellStyle name="Separador de milhares 5 6 2 5 4" xfId="16544" xr:uid="{00000000-0005-0000-0000-00000C700000}"/>
    <cellStyle name="Separador de milhares 5 6 2 6" xfId="9531" xr:uid="{00000000-0005-0000-0000-00000D700000}"/>
    <cellStyle name="Separador de milhares 5 6 2 6 2" xfId="28714" xr:uid="{00000000-0005-0000-0000-00000E700000}"/>
    <cellStyle name="Separador de milhares 5 6 2 6 3" xfId="38894" xr:uid="{00000000-0005-0000-0000-00000F700000}"/>
    <cellStyle name="Separador de milhares 5 6 2 6 4" xfId="18535" xr:uid="{00000000-0005-0000-0000-000010700000}"/>
    <cellStyle name="Separador de milhares 5 6 2 7" xfId="11284" xr:uid="{00000000-0005-0000-0000-000011700000}"/>
    <cellStyle name="Separador de milhares 5 6 2 7 2" xfId="30467" xr:uid="{00000000-0005-0000-0000-000012700000}"/>
    <cellStyle name="Separador de milhares 5 6 2 7 3" xfId="40647" xr:uid="{00000000-0005-0000-0000-000013700000}"/>
    <cellStyle name="Separador de milhares 5 6 2 7 4" xfId="20288" xr:uid="{00000000-0005-0000-0000-000014700000}"/>
    <cellStyle name="Separador de milhares 5 6 2 8" xfId="12160" xr:uid="{00000000-0005-0000-0000-000015700000}"/>
    <cellStyle name="Separador de milhares 5 6 2 8 2" xfId="31343" xr:uid="{00000000-0005-0000-0000-000016700000}"/>
    <cellStyle name="Separador de milhares 5 6 2 8 3" xfId="41523" xr:uid="{00000000-0005-0000-0000-000017700000}"/>
    <cellStyle name="Separador de milhares 5 6 2 8 4" xfId="21164" xr:uid="{00000000-0005-0000-0000-000018700000}"/>
    <cellStyle name="Separador de milhares 5 6 2 9" xfId="22040" xr:uid="{00000000-0005-0000-0000-000019700000}"/>
    <cellStyle name="Separador de milhares 5 6 2 9 2" xfId="32220" xr:uid="{00000000-0005-0000-0000-00001A700000}"/>
    <cellStyle name="Separador de milhares 5 6 2 9 3" xfId="42400" xr:uid="{00000000-0005-0000-0000-00001B700000}"/>
    <cellStyle name="Separador de milhares 5 6 3" xfId="4251" xr:uid="{00000000-0005-0000-0000-00001C700000}"/>
    <cellStyle name="Separador de milhares 5 6 3 10" xfId="33618" xr:uid="{00000000-0005-0000-0000-00001D700000}"/>
    <cellStyle name="Separador de milhares 5 6 3 11" xfId="13258" xr:uid="{00000000-0005-0000-0000-00001E700000}"/>
    <cellStyle name="Separador de milhares 5 6 3 2" xfId="5128" xr:uid="{00000000-0005-0000-0000-00001F700000}"/>
    <cellStyle name="Separador de milhares 5 6 3 2 2" xfId="6880" xr:uid="{00000000-0005-0000-0000-000020700000}"/>
    <cellStyle name="Separador de milhares 5 6 3 2 2 2" xfId="26066" xr:uid="{00000000-0005-0000-0000-000021700000}"/>
    <cellStyle name="Separador de milhares 5 6 3 2 2 3" xfId="36246" xr:uid="{00000000-0005-0000-0000-000022700000}"/>
    <cellStyle name="Separador de milhares 5 6 3 2 2 4" xfId="15886" xr:uid="{00000000-0005-0000-0000-000023700000}"/>
    <cellStyle name="Separador de milhares 5 6 3 2 3" xfId="8633" xr:uid="{00000000-0005-0000-0000-000024700000}"/>
    <cellStyle name="Separador de milhares 5 6 3 2 3 2" xfId="27819" xr:uid="{00000000-0005-0000-0000-000025700000}"/>
    <cellStyle name="Separador de milhares 5 6 3 2 3 3" xfId="37999" xr:uid="{00000000-0005-0000-0000-000026700000}"/>
    <cellStyle name="Separador de milhares 5 6 3 2 3 4" xfId="17639" xr:uid="{00000000-0005-0000-0000-000027700000}"/>
    <cellStyle name="Separador de milhares 5 6 3 2 4" xfId="10626" xr:uid="{00000000-0005-0000-0000-000028700000}"/>
    <cellStyle name="Separador de milhares 5 6 3 2 4 2" xfId="29809" xr:uid="{00000000-0005-0000-0000-000029700000}"/>
    <cellStyle name="Separador de milhares 5 6 3 2 4 3" xfId="39989" xr:uid="{00000000-0005-0000-0000-00002A700000}"/>
    <cellStyle name="Separador de milhares 5 6 3 2 4 4" xfId="19630" xr:uid="{00000000-0005-0000-0000-00002B700000}"/>
    <cellStyle name="Separador de milhares 5 6 3 2 5" xfId="24314" xr:uid="{00000000-0005-0000-0000-00002C700000}"/>
    <cellStyle name="Separador de milhares 5 6 3 2 6" xfId="34494" xr:uid="{00000000-0005-0000-0000-00002D700000}"/>
    <cellStyle name="Separador de milhares 5 6 3 2 7" xfId="14134" xr:uid="{00000000-0005-0000-0000-00002E700000}"/>
    <cellStyle name="Separador de milhares 5 6 3 3" xfId="6004" xr:uid="{00000000-0005-0000-0000-00002F700000}"/>
    <cellStyle name="Separador de milhares 5 6 3 3 2" xfId="25190" xr:uid="{00000000-0005-0000-0000-000030700000}"/>
    <cellStyle name="Separador de milhares 5 6 3 3 3" xfId="35370" xr:uid="{00000000-0005-0000-0000-000031700000}"/>
    <cellStyle name="Separador de milhares 5 6 3 3 4" xfId="15010" xr:uid="{00000000-0005-0000-0000-000032700000}"/>
    <cellStyle name="Separador de milhares 5 6 3 4" xfId="7757" xr:uid="{00000000-0005-0000-0000-000033700000}"/>
    <cellStyle name="Separador de milhares 5 6 3 4 2" xfId="26943" xr:uid="{00000000-0005-0000-0000-000034700000}"/>
    <cellStyle name="Separador de milhares 5 6 3 4 3" xfId="37123" xr:uid="{00000000-0005-0000-0000-000035700000}"/>
    <cellStyle name="Separador de milhares 5 6 3 4 4" xfId="16763" xr:uid="{00000000-0005-0000-0000-000036700000}"/>
    <cellStyle name="Separador de milhares 5 6 3 5" xfId="9750" xr:uid="{00000000-0005-0000-0000-000037700000}"/>
    <cellStyle name="Separador de milhares 5 6 3 5 2" xfId="28933" xr:uid="{00000000-0005-0000-0000-000038700000}"/>
    <cellStyle name="Separador de milhares 5 6 3 5 3" xfId="39113" xr:uid="{00000000-0005-0000-0000-000039700000}"/>
    <cellStyle name="Separador de milhares 5 6 3 5 4" xfId="18754" xr:uid="{00000000-0005-0000-0000-00003A700000}"/>
    <cellStyle name="Separador de milhares 5 6 3 6" xfId="11503" xr:uid="{00000000-0005-0000-0000-00003B700000}"/>
    <cellStyle name="Separador de milhares 5 6 3 6 2" xfId="30686" xr:uid="{00000000-0005-0000-0000-00003C700000}"/>
    <cellStyle name="Separador de milhares 5 6 3 6 3" xfId="40866" xr:uid="{00000000-0005-0000-0000-00003D700000}"/>
    <cellStyle name="Separador de milhares 5 6 3 6 4" xfId="20507" xr:uid="{00000000-0005-0000-0000-00003E700000}"/>
    <cellStyle name="Separador de milhares 5 6 3 7" xfId="12379" xr:uid="{00000000-0005-0000-0000-00003F700000}"/>
    <cellStyle name="Separador de milhares 5 6 3 7 2" xfId="31562" xr:uid="{00000000-0005-0000-0000-000040700000}"/>
    <cellStyle name="Separador de milhares 5 6 3 7 3" xfId="41742" xr:uid="{00000000-0005-0000-0000-000041700000}"/>
    <cellStyle name="Separador de milhares 5 6 3 7 4" xfId="21383" xr:uid="{00000000-0005-0000-0000-000042700000}"/>
    <cellStyle name="Separador de milhares 5 6 3 8" xfId="22259" xr:uid="{00000000-0005-0000-0000-000043700000}"/>
    <cellStyle name="Separador de milhares 5 6 3 8 2" xfId="32439" xr:uid="{00000000-0005-0000-0000-000044700000}"/>
    <cellStyle name="Separador de milhares 5 6 3 8 3" xfId="42619" xr:uid="{00000000-0005-0000-0000-000045700000}"/>
    <cellStyle name="Separador de milhares 5 6 3 9" xfId="23438" xr:uid="{00000000-0005-0000-0000-000046700000}"/>
    <cellStyle name="Separador de milhares 5 6 4" xfId="4690" xr:uid="{00000000-0005-0000-0000-000047700000}"/>
    <cellStyle name="Separador de milhares 5 6 4 2" xfId="6442" xr:uid="{00000000-0005-0000-0000-000048700000}"/>
    <cellStyle name="Separador de milhares 5 6 4 2 2" xfId="25628" xr:uid="{00000000-0005-0000-0000-000049700000}"/>
    <cellStyle name="Separador de milhares 5 6 4 2 3" xfId="35808" xr:uid="{00000000-0005-0000-0000-00004A700000}"/>
    <cellStyle name="Separador de milhares 5 6 4 2 4" xfId="15448" xr:uid="{00000000-0005-0000-0000-00004B700000}"/>
    <cellStyle name="Separador de milhares 5 6 4 3" xfId="8195" xr:uid="{00000000-0005-0000-0000-00004C700000}"/>
    <cellStyle name="Separador de milhares 5 6 4 3 2" xfId="27381" xr:uid="{00000000-0005-0000-0000-00004D700000}"/>
    <cellStyle name="Separador de milhares 5 6 4 3 3" xfId="37561" xr:uid="{00000000-0005-0000-0000-00004E700000}"/>
    <cellStyle name="Separador de milhares 5 6 4 3 4" xfId="17201" xr:uid="{00000000-0005-0000-0000-00004F700000}"/>
    <cellStyle name="Separador de milhares 5 6 4 4" xfId="10188" xr:uid="{00000000-0005-0000-0000-000050700000}"/>
    <cellStyle name="Separador de milhares 5 6 4 4 2" xfId="29371" xr:uid="{00000000-0005-0000-0000-000051700000}"/>
    <cellStyle name="Separador de milhares 5 6 4 4 3" xfId="39551" xr:uid="{00000000-0005-0000-0000-000052700000}"/>
    <cellStyle name="Separador de milhares 5 6 4 4 4" xfId="19192" xr:uid="{00000000-0005-0000-0000-000053700000}"/>
    <cellStyle name="Separador de milhares 5 6 4 5" xfId="23876" xr:uid="{00000000-0005-0000-0000-000054700000}"/>
    <cellStyle name="Separador de milhares 5 6 4 6" xfId="34056" xr:uid="{00000000-0005-0000-0000-000055700000}"/>
    <cellStyle name="Separador de milhares 5 6 4 7" xfId="13696" xr:uid="{00000000-0005-0000-0000-000056700000}"/>
    <cellStyle name="Separador de milhares 5 6 5" xfId="5566" xr:uid="{00000000-0005-0000-0000-000057700000}"/>
    <cellStyle name="Separador de milhares 5 6 5 2" xfId="9092" xr:uid="{00000000-0005-0000-0000-000058700000}"/>
    <cellStyle name="Separador de milhares 5 6 5 2 2" xfId="28275" xr:uid="{00000000-0005-0000-0000-000059700000}"/>
    <cellStyle name="Separador de milhares 5 6 5 2 3" xfId="38455" xr:uid="{00000000-0005-0000-0000-00005A700000}"/>
    <cellStyle name="Separador de milhares 5 6 5 2 4" xfId="18096" xr:uid="{00000000-0005-0000-0000-00005B700000}"/>
    <cellStyle name="Separador de milhares 5 6 5 3" xfId="24752" xr:uid="{00000000-0005-0000-0000-00005C700000}"/>
    <cellStyle name="Separador de milhares 5 6 5 4" xfId="34932" xr:uid="{00000000-0005-0000-0000-00005D700000}"/>
    <cellStyle name="Separador de milhares 5 6 5 5" xfId="14572" xr:uid="{00000000-0005-0000-0000-00005E700000}"/>
    <cellStyle name="Separador de milhares 5 6 6" xfId="7319" xr:uid="{00000000-0005-0000-0000-00005F700000}"/>
    <cellStyle name="Separador de milhares 5 6 6 2" xfId="26505" xr:uid="{00000000-0005-0000-0000-000060700000}"/>
    <cellStyle name="Separador de milhares 5 6 6 3" xfId="36685" xr:uid="{00000000-0005-0000-0000-000061700000}"/>
    <cellStyle name="Separador de milhares 5 6 6 4" xfId="16325" xr:uid="{00000000-0005-0000-0000-000062700000}"/>
    <cellStyle name="Separador de milhares 5 6 7" xfId="9312" xr:uid="{00000000-0005-0000-0000-000063700000}"/>
    <cellStyle name="Separador de milhares 5 6 7 2" xfId="28495" xr:uid="{00000000-0005-0000-0000-000064700000}"/>
    <cellStyle name="Separador de milhares 5 6 7 3" xfId="38675" xr:uid="{00000000-0005-0000-0000-000065700000}"/>
    <cellStyle name="Separador de milhares 5 6 7 4" xfId="18316" xr:uid="{00000000-0005-0000-0000-000066700000}"/>
    <cellStyle name="Separador de milhares 5 6 8" xfId="11065" xr:uid="{00000000-0005-0000-0000-000067700000}"/>
    <cellStyle name="Separador de milhares 5 6 8 2" xfId="30248" xr:uid="{00000000-0005-0000-0000-000068700000}"/>
    <cellStyle name="Separador de milhares 5 6 8 3" xfId="40428" xr:uid="{00000000-0005-0000-0000-000069700000}"/>
    <cellStyle name="Separador de milhares 5 6 8 4" xfId="20069" xr:uid="{00000000-0005-0000-0000-00006A700000}"/>
    <cellStyle name="Separador de milhares 5 6 9" xfId="11941" xr:uid="{00000000-0005-0000-0000-00006B700000}"/>
    <cellStyle name="Separador de milhares 5 6 9 2" xfId="31124" xr:uid="{00000000-0005-0000-0000-00006C700000}"/>
    <cellStyle name="Separador de milhares 5 6 9 3" xfId="41304" xr:uid="{00000000-0005-0000-0000-00006D700000}"/>
    <cellStyle name="Separador de milhares 5 6 9 4" xfId="20945" xr:uid="{00000000-0005-0000-0000-00006E700000}"/>
    <cellStyle name="Separador de milhares 5 7" xfId="3038" xr:uid="{00000000-0005-0000-0000-00006F700000}"/>
    <cellStyle name="Separador de milhares 5 7 10" xfId="23104" xr:uid="{00000000-0005-0000-0000-000070700000}"/>
    <cellStyle name="Separador de milhares 5 7 11" xfId="33284" xr:uid="{00000000-0005-0000-0000-000071700000}"/>
    <cellStyle name="Separador de milhares 5 7 12" xfId="12924" xr:uid="{00000000-0005-0000-0000-000072700000}"/>
    <cellStyle name="Separador de milhares 5 7 13" xfId="3917" xr:uid="{00000000-0005-0000-0000-000073700000}"/>
    <cellStyle name="Separador de milhares 5 7 2" xfId="4355" xr:uid="{00000000-0005-0000-0000-000074700000}"/>
    <cellStyle name="Separador de milhares 5 7 2 10" xfId="33722" xr:uid="{00000000-0005-0000-0000-000075700000}"/>
    <cellStyle name="Separador de milhares 5 7 2 11" xfId="13362" xr:uid="{00000000-0005-0000-0000-000076700000}"/>
    <cellStyle name="Separador de milhares 5 7 2 2" xfId="5232" xr:uid="{00000000-0005-0000-0000-000077700000}"/>
    <cellStyle name="Separador de milhares 5 7 2 2 2" xfId="6984" xr:uid="{00000000-0005-0000-0000-000078700000}"/>
    <cellStyle name="Separador de milhares 5 7 2 2 2 2" xfId="26170" xr:uid="{00000000-0005-0000-0000-000079700000}"/>
    <cellStyle name="Separador de milhares 5 7 2 2 2 3" xfId="36350" xr:uid="{00000000-0005-0000-0000-00007A700000}"/>
    <cellStyle name="Separador de milhares 5 7 2 2 2 4" xfId="15990" xr:uid="{00000000-0005-0000-0000-00007B700000}"/>
    <cellStyle name="Separador de milhares 5 7 2 2 3" xfId="8737" xr:uid="{00000000-0005-0000-0000-00007C700000}"/>
    <cellStyle name="Separador de milhares 5 7 2 2 3 2" xfId="27923" xr:uid="{00000000-0005-0000-0000-00007D700000}"/>
    <cellStyle name="Separador de milhares 5 7 2 2 3 3" xfId="38103" xr:uid="{00000000-0005-0000-0000-00007E700000}"/>
    <cellStyle name="Separador de milhares 5 7 2 2 3 4" xfId="17743" xr:uid="{00000000-0005-0000-0000-00007F700000}"/>
    <cellStyle name="Separador de milhares 5 7 2 2 4" xfId="10730" xr:uid="{00000000-0005-0000-0000-000080700000}"/>
    <cellStyle name="Separador de milhares 5 7 2 2 4 2" xfId="29913" xr:uid="{00000000-0005-0000-0000-000081700000}"/>
    <cellStyle name="Separador de milhares 5 7 2 2 4 3" xfId="40093" xr:uid="{00000000-0005-0000-0000-000082700000}"/>
    <cellStyle name="Separador de milhares 5 7 2 2 4 4" xfId="19734" xr:uid="{00000000-0005-0000-0000-000083700000}"/>
    <cellStyle name="Separador de milhares 5 7 2 2 5" xfId="24418" xr:uid="{00000000-0005-0000-0000-000084700000}"/>
    <cellStyle name="Separador de milhares 5 7 2 2 6" xfId="34598" xr:uid="{00000000-0005-0000-0000-000085700000}"/>
    <cellStyle name="Separador de milhares 5 7 2 2 7" xfId="14238" xr:uid="{00000000-0005-0000-0000-000086700000}"/>
    <cellStyle name="Separador de milhares 5 7 2 3" xfId="6108" xr:uid="{00000000-0005-0000-0000-000087700000}"/>
    <cellStyle name="Separador de milhares 5 7 2 3 2" xfId="25294" xr:uid="{00000000-0005-0000-0000-000088700000}"/>
    <cellStyle name="Separador de milhares 5 7 2 3 3" xfId="35474" xr:uid="{00000000-0005-0000-0000-000089700000}"/>
    <cellStyle name="Separador de milhares 5 7 2 3 4" xfId="15114" xr:uid="{00000000-0005-0000-0000-00008A700000}"/>
    <cellStyle name="Separador de milhares 5 7 2 4" xfId="7861" xr:uid="{00000000-0005-0000-0000-00008B700000}"/>
    <cellStyle name="Separador de milhares 5 7 2 4 2" xfId="27047" xr:uid="{00000000-0005-0000-0000-00008C700000}"/>
    <cellStyle name="Separador de milhares 5 7 2 4 3" xfId="37227" xr:uid="{00000000-0005-0000-0000-00008D700000}"/>
    <cellStyle name="Separador de milhares 5 7 2 4 4" xfId="16867" xr:uid="{00000000-0005-0000-0000-00008E700000}"/>
    <cellStyle name="Separador de milhares 5 7 2 5" xfId="9854" xr:uid="{00000000-0005-0000-0000-00008F700000}"/>
    <cellStyle name="Separador de milhares 5 7 2 5 2" xfId="29037" xr:uid="{00000000-0005-0000-0000-000090700000}"/>
    <cellStyle name="Separador de milhares 5 7 2 5 3" xfId="39217" xr:uid="{00000000-0005-0000-0000-000091700000}"/>
    <cellStyle name="Separador de milhares 5 7 2 5 4" xfId="18858" xr:uid="{00000000-0005-0000-0000-000092700000}"/>
    <cellStyle name="Separador de milhares 5 7 2 6" xfId="11607" xr:uid="{00000000-0005-0000-0000-000093700000}"/>
    <cellStyle name="Separador de milhares 5 7 2 6 2" xfId="30790" xr:uid="{00000000-0005-0000-0000-000094700000}"/>
    <cellStyle name="Separador de milhares 5 7 2 6 3" xfId="40970" xr:uid="{00000000-0005-0000-0000-000095700000}"/>
    <cellStyle name="Separador de milhares 5 7 2 6 4" xfId="20611" xr:uid="{00000000-0005-0000-0000-000096700000}"/>
    <cellStyle name="Separador de milhares 5 7 2 7" xfId="12483" xr:uid="{00000000-0005-0000-0000-000097700000}"/>
    <cellStyle name="Separador de milhares 5 7 2 7 2" xfId="31666" xr:uid="{00000000-0005-0000-0000-000098700000}"/>
    <cellStyle name="Separador de milhares 5 7 2 7 3" xfId="41846" xr:uid="{00000000-0005-0000-0000-000099700000}"/>
    <cellStyle name="Separador de milhares 5 7 2 7 4" xfId="21487" xr:uid="{00000000-0005-0000-0000-00009A700000}"/>
    <cellStyle name="Separador de milhares 5 7 2 8" xfId="22363" xr:uid="{00000000-0005-0000-0000-00009B700000}"/>
    <cellStyle name="Separador de milhares 5 7 2 8 2" xfId="32543" xr:uid="{00000000-0005-0000-0000-00009C700000}"/>
    <cellStyle name="Separador de milhares 5 7 2 8 3" xfId="42723" xr:uid="{00000000-0005-0000-0000-00009D700000}"/>
    <cellStyle name="Separador de milhares 5 7 2 9" xfId="23542" xr:uid="{00000000-0005-0000-0000-00009E700000}"/>
    <cellStyle name="Separador de milhares 5 7 3" xfId="4794" xr:uid="{00000000-0005-0000-0000-00009F700000}"/>
    <cellStyle name="Separador de milhares 5 7 3 2" xfId="6546" xr:uid="{00000000-0005-0000-0000-0000A0700000}"/>
    <cellStyle name="Separador de milhares 5 7 3 2 2" xfId="25732" xr:uid="{00000000-0005-0000-0000-0000A1700000}"/>
    <cellStyle name="Separador de milhares 5 7 3 2 3" xfId="35912" xr:uid="{00000000-0005-0000-0000-0000A2700000}"/>
    <cellStyle name="Separador de milhares 5 7 3 2 4" xfId="15552" xr:uid="{00000000-0005-0000-0000-0000A3700000}"/>
    <cellStyle name="Separador de milhares 5 7 3 3" xfId="8299" xr:uid="{00000000-0005-0000-0000-0000A4700000}"/>
    <cellStyle name="Separador de milhares 5 7 3 3 2" xfId="27485" xr:uid="{00000000-0005-0000-0000-0000A5700000}"/>
    <cellStyle name="Separador de milhares 5 7 3 3 3" xfId="37665" xr:uid="{00000000-0005-0000-0000-0000A6700000}"/>
    <cellStyle name="Separador de milhares 5 7 3 3 4" xfId="17305" xr:uid="{00000000-0005-0000-0000-0000A7700000}"/>
    <cellStyle name="Separador de milhares 5 7 3 4" xfId="10292" xr:uid="{00000000-0005-0000-0000-0000A8700000}"/>
    <cellStyle name="Separador de milhares 5 7 3 4 2" xfId="29475" xr:uid="{00000000-0005-0000-0000-0000A9700000}"/>
    <cellStyle name="Separador de milhares 5 7 3 4 3" xfId="39655" xr:uid="{00000000-0005-0000-0000-0000AA700000}"/>
    <cellStyle name="Separador de milhares 5 7 3 4 4" xfId="19296" xr:uid="{00000000-0005-0000-0000-0000AB700000}"/>
    <cellStyle name="Separador de milhares 5 7 3 5" xfId="23980" xr:uid="{00000000-0005-0000-0000-0000AC700000}"/>
    <cellStyle name="Separador de milhares 5 7 3 6" xfId="34160" xr:uid="{00000000-0005-0000-0000-0000AD700000}"/>
    <cellStyle name="Separador de milhares 5 7 3 7" xfId="13800" xr:uid="{00000000-0005-0000-0000-0000AE700000}"/>
    <cellStyle name="Separador de milhares 5 7 4" xfId="5670" xr:uid="{00000000-0005-0000-0000-0000AF700000}"/>
    <cellStyle name="Separador de milhares 5 7 4 2" xfId="24856" xr:uid="{00000000-0005-0000-0000-0000B0700000}"/>
    <cellStyle name="Separador de milhares 5 7 4 3" xfId="35036" xr:uid="{00000000-0005-0000-0000-0000B1700000}"/>
    <cellStyle name="Separador de milhares 5 7 4 4" xfId="14676" xr:uid="{00000000-0005-0000-0000-0000B2700000}"/>
    <cellStyle name="Separador de milhares 5 7 5" xfId="7423" xr:uid="{00000000-0005-0000-0000-0000B3700000}"/>
    <cellStyle name="Separador de milhares 5 7 5 2" xfId="26609" xr:uid="{00000000-0005-0000-0000-0000B4700000}"/>
    <cellStyle name="Separador de milhares 5 7 5 3" xfId="36789" xr:uid="{00000000-0005-0000-0000-0000B5700000}"/>
    <cellStyle name="Separador de milhares 5 7 5 4" xfId="16429" xr:uid="{00000000-0005-0000-0000-0000B6700000}"/>
    <cellStyle name="Separador de milhares 5 7 6" xfId="9416" xr:uid="{00000000-0005-0000-0000-0000B7700000}"/>
    <cellStyle name="Separador de milhares 5 7 6 2" xfId="28599" xr:uid="{00000000-0005-0000-0000-0000B8700000}"/>
    <cellStyle name="Separador de milhares 5 7 6 3" xfId="38779" xr:uid="{00000000-0005-0000-0000-0000B9700000}"/>
    <cellStyle name="Separador de milhares 5 7 6 4" xfId="18420" xr:uid="{00000000-0005-0000-0000-0000BA700000}"/>
    <cellStyle name="Separador de milhares 5 7 7" xfId="11169" xr:uid="{00000000-0005-0000-0000-0000BB700000}"/>
    <cellStyle name="Separador de milhares 5 7 7 2" xfId="30352" xr:uid="{00000000-0005-0000-0000-0000BC700000}"/>
    <cellStyle name="Separador de milhares 5 7 7 3" xfId="40532" xr:uid="{00000000-0005-0000-0000-0000BD700000}"/>
    <cellStyle name="Separador de milhares 5 7 7 4" xfId="20173" xr:uid="{00000000-0005-0000-0000-0000BE700000}"/>
    <cellStyle name="Separador de milhares 5 7 8" xfId="12045" xr:uid="{00000000-0005-0000-0000-0000BF700000}"/>
    <cellStyle name="Separador de milhares 5 7 8 2" xfId="31228" xr:uid="{00000000-0005-0000-0000-0000C0700000}"/>
    <cellStyle name="Separador de milhares 5 7 8 3" xfId="41408" xr:uid="{00000000-0005-0000-0000-0000C1700000}"/>
    <cellStyle name="Separador de milhares 5 7 8 4" xfId="21049" xr:uid="{00000000-0005-0000-0000-0000C2700000}"/>
    <cellStyle name="Separador de milhares 5 7 9" xfId="21925" xr:uid="{00000000-0005-0000-0000-0000C3700000}"/>
    <cellStyle name="Separador de milhares 5 7 9 2" xfId="32105" xr:uid="{00000000-0005-0000-0000-0000C4700000}"/>
    <cellStyle name="Separador de milhares 5 7 9 3" xfId="42285" xr:uid="{00000000-0005-0000-0000-0000C5700000}"/>
    <cellStyle name="Separador de milhares 5 8" xfId="4136" xr:uid="{00000000-0005-0000-0000-0000C6700000}"/>
    <cellStyle name="Separador de milhares 5 8 10" xfId="33503" xr:uid="{00000000-0005-0000-0000-0000C7700000}"/>
    <cellStyle name="Separador de milhares 5 8 11" xfId="13143" xr:uid="{00000000-0005-0000-0000-0000C8700000}"/>
    <cellStyle name="Separador de milhares 5 8 2" xfId="5013" xr:uid="{00000000-0005-0000-0000-0000C9700000}"/>
    <cellStyle name="Separador de milhares 5 8 2 2" xfId="6765" xr:uid="{00000000-0005-0000-0000-0000CA700000}"/>
    <cellStyle name="Separador de milhares 5 8 2 2 2" xfId="25951" xr:uid="{00000000-0005-0000-0000-0000CB700000}"/>
    <cellStyle name="Separador de milhares 5 8 2 2 3" xfId="36131" xr:uid="{00000000-0005-0000-0000-0000CC700000}"/>
    <cellStyle name="Separador de milhares 5 8 2 2 4" xfId="15771" xr:uid="{00000000-0005-0000-0000-0000CD700000}"/>
    <cellStyle name="Separador de milhares 5 8 2 3" xfId="8518" xr:uid="{00000000-0005-0000-0000-0000CE700000}"/>
    <cellStyle name="Separador de milhares 5 8 2 3 2" xfId="27704" xr:uid="{00000000-0005-0000-0000-0000CF700000}"/>
    <cellStyle name="Separador de milhares 5 8 2 3 3" xfId="37884" xr:uid="{00000000-0005-0000-0000-0000D0700000}"/>
    <cellStyle name="Separador de milhares 5 8 2 3 4" xfId="17524" xr:uid="{00000000-0005-0000-0000-0000D1700000}"/>
    <cellStyle name="Separador de milhares 5 8 2 4" xfId="10511" xr:uid="{00000000-0005-0000-0000-0000D2700000}"/>
    <cellStyle name="Separador de milhares 5 8 2 4 2" xfId="29694" xr:uid="{00000000-0005-0000-0000-0000D3700000}"/>
    <cellStyle name="Separador de milhares 5 8 2 4 3" xfId="39874" xr:uid="{00000000-0005-0000-0000-0000D4700000}"/>
    <cellStyle name="Separador de milhares 5 8 2 4 4" xfId="19515" xr:uid="{00000000-0005-0000-0000-0000D5700000}"/>
    <cellStyle name="Separador de milhares 5 8 2 5" xfId="24199" xr:uid="{00000000-0005-0000-0000-0000D6700000}"/>
    <cellStyle name="Separador de milhares 5 8 2 6" xfId="34379" xr:uid="{00000000-0005-0000-0000-0000D7700000}"/>
    <cellStyle name="Separador de milhares 5 8 2 7" xfId="14019" xr:uid="{00000000-0005-0000-0000-0000D8700000}"/>
    <cellStyle name="Separador de milhares 5 8 3" xfId="5889" xr:uid="{00000000-0005-0000-0000-0000D9700000}"/>
    <cellStyle name="Separador de milhares 5 8 3 2" xfId="25075" xr:uid="{00000000-0005-0000-0000-0000DA700000}"/>
    <cellStyle name="Separador de milhares 5 8 3 3" xfId="35255" xr:uid="{00000000-0005-0000-0000-0000DB700000}"/>
    <cellStyle name="Separador de milhares 5 8 3 4" xfId="14895" xr:uid="{00000000-0005-0000-0000-0000DC700000}"/>
    <cellStyle name="Separador de milhares 5 8 4" xfId="7642" xr:uid="{00000000-0005-0000-0000-0000DD700000}"/>
    <cellStyle name="Separador de milhares 5 8 4 2" xfId="26828" xr:uid="{00000000-0005-0000-0000-0000DE700000}"/>
    <cellStyle name="Separador de milhares 5 8 4 3" xfId="37008" xr:uid="{00000000-0005-0000-0000-0000DF700000}"/>
    <cellStyle name="Separador de milhares 5 8 4 4" xfId="16648" xr:uid="{00000000-0005-0000-0000-0000E0700000}"/>
    <cellStyle name="Separador de milhares 5 8 5" xfId="9635" xr:uid="{00000000-0005-0000-0000-0000E1700000}"/>
    <cellStyle name="Separador de milhares 5 8 5 2" xfId="28818" xr:uid="{00000000-0005-0000-0000-0000E2700000}"/>
    <cellStyle name="Separador de milhares 5 8 5 3" xfId="38998" xr:uid="{00000000-0005-0000-0000-0000E3700000}"/>
    <cellStyle name="Separador de milhares 5 8 5 4" xfId="18639" xr:uid="{00000000-0005-0000-0000-0000E4700000}"/>
    <cellStyle name="Separador de milhares 5 8 6" xfId="11388" xr:uid="{00000000-0005-0000-0000-0000E5700000}"/>
    <cellStyle name="Separador de milhares 5 8 6 2" xfId="30571" xr:uid="{00000000-0005-0000-0000-0000E6700000}"/>
    <cellStyle name="Separador de milhares 5 8 6 3" xfId="40751" xr:uid="{00000000-0005-0000-0000-0000E7700000}"/>
    <cellStyle name="Separador de milhares 5 8 6 4" xfId="20392" xr:uid="{00000000-0005-0000-0000-0000E8700000}"/>
    <cellStyle name="Separador de milhares 5 8 7" xfId="12264" xr:uid="{00000000-0005-0000-0000-0000E9700000}"/>
    <cellStyle name="Separador de milhares 5 8 7 2" xfId="31447" xr:uid="{00000000-0005-0000-0000-0000EA700000}"/>
    <cellStyle name="Separador de milhares 5 8 7 3" xfId="41627" xr:uid="{00000000-0005-0000-0000-0000EB700000}"/>
    <cellStyle name="Separador de milhares 5 8 7 4" xfId="21268" xr:uid="{00000000-0005-0000-0000-0000EC700000}"/>
    <cellStyle name="Separador de milhares 5 8 8" xfId="22144" xr:uid="{00000000-0005-0000-0000-0000ED700000}"/>
    <cellStyle name="Separador de milhares 5 8 8 2" xfId="32324" xr:uid="{00000000-0005-0000-0000-0000EE700000}"/>
    <cellStyle name="Separador de milhares 5 8 8 3" xfId="42504" xr:uid="{00000000-0005-0000-0000-0000EF700000}"/>
    <cellStyle name="Separador de milhares 5 8 9" xfId="23323" xr:uid="{00000000-0005-0000-0000-0000F0700000}"/>
    <cellStyle name="Separador de milhares 5 9" xfId="4575" xr:uid="{00000000-0005-0000-0000-0000F1700000}"/>
    <cellStyle name="Separador de milhares 5 9 2" xfId="6327" xr:uid="{00000000-0005-0000-0000-0000F2700000}"/>
    <cellStyle name="Separador de milhares 5 9 2 2" xfId="25513" xr:uid="{00000000-0005-0000-0000-0000F3700000}"/>
    <cellStyle name="Separador de milhares 5 9 2 3" xfId="35693" xr:uid="{00000000-0005-0000-0000-0000F4700000}"/>
    <cellStyle name="Separador de milhares 5 9 2 4" xfId="15333" xr:uid="{00000000-0005-0000-0000-0000F5700000}"/>
    <cellStyle name="Separador de milhares 5 9 3" xfId="8080" xr:uid="{00000000-0005-0000-0000-0000F6700000}"/>
    <cellStyle name="Separador de milhares 5 9 3 2" xfId="27266" xr:uid="{00000000-0005-0000-0000-0000F7700000}"/>
    <cellStyle name="Separador de milhares 5 9 3 3" xfId="37446" xr:uid="{00000000-0005-0000-0000-0000F8700000}"/>
    <cellStyle name="Separador de milhares 5 9 3 4" xfId="17086" xr:uid="{00000000-0005-0000-0000-0000F9700000}"/>
    <cellStyle name="Separador de milhares 5 9 4" xfId="10073" xr:uid="{00000000-0005-0000-0000-0000FA700000}"/>
    <cellStyle name="Separador de milhares 5 9 4 2" xfId="29256" xr:uid="{00000000-0005-0000-0000-0000FB700000}"/>
    <cellStyle name="Separador de milhares 5 9 4 3" xfId="39436" xr:uid="{00000000-0005-0000-0000-0000FC700000}"/>
    <cellStyle name="Separador de milhares 5 9 4 4" xfId="19077" xr:uid="{00000000-0005-0000-0000-0000FD700000}"/>
    <cellStyle name="Separador de milhares 5 9 5" xfId="23761" xr:uid="{00000000-0005-0000-0000-0000FE700000}"/>
    <cellStyle name="Separador de milhares 5 9 6" xfId="33941" xr:uid="{00000000-0005-0000-0000-0000FF700000}"/>
    <cellStyle name="Separador de milhares 5 9 7" xfId="13581" xr:uid="{00000000-0005-0000-0000-000000710000}"/>
    <cellStyle name="Separador de milhares 6" xfId="3666" xr:uid="{00000000-0005-0000-0000-000001710000}"/>
    <cellStyle name="Separador de milhares 6 10" xfId="33002" xr:uid="{00000000-0005-0000-0000-000002710000}"/>
    <cellStyle name="Separador de milhares 6 11" xfId="43182" xr:uid="{00000000-0005-0000-0000-000003710000}"/>
    <cellStyle name="Separador de milhares 6 12" xfId="43421" xr:uid="{00000000-0005-0000-0000-000004710000}"/>
    <cellStyle name="Separador de milhares 6 2" xfId="3677" xr:uid="{00000000-0005-0000-0000-000005710000}"/>
    <cellStyle name="Separador de milhares 6 2 10" xfId="43192" xr:uid="{00000000-0005-0000-0000-000006710000}"/>
    <cellStyle name="Separador de milhares 6 2 11" xfId="43431" xr:uid="{00000000-0005-0000-0000-000007710000}"/>
    <cellStyle name="Separador de milhares 6 2 2" xfId="3758" xr:uid="{00000000-0005-0000-0000-000008710000}"/>
    <cellStyle name="Separador de milhares 6 2 2 10" xfId="11890" xr:uid="{00000000-0005-0000-0000-000009710000}"/>
    <cellStyle name="Separador de milhares 6 2 2 10 2" xfId="31073" xr:uid="{00000000-0005-0000-0000-00000A710000}"/>
    <cellStyle name="Separador de milhares 6 2 2 10 3" xfId="41253" xr:uid="{00000000-0005-0000-0000-00000B710000}"/>
    <cellStyle name="Separador de milhares 6 2 2 10 4" xfId="20894" xr:uid="{00000000-0005-0000-0000-00000C710000}"/>
    <cellStyle name="Separador de milhares 6 2 2 11" xfId="21771" xr:uid="{00000000-0005-0000-0000-00000D710000}"/>
    <cellStyle name="Separador de milhares 6 2 2 11 2" xfId="31950" xr:uid="{00000000-0005-0000-0000-00000E710000}"/>
    <cellStyle name="Separador de milhares 6 2 2 11 3" xfId="42130" xr:uid="{00000000-0005-0000-0000-00000F710000}"/>
    <cellStyle name="Separador de milhares 6 2 2 12" xfId="22666" xr:uid="{00000000-0005-0000-0000-000010710000}"/>
    <cellStyle name="Separador de milhares 6 2 2 12 2" xfId="32846" xr:uid="{00000000-0005-0000-0000-000011710000}"/>
    <cellStyle name="Separador de milhares 6 2 2 12 3" xfId="43026" xr:uid="{00000000-0005-0000-0000-000012710000}"/>
    <cellStyle name="Separador de milhares 6 2 2 13" xfId="22905" xr:uid="{00000000-0005-0000-0000-000013710000}"/>
    <cellStyle name="Separador de milhares 6 2 2 14" xfId="23074" xr:uid="{00000000-0005-0000-0000-000014710000}"/>
    <cellStyle name="Separador de milhares 6 2 2 15" xfId="33085" xr:uid="{00000000-0005-0000-0000-000015710000}"/>
    <cellStyle name="Separador de milhares 6 2 2 16" xfId="33254" xr:uid="{00000000-0005-0000-0000-000016710000}"/>
    <cellStyle name="Separador de milhares 6 2 2 17" xfId="43265" xr:uid="{00000000-0005-0000-0000-000017710000}"/>
    <cellStyle name="Separador de milhares 6 2 2 18" xfId="43504" xr:uid="{00000000-0005-0000-0000-000018710000}"/>
    <cellStyle name="Separador de milhares 6 2 2 19" xfId="12769" xr:uid="{00000000-0005-0000-0000-000019710000}"/>
    <cellStyle name="Separador de milhares 6 2 2 2" xfId="3879" xr:uid="{00000000-0005-0000-0000-00001A710000}"/>
    <cellStyle name="Separador de milhares 6 2 2 2 10" xfId="21888" xr:uid="{00000000-0005-0000-0000-00001B710000}"/>
    <cellStyle name="Separador de milhares 6 2 2 2 10 2" xfId="32068" xr:uid="{00000000-0005-0000-0000-00001C710000}"/>
    <cellStyle name="Separador de milhares 6 2 2 2 10 3" xfId="42248" xr:uid="{00000000-0005-0000-0000-00001D710000}"/>
    <cellStyle name="Separador de milhares 6 2 2 2 11" xfId="22784" xr:uid="{00000000-0005-0000-0000-00001E710000}"/>
    <cellStyle name="Separador de milhares 6 2 2 2 11 2" xfId="32964" xr:uid="{00000000-0005-0000-0000-00001F710000}"/>
    <cellStyle name="Separador de milhares 6 2 2 2 11 3" xfId="43144" xr:uid="{00000000-0005-0000-0000-000020710000}"/>
    <cellStyle name="Separador de milhares 6 2 2 2 12" xfId="23023" xr:uid="{00000000-0005-0000-0000-000021710000}"/>
    <cellStyle name="Separador de milhares 6 2 2 2 13" xfId="33203" xr:uid="{00000000-0005-0000-0000-000022710000}"/>
    <cellStyle name="Separador de milhares 6 2 2 2 14" xfId="43383" xr:uid="{00000000-0005-0000-0000-000023710000}"/>
    <cellStyle name="Separador de milhares 6 2 2 2 15" xfId="43622" xr:uid="{00000000-0005-0000-0000-000024710000}"/>
    <cellStyle name="Separador de milhares 6 2 2 2 16" xfId="12887" xr:uid="{00000000-0005-0000-0000-000025710000}"/>
    <cellStyle name="Separador de milhares 6 2 2 2 2" xfId="4099" xr:uid="{00000000-0005-0000-0000-000026710000}"/>
    <cellStyle name="Separador de milhares 6 2 2 2 2 10" xfId="23286" xr:uid="{00000000-0005-0000-0000-000027710000}"/>
    <cellStyle name="Separador de milhares 6 2 2 2 2 11" xfId="33466" xr:uid="{00000000-0005-0000-0000-000028710000}"/>
    <cellStyle name="Separador de milhares 6 2 2 2 2 12" xfId="13106" xr:uid="{00000000-0005-0000-0000-000029710000}"/>
    <cellStyle name="Separador de milhares 6 2 2 2 2 2" xfId="4537" xr:uid="{00000000-0005-0000-0000-00002A710000}"/>
    <cellStyle name="Separador de milhares 6 2 2 2 2 2 10" xfId="33904" xr:uid="{00000000-0005-0000-0000-00002B710000}"/>
    <cellStyle name="Separador de milhares 6 2 2 2 2 2 11" xfId="13544" xr:uid="{00000000-0005-0000-0000-00002C710000}"/>
    <cellStyle name="Separador de milhares 6 2 2 2 2 2 2" xfId="5414" xr:uid="{00000000-0005-0000-0000-00002D710000}"/>
    <cellStyle name="Separador de milhares 6 2 2 2 2 2 2 2" xfId="7166" xr:uid="{00000000-0005-0000-0000-00002E710000}"/>
    <cellStyle name="Separador de milhares 6 2 2 2 2 2 2 2 2" xfId="26352" xr:uid="{00000000-0005-0000-0000-00002F710000}"/>
    <cellStyle name="Separador de milhares 6 2 2 2 2 2 2 2 3" xfId="36532" xr:uid="{00000000-0005-0000-0000-000030710000}"/>
    <cellStyle name="Separador de milhares 6 2 2 2 2 2 2 2 4" xfId="16172" xr:uid="{00000000-0005-0000-0000-000031710000}"/>
    <cellStyle name="Separador de milhares 6 2 2 2 2 2 2 3" xfId="8919" xr:uid="{00000000-0005-0000-0000-000032710000}"/>
    <cellStyle name="Separador de milhares 6 2 2 2 2 2 2 3 2" xfId="28105" xr:uid="{00000000-0005-0000-0000-000033710000}"/>
    <cellStyle name="Separador de milhares 6 2 2 2 2 2 2 3 3" xfId="38285" xr:uid="{00000000-0005-0000-0000-000034710000}"/>
    <cellStyle name="Separador de milhares 6 2 2 2 2 2 2 3 4" xfId="17925" xr:uid="{00000000-0005-0000-0000-000035710000}"/>
    <cellStyle name="Separador de milhares 6 2 2 2 2 2 2 4" xfId="10912" xr:uid="{00000000-0005-0000-0000-000036710000}"/>
    <cellStyle name="Separador de milhares 6 2 2 2 2 2 2 4 2" xfId="30095" xr:uid="{00000000-0005-0000-0000-000037710000}"/>
    <cellStyle name="Separador de milhares 6 2 2 2 2 2 2 4 3" xfId="40275" xr:uid="{00000000-0005-0000-0000-000038710000}"/>
    <cellStyle name="Separador de milhares 6 2 2 2 2 2 2 4 4" xfId="19916" xr:uid="{00000000-0005-0000-0000-000039710000}"/>
    <cellStyle name="Separador de milhares 6 2 2 2 2 2 2 5" xfId="24600" xr:uid="{00000000-0005-0000-0000-00003A710000}"/>
    <cellStyle name="Separador de milhares 6 2 2 2 2 2 2 6" xfId="34780" xr:uid="{00000000-0005-0000-0000-00003B710000}"/>
    <cellStyle name="Separador de milhares 6 2 2 2 2 2 2 7" xfId="14420" xr:uid="{00000000-0005-0000-0000-00003C710000}"/>
    <cellStyle name="Separador de milhares 6 2 2 2 2 2 3" xfId="6290" xr:uid="{00000000-0005-0000-0000-00003D710000}"/>
    <cellStyle name="Separador de milhares 6 2 2 2 2 2 3 2" xfId="25476" xr:uid="{00000000-0005-0000-0000-00003E710000}"/>
    <cellStyle name="Separador de milhares 6 2 2 2 2 2 3 3" xfId="35656" xr:uid="{00000000-0005-0000-0000-00003F710000}"/>
    <cellStyle name="Separador de milhares 6 2 2 2 2 2 3 4" xfId="15296" xr:uid="{00000000-0005-0000-0000-000040710000}"/>
    <cellStyle name="Separador de milhares 6 2 2 2 2 2 4" xfId="8043" xr:uid="{00000000-0005-0000-0000-000041710000}"/>
    <cellStyle name="Separador de milhares 6 2 2 2 2 2 4 2" xfId="27229" xr:uid="{00000000-0005-0000-0000-000042710000}"/>
    <cellStyle name="Separador de milhares 6 2 2 2 2 2 4 3" xfId="37409" xr:uid="{00000000-0005-0000-0000-000043710000}"/>
    <cellStyle name="Separador de milhares 6 2 2 2 2 2 4 4" xfId="17049" xr:uid="{00000000-0005-0000-0000-000044710000}"/>
    <cellStyle name="Separador de milhares 6 2 2 2 2 2 5" xfId="10036" xr:uid="{00000000-0005-0000-0000-000045710000}"/>
    <cellStyle name="Separador de milhares 6 2 2 2 2 2 5 2" xfId="29219" xr:uid="{00000000-0005-0000-0000-000046710000}"/>
    <cellStyle name="Separador de milhares 6 2 2 2 2 2 5 3" xfId="39399" xr:uid="{00000000-0005-0000-0000-000047710000}"/>
    <cellStyle name="Separador de milhares 6 2 2 2 2 2 5 4" xfId="19040" xr:uid="{00000000-0005-0000-0000-000048710000}"/>
    <cellStyle name="Separador de milhares 6 2 2 2 2 2 6" xfId="11789" xr:uid="{00000000-0005-0000-0000-000049710000}"/>
    <cellStyle name="Separador de milhares 6 2 2 2 2 2 6 2" xfId="30972" xr:uid="{00000000-0005-0000-0000-00004A710000}"/>
    <cellStyle name="Separador de milhares 6 2 2 2 2 2 6 3" xfId="41152" xr:uid="{00000000-0005-0000-0000-00004B710000}"/>
    <cellStyle name="Separador de milhares 6 2 2 2 2 2 6 4" xfId="20793" xr:uid="{00000000-0005-0000-0000-00004C710000}"/>
    <cellStyle name="Separador de milhares 6 2 2 2 2 2 7" xfId="12665" xr:uid="{00000000-0005-0000-0000-00004D710000}"/>
    <cellStyle name="Separador de milhares 6 2 2 2 2 2 7 2" xfId="31848" xr:uid="{00000000-0005-0000-0000-00004E710000}"/>
    <cellStyle name="Separador de milhares 6 2 2 2 2 2 7 3" xfId="42028" xr:uid="{00000000-0005-0000-0000-00004F710000}"/>
    <cellStyle name="Separador de milhares 6 2 2 2 2 2 7 4" xfId="21669" xr:uid="{00000000-0005-0000-0000-000050710000}"/>
    <cellStyle name="Separador de milhares 6 2 2 2 2 2 8" xfId="22545" xr:uid="{00000000-0005-0000-0000-000051710000}"/>
    <cellStyle name="Separador de milhares 6 2 2 2 2 2 8 2" xfId="32725" xr:uid="{00000000-0005-0000-0000-000052710000}"/>
    <cellStyle name="Separador de milhares 6 2 2 2 2 2 8 3" xfId="42905" xr:uid="{00000000-0005-0000-0000-000053710000}"/>
    <cellStyle name="Separador de milhares 6 2 2 2 2 2 9" xfId="23724" xr:uid="{00000000-0005-0000-0000-000054710000}"/>
    <cellStyle name="Separador de milhares 6 2 2 2 2 3" xfId="4976" xr:uid="{00000000-0005-0000-0000-000055710000}"/>
    <cellStyle name="Separador de milhares 6 2 2 2 2 3 2" xfId="6728" xr:uid="{00000000-0005-0000-0000-000056710000}"/>
    <cellStyle name="Separador de milhares 6 2 2 2 2 3 2 2" xfId="25914" xr:uid="{00000000-0005-0000-0000-000057710000}"/>
    <cellStyle name="Separador de milhares 6 2 2 2 2 3 2 3" xfId="36094" xr:uid="{00000000-0005-0000-0000-000058710000}"/>
    <cellStyle name="Separador de milhares 6 2 2 2 2 3 2 4" xfId="15734" xr:uid="{00000000-0005-0000-0000-000059710000}"/>
    <cellStyle name="Separador de milhares 6 2 2 2 2 3 3" xfId="8481" xr:uid="{00000000-0005-0000-0000-00005A710000}"/>
    <cellStyle name="Separador de milhares 6 2 2 2 2 3 3 2" xfId="27667" xr:uid="{00000000-0005-0000-0000-00005B710000}"/>
    <cellStyle name="Separador de milhares 6 2 2 2 2 3 3 3" xfId="37847" xr:uid="{00000000-0005-0000-0000-00005C710000}"/>
    <cellStyle name="Separador de milhares 6 2 2 2 2 3 3 4" xfId="17487" xr:uid="{00000000-0005-0000-0000-00005D710000}"/>
    <cellStyle name="Separador de milhares 6 2 2 2 2 3 4" xfId="10474" xr:uid="{00000000-0005-0000-0000-00005E710000}"/>
    <cellStyle name="Separador de milhares 6 2 2 2 2 3 4 2" xfId="29657" xr:uid="{00000000-0005-0000-0000-00005F710000}"/>
    <cellStyle name="Separador de milhares 6 2 2 2 2 3 4 3" xfId="39837" xr:uid="{00000000-0005-0000-0000-000060710000}"/>
    <cellStyle name="Separador de milhares 6 2 2 2 2 3 4 4" xfId="19478" xr:uid="{00000000-0005-0000-0000-000061710000}"/>
    <cellStyle name="Separador de milhares 6 2 2 2 2 3 5" xfId="24162" xr:uid="{00000000-0005-0000-0000-000062710000}"/>
    <cellStyle name="Separador de milhares 6 2 2 2 2 3 6" xfId="34342" xr:uid="{00000000-0005-0000-0000-000063710000}"/>
    <cellStyle name="Separador de milhares 6 2 2 2 2 3 7" xfId="13982" xr:uid="{00000000-0005-0000-0000-000064710000}"/>
    <cellStyle name="Separador de milhares 6 2 2 2 2 4" xfId="5852" xr:uid="{00000000-0005-0000-0000-000065710000}"/>
    <cellStyle name="Separador de milhares 6 2 2 2 2 4 2" xfId="25038" xr:uid="{00000000-0005-0000-0000-000066710000}"/>
    <cellStyle name="Separador de milhares 6 2 2 2 2 4 3" xfId="35218" xr:uid="{00000000-0005-0000-0000-000067710000}"/>
    <cellStyle name="Separador de milhares 6 2 2 2 2 4 4" xfId="14858" xr:uid="{00000000-0005-0000-0000-000068710000}"/>
    <cellStyle name="Separador de milhares 6 2 2 2 2 5" xfId="7605" xr:uid="{00000000-0005-0000-0000-000069710000}"/>
    <cellStyle name="Separador de milhares 6 2 2 2 2 5 2" xfId="26791" xr:uid="{00000000-0005-0000-0000-00006A710000}"/>
    <cellStyle name="Separador de milhares 6 2 2 2 2 5 3" xfId="36971" xr:uid="{00000000-0005-0000-0000-00006B710000}"/>
    <cellStyle name="Separador de milhares 6 2 2 2 2 5 4" xfId="16611" xr:uid="{00000000-0005-0000-0000-00006C710000}"/>
    <cellStyle name="Separador de milhares 6 2 2 2 2 6" xfId="9598" xr:uid="{00000000-0005-0000-0000-00006D710000}"/>
    <cellStyle name="Separador de milhares 6 2 2 2 2 6 2" xfId="28781" xr:uid="{00000000-0005-0000-0000-00006E710000}"/>
    <cellStyle name="Separador de milhares 6 2 2 2 2 6 3" xfId="38961" xr:uid="{00000000-0005-0000-0000-00006F710000}"/>
    <cellStyle name="Separador de milhares 6 2 2 2 2 6 4" xfId="18602" xr:uid="{00000000-0005-0000-0000-000070710000}"/>
    <cellStyle name="Separador de milhares 6 2 2 2 2 7" xfId="11351" xr:uid="{00000000-0005-0000-0000-000071710000}"/>
    <cellStyle name="Separador de milhares 6 2 2 2 2 7 2" xfId="30534" xr:uid="{00000000-0005-0000-0000-000072710000}"/>
    <cellStyle name="Separador de milhares 6 2 2 2 2 7 3" xfId="40714" xr:uid="{00000000-0005-0000-0000-000073710000}"/>
    <cellStyle name="Separador de milhares 6 2 2 2 2 7 4" xfId="20355" xr:uid="{00000000-0005-0000-0000-000074710000}"/>
    <cellStyle name="Separador de milhares 6 2 2 2 2 8" xfId="12227" xr:uid="{00000000-0005-0000-0000-000075710000}"/>
    <cellStyle name="Separador de milhares 6 2 2 2 2 8 2" xfId="31410" xr:uid="{00000000-0005-0000-0000-000076710000}"/>
    <cellStyle name="Separador de milhares 6 2 2 2 2 8 3" xfId="41590" xr:uid="{00000000-0005-0000-0000-000077710000}"/>
    <cellStyle name="Separador de milhares 6 2 2 2 2 8 4" xfId="21231" xr:uid="{00000000-0005-0000-0000-000078710000}"/>
    <cellStyle name="Separador de milhares 6 2 2 2 2 9" xfId="22107" xr:uid="{00000000-0005-0000-0000-000079710000}"/>
    <cellStyle name="Separador de milhares 6 2 2 2 2 9 2" xfId="32287" xr:uid="{00000000-0005-0000-0000-00007A710000}"/>
    <cellStyle name="Separador de milhares 6 2 2 2 2 9 3" xfId="42467" xr:uid="{00000000-0005-0000-0000-00007B710000}"/>
    <cellStyle name="Separador de milhares 6 2 2 2 3" xfId="4318" xr:uid="{00000000-0005-0000-0000-00007C710000}"/>
    <cellStyle name="Separador de milhares 6 2 2 2 3 10" xfId="33685" xr:uid="{00000000-0005-0000-0000-00007D710000}"/>
    <cellStyle name="Separador de milhares 6 2 2 2 3 11" xfId="13325" xr:uid="{00000000-0005-0000-0000-00007E710000}"/>
    <cellStyle name="Separador de milhares 6 2 2 2 3 2" xfId="5195" xr:uid="{00000000-0005-0000-0000-00007F710000}"/>
    <cellStyle name="Separador de milhares 6 2 2 2 3 2 2" xfId="6947" xr:uid="{00000000-0005-0000-0000-000080710000}"/>
    <cellStyle name="Separador de milhares 6 2 2 2 3 2 2 2" xfId="26133" xr:uid="{00000000-0005-0000-0000-000081710000}"/>
    <cellStyle name="Separador de milhares 6 2 2 2 3 2 2 3" xfId="36313" xr:uid="{00000000-0005-0000-0000-000082710000}"/>
    <cellStyle name="Separador de milhares 6 2 2 2 3 2 2 4" xfId="15953" xr:uid="{00000000-0005-0000-0000-000083710000}"/>
    <cellStyle name="Separador de milhares 6 2 2 2 3 2 3" xfId="8700" xr:uid="{00000000-0005-0000-0000-000084710000}"/>
    <cellStyle name="Separador de milhares 6 2 2 2 3 2 3 2" xfId="27886" xr:uid="{00000000-0005-0000-0000-000085710000}"/>
    <cellStyle name="Separador de milhares 6 2 2 2 3 2 3 3" xfId="38066" xr:uid="{00000000-0005-0000-0000-000086710000}"/>
    <cellStyle name="Separador de milhares 6 2 2 2 3 2 3 4" xfId="17706" xr:uid="{00000000-0005-0000-0000-000087710000}"/>
    <cellStyle name="Separador de milhares 6 2 2 2 3 2 4" xfId="10693" xr:uid="{00000000-0005-0000-0000-000088710000}"/>
    <cellStyle name="Separador de milhares 6 2 2 2 3 2 4 2" xfId="29876" xr:uid="{00000000-0005-0000-0000-000089710000}"/>
    <cellStyle name="Separador de milhares 6 2 2 2 3 2 4 3" xfId="40056" xr:uid="{00000000-0005-0000-0000-00008A710000}"/>
    <cellStyle name="Separador de milhares 6 2 2 2 3 2 4 4" xfId="19697" xr:uid="{00000000-0005-0000-0000-00008B710000}"/>
    <cellStyle name="Separador de milhares 6 2 2 2 3 2 5" xfId="24381" xr:uid="{00000000-0005-0000-0000-00008C710000}"/>
    <cellStyle name="Separador de milhares 6 2 2 2 3 2 6" xfId="34561" xr:uid="{00000000-0005-0000-0000-00008D710000}"/>
    <cellStyle name="Separador de milhares 6 2 2 2 3 2 7" xfId="14201" xr:uid="{00000000-0005-0000-0000-00008E710000}"/>
    <cellStyle name="Separador de milhares 6 2 2 2 3 3" xfId="6071" xr:uid="{00000000-0005-0000-0000-00008F710000}"/>
    <cellStyle name="Separador de milhares 6 2 2 2 3 3 2" xfId="25257" xr:uid="{00000000-0005-0000-0000-000090710000}"/>
    <cellStyle name="Separador de milhares 6 2 2 2 3 3 3" xfId="35437" xr:uid="{00000000-0005-0000-0000-000091710000}"/>
    <cellStyle name="Separador de milhares 6 2 2 2 3 3 4" xfId="15077" xr:uid="{00000000-0005-0000-0000-000092710000}"/>
    <cellStyle name="Separador de milhares 6 2 2 2 3 4" xfId="7824" xr:uid="{00000000-0005-0000-0000-000093710000}"/>
    <cellStyle name="Separador de milhares 6 2 2 2 3 4 2" xfId="27010" xr:uid="{00000000-0005-0000-0000-000094710000}"/>
    <cellStyle name="Separador de milhares 6 2 2 2 3 4 3" xfId="37190" xr:uid="{00000000-0005-0000-0000-000095710000}"/>
    <cellStyle name="Separador de milhares 6 2 2 2 3 4 4" xfId="16830" xr:uid="{00000000-0005-0000-0000-000096710000}"/>
    <cellStyle name="Separador de milhares 6 2 2 2 3 5" xfId="9817" xr:uid="{00000000-0005-0000-0000-000097710000}"/>
    <cellStyle name="Separador de milhares 6 2 2 2 3 5 2" xfId="29000" xr:uid="{00000000-0005-0000-0000-000098710000}"/>
    <cellStyle name="Separador de milhares 6 2 2 2 3 5 3" xfId="39180" xr:uid="{00000000-0005-0000-0000-000099710000}"/>
    <cellStyle name="Separador de milhares 6 2 2 2 3 5 4" xfId="18821" xr:uid="{00000000-0005-0000-0000-00009A710000}"/>
    <cellStyle name="Separador de milhares 6 2 2 2 3 6" xfId="11570" xr:uid="{00000000-0005-0000-0000-00009B710000}"/>
    <cellStyle name="Separador de milhares 6 2 2 2 3 6 2" xfId="30753" xr:uid="{00000000-0005-0000-0000-00009C710000}"/>
    <cellStyle name="Separador de milhares 6 2 2 2 3 6 3" xfId="40933" xr:uid="{00000000-0005-0000-0000-00009D710000}"/>
    <cellStyle name="Separador de milhares 6 2 2 2 3 6 4" xfId="20574" xr:uid="{00000000-0005-0000-0000-00009E710000}"/>
    <cellStyle name="Separador de milhares 6 2 2 2 3 7" xfId="12446" xr:uid="{00000000-0005-0000-0000-00009F710000}"/>
    <cellStyle name="Separador de milhares 6 2 2 2 3 7 2" xfId="31629" xr:uid="{00000000-0005-0000-0000-0000A0710000}"/>
    <cellStyle name="Separador de milhares 6 2 2 2 3 7 3" xfId="41809" xr:uid="{00000000-0005-0000-0000-0000A1710000}"/>
    <cellStyle name="Separador de milhares 6 2 2 2 3 7 4" xfId="21450" xr:uid="{00000000-0005-0000-0000-0000A2710000}"/>
    <cellStyle name="Separador de milhares 6 2 2 2 3 8" xfId="22326" xr:uid="{00000000-0005-0000-0000-0000A3710000}"/>
    <cellStyle name="Separador de milhares 6 2 2 2 3 8 2" xfId="32506" xr:uid="{00000000-0005-0000-0000-0000A4710000}"/>
    <cellStyle name="Separador de milhares 6 2 2 2 3 8 3" xfId="42686" xr:uid="{00000000-0005-0000-0000-0000A5710000}"/>
    <cellStyle name="Separador de milhares 6 2 2 2 3 9" xfId="23505" xr:uid="{00000000-0005-0000-0000-0000A6710000}"/>
    <cellStyle name="Separador de milhares 6 2 2 2 4" xfId="4757" xr:uid="{00000000-0005-0000-0000-0000A7710000}"/>
    <cellStyle name="Separador de milhares 6 2 2 2 4 2" xfId="6509" xr:uid="{00000000-0005-0000-0000-0000A8710000}"/>
    <cellStyle name="Separador de milhares 6 2 2 2 4 2 2" xfId="25695" xr:uid="{00000000-0005-0000-0000-0000A9710000}"/>
    <cellStyle name="Separador de milhares 6 2 2 2 4 2 3" xfId="35875" xr:uid="{00000000-0005-0000-0000-0000AA710000}"/>
    <cellStyle name="Separador de milhares 6 2 2 2 4 2 4" xfId="15515" xr:uid="{00000000-0005-0000-0000-0000AB710000}"/>
    <cellStyle name="Separador de milhares 6 2 2 2 4 3" xfId="8262" xr:uid="{00000000-0005-0000-0000-0000AC710000}"/>
    <cellStyle name="Separador de milhares 6 2 2 2 4 3 2" xfId="27448" xr:uid="{00000000-0005-0000-0000-0000AD710000}"/>
    <cellStyle name="Separador de milhares 6 2 2 2 4 3 3" xfId="37628" xr:uid="{00000000-0005-0000-0000-0000AE710000}"/>
    <cellStyle name="Separador de milhares 6 2 2 2 4 3 4" xfId="17268" xr:uid="{00000000-0005-0000-0000-0000AF710000}"/>
    <cellStyle name="Separador de milhares 6 2 2 2 4 4" xfId="10255" xr:uid="{00000000-0005-0000-0000-0000B0710000}"/>
    <cellStyle name="Separador de milhares 6 2 2 2 4 4 2" xfId="29438" xr:uid="{00000000-0005-0000-0000-0000B1710000}"/>
    <cellStyle name="Separador de milhares 6 2 2 2 4 4 3" xfId="39618" xr:uid="{00000000-0005-0000-0000-0000B2710000}"/>
    <cellStyle name="Separador de milhares 6 2 2 2 4 4 4" xfId="19259" xr:uid="{00000000-0005-0000-0000-0000B3710000}"/>
    <cellStyle name="Separador de milhares 6 2 2 2 4 5" xfId="23943" xr:uid="{00000000-0005-0000-0000-0000B4710000}"/>
    <cellStyle name="Separador de milhares 6 2 2 2 4 6" xfId="34123" xr:uid="{00000000-0005-0000-0000-0000B5710000}"/>
    <cellStyle name="Separador de milhares 6 2 2 2 4 7" xfId="13763" xr:uid="{00000000-0005-0000-0000-0000B6710000}"/>
    <cellStyle name="Separador de milhares 6 2 2 2 5" xfId="5633" xr:uid="{00000000-0005-0000-0000-0000B7710000}"/>
    <cellStyle name="Separador de milhares 6 2 2 2 5 2" xfId="9159" xr:uid="{00000000-0005-0000-0000-0000B8710000}"/>
    <cellStyle name="Separador de milhares 6 2 2 2 5 2 2" xfId="28342" xr:uid="{00000000-0005-0000-0000-0000B9710000}"/>
    <cellStyle name="Separador de milhares 6 2 2 2 5 2 3" xfId="38522" xr:uid="{00000000-0005-0000-0000-0000BA710000}"/>
    <cellStyle name="Separador de milhares 6 2 2 2 5 2 4" xfId="18163" xr:uid="{00000000-0005-0000-0000-0000BB710000}"/>
    <cellStyle name="Separador de milhares 6 2 2 2 5 3" xfId="24819" xr:uid="{00000000-0005-0000-0000-0000BC710000}"/>
    <cellStyle name="Separador de milhares 6 2 2 2 5 4" xfId="34999" xr:uid="{00000000-0005-0000-0000-0000BD710000}"/>
    <cellStyle name="Separador de milhares 6 2 2 2 5 5" xfId="14639" xr:uid="{00000000-0005-0000-0000-0000BE710000}"/>
    <cellStyle name="Separador de milhares 6 2 2 2 6" xfId="7386" xr:uid="{00000000-0005-0000-0000-0000BF710000}"/>
    <cellStyle name="Separador de milhares 6 2 2 2 6 2" xfId="26572" xr:uid="{00000000-0005-0000-0000-0000C0710000}"/>
    <cellStyle name="Separador de milhares 6 2 2 2 6 3" xfId="36752" xr:uid="{00000000-0005-0000-0000-0000C1710000}"/>
    <cellStyle name="Separador de milhares 6 2 2 2 6 4" xfId="16392" xr:uid="{00000000-0005-0000-0000-0000C2710000}"/>
    <cellStyle name="Separador de milhares 6 2 2 2 7" xfId="9379" xr:uid="{00000000-0005-0000-0000-0000C3710000}"/>
    <cellStyle name="Separador de milhares 6 2 2 2 7 2" xfId="28562" xr:uid="{00000000-0005-0000-0000-0000C4710000}"/>
    <cellStyle name="Separador de milhares 6 2 2 2 7 3" xfId="38742" xr:uid="{00000000-0005-0000-0000-0000C5710000}"/>
    <cellStyle name="Separador de milhares 6 2 2 2 7 4" xfId="18383" xr:uid="{00000000-0005-0000-0000-0000C6710000}"/>
    <cellStyle name="Separador de milhares 6 2 2 2 8" xfId="11132" xr:uid="{00000000-0005-0000-0000-0000C7710000}"/>
    <cellStyle name="Separador de milhares 6 2 2 2 8 2" xfId="30315" xr:uid="{00000000-0005-0000-0000-0000C8710000}"/>
    <cellStyle name="Separador de milhares 6 2 2 2 8 3" xfId="40495" xr:uid="{00000000-0005-0000-0000-0000C9710000}"/>
    <cellStyle name="Separador de milhares 6 2 2 2 8 4" xfId="20136" xr:uid="{00000000-0005-0000-0000-0000CA710000}"/>
    <cellStyle name="Separador de milhares 6 2 2 2 9" xfId="12008" xr:uid="{00000000-0005-0000-0000-0000CB710000}"/>
    <cellStyle name="Separador de milhares 6 2 2 2 9 2" xfId="31191" xr:uid="{00000000-0005-0000-0000-0000CC710000}"/>
    <cellStyle name="Separador de milhares 6 2 2 2 9 3" xfId="41371" xr:uid="{00000000-0005-0000-0000-0000CD710000}"/>
    <cellStyle name="Separador de milhares 6 2 2 2 9 4" xfId="21012" xr:uid="{00000000-0005-0000-0000-0000CE710000}"/>
    <cellStyle name="Separador de milhares 6 2 2 3" xfId="3981" xr:uid="{00000000-0005-0000-0000-0000CF710000}"/>
    <cellStyle name="Separador de milhares 6 2 2 3 10" xfId="23168" xr:uid="{00000000-0005-0000-0000-0000D0710000}"/>
    <cellStyle name="Separador de milhares 6 2 2 3 11" xfId="33348" xr:uid="{00000000-0005-0000-0000-0000D1710000}"/>
    <cellStyle name="Separador de milhares 6 2 2 3 12" xfId="12988" xr:uid="{00000000-0005-0000-0000-0000D2710000}"/>
    <cellStyle name="Separador de milhares 6 2 2 3 2" xfId="4419" xr:uid="{00000000-0005-0000-0000-0000D3710000}"/>
    <cellStyle name="Separador de milhares 6 2 2 3 2 10" xfId="33786" xr:uid="{00000000-0005-0000-0000-0000D4710000}"/>
    <cellStyle name="Separador de milhares 6 2 2 3 2 11" xfId="13426" xr:uid="{00000000-0005-0000-0000-0000D5710000}"/>
    <cellStyle name="Separador de milhares 6 2 2 3 2 2" xfId="5296" xr:uid="{00000000-0005-0000-0000-0000D6710000}"/>
    <cellStyle name="Separador de milhares 6 2 2 3 2 2 2" xfId="7048" xr:uid="{00000000-0005-0000-0000-0000D7710000}"/>
    <cellStyle name="Separador de milhares 6 2 2 3 2 2 2 2" xfId="26234" xr:uid="{00000000-0005-0000-0000-0000D8710000}"/>
    <cellStyle name="Separador de milhares 6 2 2 3 2 2 2 3" xfId="36414" xr:uid="{00000000-0005-0000-0000-0000D9710000}"/>
    <cellStyle name="Separador de milhares 6 2 2 3 2 2 2 4" xfId="16054" xr:uid="{00000000-0005-0000-0000-0000DA710000}"/>
    <cellStyle name="Separador de milhares 6 2 2 3 2 2 3" xfId="8801" xr:uid="{00000000-0005-0000-0000-0000DB710000}"/>
    <cellStyle name="Separador de milhares 6 2 2 3 2 2 3 2" xfId="27987" xr:uid="{00000000-0005-0000-0000-0000DC710000}"/>
    <cellStyle name="Separador de milhares 6 2 2 3 2 2 3 3" xfId="38167" xr:uid="{00000000-0005-0000-0000-0000DD710000}"/>
    <cellStyle name="Separador de milhares 6 2 2 3 2 2 3 4" xfId="17807" xr:uid="{00000000-0005-0000-0000-0000DE710000}"/>
    <cellStyle name="Separador de milhares 6 2 2 3 2 2 4" xfId="10794" xr:uid="{00000000-0005-0000-0000-0000DF710000}"/>
    <cellStyle name="Separador de milhares 6 2 2 3 2 2 4 2" xfId="29977" xr:uid="{00000000-0005-0000-0000-0000E0710000}"/>
    <cellStyle name="Separador de milhares 6 2 2 3 2 2 4 3" xfId="40157" xr:uid="{00000000-0005-0000-0000-0000E1710000}"/>
    <cellStyle name="Separador de milhares 6 2 2 3 2 2 4 4" xfId="19798" xr:uid="{00000000-0005-0000-0000-0000E2710000}"/>
    <cellStyle name="Separador de milhares 6 2 2 3 2 2 5" xfId="24482" xr:uid="{00000000-0005-0000-0000-0000E3710000}"/>
    <cellStyle name="Separador de milhares 6 2 2 3 2 2 6" xfId="34662" xr:uid="{00000000-0005-0000-0000-0000E4710000}"/>
    <cellStyle name="Separador de milhares 6 2 2 3 2 2 7" xfId="14302" xr:uid="{00000000-0005-0000-0000-0000E5710000}"/>
    <cellStyle name="Separador de milhares 6 2 2 3 2 3" xfId="6172" xr:uid="{00000000-0005-0000-0000-0000E6710000}"/>
    <cellStyle name="Separador de milhares 6 2 2 3 2 3 2" xfId="25358" xr:uid="{00000000-0005-0000-0000-0000E7710000}"/>
    <cellStyle name="Separador de milhares 6 2 2 3 2 3 3" xfId="35538" xr:uid="{00000000-0005-0000-0000-0000E8710000}"/>
    <cellStyle name="Separador de milhares 6 2 2 3 2 3 4" xfId="15178" xr:uid="{00000000-0005-0000-0000-0000E9710000}"/>
    <cellStyle name="Separador de milhares 6 2 2 3 2 4" xfId="7925" xr:uid="{00000000-0005-0000-0000-0000EA710000}"/>
    <cellStyle name="Separador de milhares 6 2 2 3 2 4 2" xfId="27111" xr:uid="{00000000-0005-0000-0000-0000EB710000}"/>
    <cellStyle name="Separador de milhares 6 2 2 3 2 4 3" xfId="37291" xr:uid="{00000000-0005-0000-0000-0000EC710000}"/>
    <cellStyle name="Separador de milhares 6 2 2 3 2 4 4" xfId="16931" xr:uid="{00000000-0005-0000-0000-0000ED710000}"/>
    <cellStyle name="Separador de milhares 6 2 2 3 2 5" xfId="9918" xr:uid="{00000000-0005-0000-0000-0000EE710000}"/>
    <cellStyle name="Separador de milhares 6 2 2 3 2 5 2" xfId="29101" xr:uid="{00000000-0005-0000-0000-0000EF710000}"/>
    <cellStyle name="Separador de milhares 6 2 2 3 2 5 3" xfId="39281" xr:uid="{00000000-0005-0000-0000-0000F0710000}"/>
    <cellStyle name="Separador de milhares 6 2 2 3 2 5 4" xfId="18922" xr:uid="{00000000-0005-0000-0000-0000F1710000}"/>
    <cellStyle name="Separador de milhares 6 2 2 3 2 6" xfId="11671" xr:uid="{00000000-0005-0000-0000-0000F2710000}"/>
    <cellStyle name="Separador de milhares 6 2 2 3 2 6 2" xfId="30854" xr:uid="{00000000-0005-0000-0000-0000F3710000}"/>
    <cellStyle name="Separador de milhares 6 2 2 3 2 6 3" xfId="41034" xr:uid="{00000000-0005-0000-0000-0000F4710000}"/>
    <cellStyle name="Separador de milhares 6 2 2 3 2 6 4" xfId="20675" xr:uid="{00000000-0005-0000-0000-0000F5710000}"/>
    <cellStyle name="Separador de milhares 6 2 2 3 2 7" xfId="12547" xr:uid="{00000000-0005-0000-0000-0000F6710000}"/>
    <cellStyle name="Separador de milhares 6 2 2 3 2 7 2" xfId="31730" xr:uid="{00000000-0005-0000-0000-0000F7710000}"/>
    <cellStyle name="Separador de milhares 6 2 2 3 2 7 3" xfId="41910" xr:uid="{00000000-0005-0000-0000-0000F8710000}"/>
    <cellStyle name="Separador de milhares 6 2 2 3 2 7 4" xfId="21551" xr:uid="{00000000-0005-0000-0000-0000F9710000}"/>
    <cellStyle name="Separador de milhares 6 2 2 3 2 8" xfId="22427" xr:uid="{00000000-0005-0000-0000-0000FA710000}"/>
    <cellStyle name="Separador de milhares 6 2 2 3 2 8 2" xfId="32607" xr:uid="{00000000-0005-0000-0000-0000FB710000}"/>
    <cellStyle name="Separador de milhares 6 2 2 3 2 8 3" xfId="42787" xr:uid="{00000000-0005-0000-0000-0000FC710000}"/>
    <cellStyle name="Separador de milhares 6 2 2 3 2 9" xfId="23606" xr:uid="{00000000-0005-0000-0000-0000FD710000}"/>
    <cellStyle name="Separador de milhares 6 2 2 3 3" xfId="4858" xr:uid="{00000000-0005-0000-0000-0000FE710000}"/>
    <cellStyle name="Separador de milhares 6 2 2 3 3 2" xfId="6610" xr:uid="{00000000-0005-0000-0000-0000FF710000}"/>
    <cellStyle name="Separador de milhares 6 2 2 3 3 2 2" xfId="25796" xr:uid="{00000000-0005-0000-0000-000000720000}"/>
    <cellStyle name="Separador de milhares 6 2 2 3 3 2 3" xfId="35976" xr:uid="{00000000-0005-0000-0000-000001720000}"/>
    <cellStyle name="Separador de milhares 6 2 2 3 3 2 4" xfId="15616" xr:uid="{00000000-0005-0000-0000-000002720000}"/>
    <cellStyle name="Separador de milhares 6 2 2 3 3 3" xfId="8363" xr:uid="{00000000-0005-0000-0000-000003720000}"/>
    <cellStyle name="Separador de milhares 6 2 2 3 3 3 2" xfId="27549" xr:uid="{00000000-0005-0000-0000-000004720000}"/>
    <cellStyle name="Separador de milhares 6 2 2 3 3 3 3" xfId="37729" xr:uid="{00000000-0005-0000-0000-000005720000}"/>
    <cellStyle name="Separador de milhares 6 2 2 3 3 3 4" xfId="17369" xr:uid="{00000000-0005-0000-0000-000006720000}"/>
    <cellStyle name="Separador de milhares 6 2 2 3 3 4" xfId="10356" xr:uid="{00000000-0005-0000-0000-000007720000}"/>
    <cellStyle name="Separador de milhares 6 2 2 3 3 4 2" xfId="29539" xr:uid="{00000000-0005-0000-0000-000008720000}"/>
    <cellStyle name="Separador de milhares 6 2 2 3 3 4 3" xfId="39719" xr:uid="{00000000-0005-0000-0000-000009720000}"/>
    <cellStyle name="Separador de milhares 6 2 2 3 3 4 4" xfId="19360" xr:uid="{00000000-0005-0000-0000-00000A720000}"/>
    <cellStyle name="Separador de milhares 6 2 2 3 3 5" xfId="24044" xr:uid="{00000000-0005-0000-0000-00000B720000}"/>
    <cellStyle name="Separador de milhares 6 2 2 3 3 6" xfId="34224" xr:uid="{00000000-0005-0000-0000-00000C720000}"/>
    <cellStyle name="Separador de milhares 6 2 2 3 3 7" xfId="13864" xr:uid="{00000000-0005-0000-0000-00000D720000}"/>
    <cellStyle name="Separador de milhares 6 2 2 3 4" xfId="5734" xr:uid="{00000000-0005-0000-0000-00000E720000}"/>
    <cellStyle name="Separador de milhares 6 2 2 3 4 2" xfId="24920" xr:uid="{00000000-0005-0000-0000-00000F720000}"/>
    <cellStyle name="Separador de milhares 6 2 2 3 4 3" xfId="35100" xr:uid="{00000000-0005-0000-0000-000010720000}"/>
    <cellStyle name="Separador de milhares 6 2 2 3 4 4" xfId="14740" xr:uid="{00000000-0005-0000-0000-000011720000}"/>
    <cellStyle name="Separador de milhares 6 2 2 3 5" xfId="7487" xr:uid="{00000000-0005-0000-0000-000012720000}"/>
    <cellStyle name="Separador de milhares 6 2 2 3 5 2" xfId="26673" xr:uid="{00000000-0005-0000-0000-000013720000}"/>
    <cellStyle name="Separador de milhares 6 2 2 3 5 3" xfId="36853" xr:uid="{00000000-0005-0000-0000-000014720000}"/>
    <cellStyle name="Separador de milhares 6 2 2 3 5 4" xfId="16493" xr:uid="{00000000-0005-0000-0000-000015720000}"/>
    <cellStyle name="Separador de milhares 6 2 2 3 6" xfId="9480" xr:uid="{00000000-0005-0000-0000-000016720000}"/>
    <cellStyle name="Separador de milhares 6 2 2 3 6 2" xfId="28663" xr:uid="{00000000-0005-0000-0000-000017720000}"/>
    <cellStyle name="Separador de milhares 6 2 2 3 6 3" xfId="38843" xr:uid="{00000000-0005-0000-0000-000018720000}"/>
    <cellStyle name="Separador de milhares 6 2 2 3 6 4" xfId="18484" xr:uid="{00000000-0005-0000-0000-000019720000}"/>
    <cellStyle name="Separador de milhares 6 2 2 3 7" xfId="11233" xr:uid="{00000000-0005-0000-0000-00001A720000}"/>
    <cellStyle name="Separador de milhares 6 2 2 3 7 2" xfId="30416" xr:uid="{00000000-0005-0000-0000-00001B720000}"/>
    <cellStyle name="Separador de milhares 6 2 2 3 7 3" xfId="40596" xr:uid="{00000000-0005-0000-0000-00001C720000}"/>
    <cellStyle name="Separador de milhares 6 2 2 3 7 4" xfId="20237" xr:uid="{00000000-0005-0000-0000-00001D720000}"/>
    <cellStyle name="Separador de milhares 6 2 2 3 8" xfId="12109" xr:uid="{00000000-0005-0000-0000-00001E720000}"/>
    <cellStyle name="Separador de milhares 6 2 2 3 8 2" xfId="31292" xr:uid="{00000000-0005-0000-0000-00001F720000}"/>
    <cellStyle name="Separador de milhares 6 2 2 3 8 3" xfId="41472" xr:uid="{00000000-0005-0000-0000-000020720000}"/>
    <cellStyle name="Separador de milhares 6 2 2 3 8 4" xfId="21113" xr:uid="{00000000-0005-0000-0000-000021720000}"/>
    <cellStyle name="Separador de milhares 6 2 2 3 9" xfId="21989" xr:uid="{00000000-0005-0000-0000-000022720000}"/>
    <cellStyle name="Separador de milhares 6 2 2 3 9 2" xfId="32169" xr:uid="{00000000-0005-0000-0000-000023720000}"/>
    <cellStyle name="Separador de milhares 6 2 2 3 9 3" xfId="42349" xr:uid="{00000000-0005-0000-0000-000024720000}"/>
    <cellStyle name="Separador de milhares 6 2 2 4" xfId="4200" xr:uid="{00000000-0005-0000-0000-000025720000}"/>
    <cellStyle name="Separador de milhares 6 2 2 4 10" xfId="33567" xr:uid="{00000000-0005-0000-0000-000026720000}"/>
    <cellStyle name="Separador de milhares 6 2 2 4 11" xfId="13207" xr:uid="{00000000-0005-0000-0000-000027720000}"/>
    <cellStyle name="Separador de milhares 6 2 2 4 2" xfId="5077" xr:uid="{00000000-0005-0000-0000-000028720000}"/>
    <cellStyle name="Separador de milhares 6 2 2 4 2 2" xfId="6829" xr:uid="{00000000-0005-0000-0000-000029720000}"/>
    <cellStyle name="Separador de milhares 6 2 2 4 2 2 2" xfId="26015" xr:uid="{00000000-0005-0000-0000-00002A720000}"/>
    <cellStyle name="Separador de milhares 6 2 2 4 2 2 3" xfId="36195" xr:uid="{00000000-0005-0000-0000-00002B720000}"/>
    <cellStyle name="Separador de milhares 6 2 2 4 2 2 4" xfId="15835" xr:uid="{00000000-0005-0000-0000-00002C720000}"/>
    <cellStyle name="Separador de milhares 6 2 2 4 2 3" xfId="8582" xr:uid="{00000000-0005-0000-0000-00002D720000}"/>
    <cellStyle name="Separador de milhares 6 2 2 4 2 3 2" xfId="27768" xr:uid="{00000000-0005-0000-0000-00002E720000}"/>
    <cellStyle name="Separador de milhares 6 2 2 4 2 3 3" xfId="37948" xr:uid="{00000000-0005-0000-0000-00002F720000}"/>
    <cellStyle name="Separador de milhares 6 2 2 4 2 3 4" xfId="17588" xr:uid="{00000000-0005-0000-0000-000030720000}"/>
    <cellStyle name="Separador de milhares 6 2 2 4 2 4" xfId="10575" xr:uid="{00000000-0005-0000-0000-000031720000}"/>
    <cellStyle name="Separador de milhares 6 2 2 4 2 4 2" xfId="29758" xr:uid="{00000000-0005-0000-0000-000032720000}"/>
    <cellStyle name="Separador de milhares 6 2 2 4 2 4 3" xfId="39938" xr:uid="{00000000-0005-0000-0000-000033720000}"/>
    <cellStyle name="Separador de milhares 6 2 2 4 2 4 4" xfId="19579" xr:uid="{00000000-0005-0000-0000-000034720000}"/>
    <cellStyle name="Separador de milhares 6 2 2 4 2 5" xfId="24263" xr:uid="{00000000-0005-0000-0000-000035720000}"/>
    <cellStyle name="Separador de milhares 6 2 2 4 2 6" xfId="34443" xr:uid="{00000000-0005-0000-0000-000036720000}"/>
    <cellStyle name="Separador de milhares 6 2 2 4 2 7" xfId="14083" xr:uid="{00000000-0005-0000-0000-000037720000}"/>
    <cellStyle name="Separador de milhares 6 2 2 4 3" xfId="5953" xr:uid="{00000000-0005-0000-0000-000038720000}"/>
    <cellStyle name="Separador de milhares 6 2 2 4 3 2" xfId="25139" xr:uid="{00000000-0005-0000-0000-000039720000}"/>
    <cellStyle name="Separador de milhares 6 2 2 4 3 3" xfId="35319" xr:uid="{00000000-0005-0000-0000-00003A720000}"/>
    <cellStyle name="Separador de milhares 6 2 2 4 3 4" xfId="14959" xr:uid="{00000000-0005-0000-0000-00003B720000}"/>
    <cellStyle name="Separador de milhares 6 2 2 4 4" xfId="7706" xr:uid="{00000000-0005-0000-0000-00003C720000}"/>
    <cellStyle name="Separador de milhares 6 2 2 4 4 2" xfId="26892" xr:uid="{00000000-0005-0000-0000-00003D720000}"/>
    <cellStyle name="Separador de milhares 6 2 2 4 4 3" xfId="37072" xr:uid="{00000000-0005-0000-0000-00003E720000}"/>
    <cellStyle name="Separador de milhares 6 2 2 4 4 4" xfId="16712" xr:uid="{00000000-0005-0000-0000-00003F720000}"/>
    <cellStyle name="Separador de milhares 6 2 2 4 5" xfId="9699" xr:uid="{00000000-0005-0000-0000-000040720000}"/>
    <cellStyle name="Separador de milhares 6 2 2 4 5 2" xfId="28882" xr:uid="{00000000-0005-0000-0000-000041720000}"/>
    <cellStyle name="Separador de milhares 6 2 2 4 5 3" xfId="39062" xr:uid="{00000000-0005-0000-0000-000042720000}"/>
    <cellStyle name="Separador de milhares 6 2 2 4 5 4" xfId="18703" xr:uid="{00000000-0005-0000-0000-000043720000}"/>
    <cellStyle name="Separador de milhares 6 2 2 4 6" xfId="11452" xr:uid="{00000000-0005-0000-0000-000044720000}"/>
    <cellStyle name="Separador de milhares 6 2 2 4 6 2" xfId="30635" xr:uid="{00000000-0005-0000-0000-000045720000}"/>
    <cellStyle name="Separador de milhares 6 2 2 4 6 3" xfId="40815" xr:uid="{00000000-0005-0000-0000-000046720000}"/>
    <cellStyle name="Separador de milhares 6 2 2 4 6 4" xfId="20456" xr:uid="{00000000-0005-0000-0000-000047720000}"/>
    <cellStyle name="Separador de milhares 6 2 2 4 7" xfId="12328" xr:uid="{00000000-0005-0000-0000-000048720000}"/>
    <cellStyle name="Separador de milhares 6 2 2 4 7 2" xfId="31511" xr:uid="{00000000-0005-0000-0000-000049720000}"/>
    <cellStyle name="Separador de milhares 6 2 2 4 7 3" xfId="41691" xr:uid="{00000000-0005-0000-0000-00004A720000}"/>
    <cellStyle name="Separador de milhares 6 2 2 4 7 4" xfId="21332" xr:uid="{00000000-0005-0000-0000-00004B720000}"/>
    <cellStyle name="Separador de milhares 6 2 2 4 8" xfId="22208" xr:uid="{00000000-0005-0000-0000-00004C720000}"/>
    <cellStyle name="Separador de milhares 6 2 2 4 8 2" xfId="32388" xr:uid="{00000000-0005-0000-0000-00004D720000}"/>
    <cellStyle name="Separador de milhares 6 2 2 4 8 3" xfId="42568" xr:uid="{00000000-0005-0000-0000-00004E720000}"/>
    <cellStyle name="Separador de milhares 6 2 2 4 9" xfId="23387" xr:uid="{00000000-0005-0000-0000-00004F720000}"/>
    <cellStyle name="Separador de milhares 6 2 2 5" xfId="4639" xr:uid="{00000000-0005-0000-0000-000050720000}"/>
    <cellStyle name="Separador de milhares 6 2 2 5 2" xfId="6391" xr:uid="{00000000-0005-0000-0000-000051720000}"/>
    <cellStyle name="Separador de milhares 6 2 2 5 2 2" xfId="25577" xr:uid="{00000000-0005-0000-0000-000052720000}"/>
    <cellStyle name="Separador de milhares 6 2 2 5 2 3" xfId="35757" xr:uid="{00000000-0005-0000-0000-000053720000}"/>
    <cellStyle name="Separador de milhares 6 2 2 5 2 4" xfId="15397" xr:uid="{00000000-0005-0000-0000-000054720000}"/>
    <cellStyle name="Separador de milhares 6 2 2 5 3" xfId="8144" xr:uid="{00000000-0005-0000-0000-000055720000}"/>
    <cellStyle name="Separador de milhares 6 2 2 5 3 2" xfId="27330" xr:uid="{00000000-0005-0000-0000-000056720000}"/>
    <cellStyle name="Separador de milhares 6 2 2 5 3 3" xfId="37510" xr:uid="{00000000-0005-0000-0000-000057720000}"/>
    <cellStyle name="Separador de milhares 6 2 2 5 3 4" xfId="17150" xr:uid="{00000000-0005-0000-0000-000058720000}"/>
    <cellStyle name="Separador de milhares 6 2 2 5 4" xfId="10137" xr:uid="{00000000-0005-0000-0000-000059720000}"/>
    <cellStyle name="Separador de milhares 6 2 2 5 4 2" xfId="29320" xr:uid="{00000000-0005-0000-0000-00005A720000}"/>
    <cellStyle name="Separador de milhares 6 2 2 5 4 3" xfId="39500" xr:uid="{00000000-0005-0000-0000-00005B720000}"/>
    <cellStyle name="Separador de milhares 6 2 2 5 4 4" xfId="19141" xr:uid="{00000000-0005-0000-0000-00005C720000}"/>
    <cellStyle name="Separador de milhares 6 2 2 5 5" xfId="23825" xr:uid="{00000000-0005-0000-0000-00005D720000}"/>
    <cellStyle name="Separador de milhares 6 2 2 5 6" xfId="34005" xr:uid="{00000000-0005-0000-0000-00005E720000}"/>
    <cellStyle name="Separador de milhares 6 2 2 5 7" xfId="13645" xr:uid="{00000000-0005-0000-0000-00005F720000}"/>
    <cellStyle name="Separador de milhares 6 2 2 6" xfId="5515" xr:uid="{00000000-0005-0000-0000-000060720000}"/>
    <cellStyle name="Separador de milhares 6 2 2 6 2" xfId="9041" xr:uid="{00000000-0005-0000-0000-000061720000}"/>
    <cellStyle name="Separador de milhares 6 2 2 6 2 2" xfId="28224" xr:uid="{00000000-0005-0000-0000-000062720000}"/>
    <cellStyle name="Separador de milhares 6 2 2 6 2 3" xfId="38404" xr:uid="{00000000-0005-0000-0000-000063720000}"/>
    <cellStyle name="Separador de milhares 6 2 2 6 2 4" xfId="18045" xr:uid="{00000000-0005-0000-0000-000064720000}"/>
    <cellStyle name="Separador de milhares 6 2 2 6 3" xfId="24701" xr:uid="{00000000-0005-0000-0000-000065720000}"/>
    <cellStyle name="Separador de milhares 6 2 2 6 4" xfId="34881" xr:uid="{00000000-0005-0000-0000-000066720000}"/>
    <cellStyle name="Separador de milhares 6 2 2 6 5" xfId="14521" xr:uid="{00000000-0005-0000-0000-000067720000}"/>
    <cellStyle name="Separador de milhares 6 2 2 7" xfId="7268" xr:uid="{00000000-0005-0000-0000-000068720000}"/>
    <cellStyle name="Separador de milhares 6 2 2 7 2" xfId="26454" xr:uid="{00000000-0005-0000-0000-000069720000}"/>
    <cellStyle name="Separador de milhares 6 2 2 7 3" xfId="36634" xr:uid="{00000000-0005-0000-0000-00006A720000}"/>
    <cellStyle name="Separador de milhares 6 2 2 7 4" xfId="16274" xr:uid="{00000000-0005-0000-0000-00006B720000}"/>
    <cellStyle name="Separador de milhares 6 2 2 8" xfId="9261" xr:uid="{00000000-0005-0000-0000-00006C720000}"/>
    <cellStyle name="Separador de milhares 6 2 2 8 2" xfId="28444" xr:uid="{00000000-0005-0000-0000-00006D720000}"/>
    <cellStyle name="Separador de milhares 6 2 2 8 3" xfId="38624" xr:uid="{00000000-0005-0000-0000-00006E720000}"/>
    <cellStyle name="Separador de milhares 6 2 2 8 4" xfId="18265" xr:uid="{00000000-0005-0000-0000-00006F720000}"/>
    <cellStyle name="Separador de milhares 6 2 2 9" xfId="11014" xr:uid="{00000000-0005-0000-0000-000070720000}"/>
    <cellStyle name="Separador de milhares 6 2 2 9 2" xfId="30197" xr:uid="{00000000-0005-0000-0000-000071720000}"/>
    <cellStyle name="Separador de milhares 6 2 2 9 3" xfId="40377" xr:uid="{00000000-0005-0000-0000-000072720000}"/>
    <cellStyle name="Separador de milhares 6 2 2 9 4" xfId="20018" xr:uid="{00000000-0005-0000-0000-000073720000}"/>
    <cellStyle name="Separador de milhares 6 2 3" xfId="3759" xr:uid="{00000000-0005-0000-0000-000074720000}"/>
    <cellStyle name="Separador de milhares 6 2 3 10" xfId="11891" xr:uid="{00000000-0005-0000-0000-000075720000}"/>
    <cellStyle name="Separador de milhares 6 2 3 10 2" xfId="31074" xr:uid="{00000000-0005-0000-0000-000076720000}"/>
    <cellStyle name="Separador de milhares 6 2 3 10 3" xfId="41254" xr:uid="{00000000-0005-0000-0000-000077720000}"/>
    <cellStyle name="Separador de milhares 6 2 3 10 4" xfId="20895" xr:uid="{00000000-0005-0000-0000-000078720000}"/>
    <cellStyle name="Separador de milhares 6 2 3 11" xfId="21772" xr:uid="{00000000-0005-0000-0000-000079720000}"/>
    <cellStyle name="Separador de milhares 6 2 3 11 2" xfId="31951" xr:uid="{00000000-0005-0000-0000-00007A720000}"/>
    <cellStyle name="Separador de milhares 6 2 3 11 3" xfId="42131" xr:uid="{00000000-0005-0000-0000-00007B720000}"/>
    <cellStyle name="Separador de milhares 6 2 3 12" xfId="22667" xr:uid="{00000000-0005-0000-0000-00007C720000}"/>
    <cellStyle name="Separador de milhares 6 2 3 12 2" xfId="32847" xr:uid="{00000000-0005-0000-0000-00007D720000}"/>
    <cellStyle name="Separador de milhares 6 2 3 12 3" xfId="43027" xr:uid="{00000000-0005-0000-0000-00007E720000}"/>
    <cellStyle name="Separador de milhares 6 2 3 13" xfId="22906" xr:uid="{00000000-0005-0000-0000-00007F720000}"/>
    <cellStyle name="Separador de milhares 6 2 3 14" xfId="23075" xr:uid="{00000000-0005-0000-0000-000080720000}"/>
    <cellStyle name="Separador de milhares 6 2 3 15" xfId="33086" xr:uid="{00000000-0005-0000-0000-000081720000}"/>
    <cellStyle name="Separador de milhares 6 2 3 16" xfId="33255" xr:uid="{00000000-0005-0000-0000-000082720000}"/>
    <cellStyle name="Separador de milhares 6 2 3 17" xfId="43266" xr:uid="{00000000-0005-0000-0000-000083720000}"/>
    <cellStyle name="Separador de milhares 6 2 3 18" xfId="43505" xr:uid="{00000000-0005-0000-0000-000084720000}"/>
    <cellStyle name="Separador de milhares 6 2 3 19" xfId="12770" xr:uid="{00000000-0005-0000-0000-000085720000}"/>
    <cellStyle name="Separador de milhares 6 2 3 2" xfId="3880" xr:uid="{00000000-0005-0000-0000-000086720000}"/>
    <cellStyle name="Separador de milhares 6 2 3 2 10" xfId="21889" xr:uid="{00000000-0005-0000-0000-000087720000}"/>
    <cellStyle name="Separador de milhares 6 2 3 2 10 2" xfId="32069" xr:uid="{00000000-0005-0000-0000-000088720000}"/>
    <cellStyle name="Separador de milhares 6 2 3 2 10 3" xfId="42249" xr:uid="{00000000-0005-0000-0000-000089720000}"/>
    <cellStyle name="Separador de milhares 6 2 3 2 11" xfId="22785" xr:uid="{00000000-0005-0000-0000-00008A720000}"/>
    <cellStyle name="Separador de milhares 6 2 3 2 11 2" xfId="32965" xr:uid="{00000000-0005-0000-0000-00008B720000}"/>
    <cellStyle name="Separador de milhares 6 2 3 2 11 3" xfId="43145" xr:uid="{00000000-0005-0000-0000-00008C720000}"/>
    <cellStyle name="Separador de milhares 6 2 3 2 12" xfId="23024" xr:uid="{00000000-0005-0000-0000-00008D720000}"/>
    <cellStyle name="Separador de milhares 6 2 3 2 13" xfId="33204" xr:uid="{00000000-0005-0000-0000-00008E720000}"/>
    <cellStyle name="Separador de milhares 6 2 3 2 14" xfId="43384" xr:uid="{00000000-0005-0000-0000-00008F720000}"/>
    <cellStyle name="Separador de milhares 6 2 3 2 15" xfId="43623" xr:uid="{00000000-0005-0000-0000-000090720000}"/>
    <cellStyle name="Separador de milhares 6 2 3 2 16" xfId="12888" xr:uid="{00000000-0005-0000-0000-000091720000}"/>
    <cellStyle name="Separador de milhares 6 2 3 2 2" xfId="4100" xr:uid="{00000000-0005-0000-0000-000092720000}"/>
    <cellStyle name="Separador de milhares 6 2 3 2 2 10" xfId="23287" xr:uid="{00000000-0005-0000-0000-000093720000}"/>
    <cellStyle name="Separador de milhares 6 2 3 2 2 11" xfId="33467" xr:uid="{00000000-0005-0000-0000-000094720000}"/>
    <cellStyle name="Separador de milhares 6 2 3 2 2 12" xfId="13107" xr:uid="{00000000-0005-0000-0000-000095720000}"/>
    <cellStyle name="Separador de milhares 6 2 3 2 2 2" xfId="4538" xr:uid="{00000000-0005-0000-0000-000096720000}"/>
    <cellStyle name="Separador de milhares 6 2 3 2 2 2 10" xfId="33905" xr:uid="{00000000-0005-0000-0000-000097720000}"/>
    <cellStyle name="Separador de milhares 6 2 3 2 2 2 11" xfId="13545" xr:uid="{00000000-0005-0000-0000-000098720000}"/>
    <cellStyle name="Separador de milhares 6 2 3 2 2 2 2" xfId="5415" xr:uid="{00000000-0005-0000-0000-000099720000}"/>
    <cellStyle name="Separador de milhares 6 2 3 2 2 2 2 2" xfId="7167" xr:uid="{00000000-0005-0000-0000-00009A720000}"/>
    <cellStyle name="Separador de milhares 6 2 3 2 2 2 2 2 2" xfId="26353" xr:uid="{00000000-0005-0000-0000-00009B720000}"/>
    <cellStyle name="Separador de milhares 6 2 3 2 2 2 2 2 3" xfId="36533" xr:uid="{00000000-0005-0000-0000-00009C720000}"/>
    <cellStyle name="Separador de milhares 6 2 3 2 2 2 2 2 4" xfId="16173" xr:uid="{00000000-0005-0000-0000-00009D720000}"/>
    <cellStyle name="Separador de milhares 6 2 3 2 2 2 2 3" xfId="8920" xr:uid="{00000000-0005-0000-0000-00009E720000}"/>
    <cellStyle name="Separador de milhares 6 2 3 2 2 2 2 3 2" xfId="28106" xr:uid="{00000000-0005-0000-0000-00009F720000}"/>
    <cellStyle name="Separador de milhares 6 2 3 2 2 2 2 3 3" xfId="38286" xr:uid="{00000000-0005-0000-0000-0000A0720000}"/>
    <cellStyle name="Separador de milhares 6 2 3 2 2 2 2 3 4" xfId="17926" xr:uid="{00000000-0005-0000-0000-0000A1720000}"/>
    <cellStyle name="Separador de milhares 6 2 3 2 2 2 2 4" xfId="10913" xr:uid="{00000000-0005-0000-0000-0000A2720000}"/>
    <cellStyle name="Separador de milhares 6 2 3 2 2 2 2 4 2" xfId="30096" xr:uid="{00000000-0005-0000-0000-0000A3720000}"/>
    <cellStyle name="Separador de milhares 6 2 3 2 2 2 2 4 3" xfId="40276" xr:uid="{00000000-0005-0000-0000-0000A4720000}"/>
    <cellStyle name="Separador de milhares 6 2 3 2 2 2 2 4 4" xfId="19917" xr:uid="{00000000-0005-0000-0000-0000A5720000}"/>
    <cellStyle name="Separador de milhares 6 2 3 2 2 2 2 5" xfId="24601" xr:uid="{00000000-0005-0000-0000-0000A6720000}"/>
    <cellStyle name="Separador de milhares 6 2 3 2 2 2 2 6" xfId="34781" xr:uid="{00000000-0005-0000-0000-0000A7720000}"/>
    <cellStyle name="Separador de milhares 6 2 3 2 2 2 2 7" xfId="14421" xr:uid="{00000000-0005-0000-0000-0000A8720000}"/>
    <cellStyle name="Separador de milhares 6 2 3 2 2 2 3" xfId="6291" xr:uid="{00000000-0005-0000-0000-0000A9720000}"/>
    <cellStyle name="Separador de milhares 6 2 3 2 2 2 3 2" xfId="25477" xr:uid="{00000000-0005-0000-0000-0000AA720000}"/>
    <cellStyle name="Separador de milhares 6 2 3 2 2 2 3 3" xfId="35657" xr:uid="{00000000-0005-0000-0000-0000AB720000}"/>
    <cellStyle name="Separador de milhares 6 2 3 2 2 2 3 4" xfId="15297" xr:uid="{00000000-0005-0000-0000-0000AC720000}"/>
    <cellStyle name="Separador de milhares 6 2 3 2 2 2 4" xfId="8044" xr:uid="{00000000-0005-0000-0000-0000AD720000}"/>
    <cellStyle name="Separador de milhares 6 2 3 2 2 2 4 2" xfId="27230" xr:uid="{00000000-0005-0000-0000-0000AE720000}"/>
    <cellStyle name="Separador de milhares 6 2 3 2 2 2 4 3" xfId="37410" xr:uid="{00000000-0005-0000-0000-0000AF720000}"/>
    <cellStyle name="Separador de milhares 6 2 3 2 2 2 4 4" xfId="17050" xr:uid="{00000000-0005-0000-0000-0000B0720000}"/>
    <cellStyle name="Separador de milhares 6 2 3 2 2 2 5" xfId="10037" xr:uid="{00000000-0005-0000-0000-0000B1720000}"/>
    <cellStyle name="Separador de milhares 6 2 3 2 2 2 5 2" xfId="29220" xr:uid="{00000000-0005-0000-0000-0000B2720000}"/>
    <cellStyle name="Separador de milhares 6 2 3 2 2 2 5 3" xfId="39400" xr:uid="{00000000-0005-0000-0000-0000B3720000}"/>
    <cellStyle name="Separador de milhares 6 2 3 2 2 2 5 4" xfId="19041" xr:uid="{00000000-0005-0000-0000-0000B4720000}"/>
    <cellStyle name="Separador de milhares 6 2 3 2 2 2 6" xfId="11790" xr:uid="{00000000-0005-0000-0000-0000B5720000}"/>
    <cellStyle name="Separador de milhares 6 2 3 2 2 2 6 2" xfId="30973" xr:uid="{00000000-0005-0000-0000-0000B6720000}"/>
    <cellStyle name="Separador de milhares 6 2 3 2 2 2 6 3" xfId="41153" xr:uid="{00000000-0005-0000-0000-0000B7720000}"/>
    <cellStyle name="Separador de milhares 6 2 3 2 2 2 6 4" xfId="20794" xr:uid="{00000000-0005-0000-0000-0000B8720000}"/>
    <cellStyle name="Separador de milhares 6 2 3 2 2 2 7" xfId="12666" xr:uid="{00000000-0005-0000-0000-0000B9720000}"/>
    <cellStyle name="Separador de milhares 6 2 3 2 2 2 7 2" xfId="31849" xr:uid="{00000000-0005-0000-0000-0000BA720000}"/>
    <cellStyle name="Separador de milhares 6 2 3 2 2 2 7 3" xfId="42029" xr:uid="{00000000-0005-0000-0000-0000BB720000}"/>
    <cellStyle name="Separador de milhares 6 2 3 2 2 2 7 4" xfId="21670" xr:uid="{00000000-0005-0000-0000-0000BC720000}"/>
    <cellStyle name="Separador de milhares 6 2 3 2 2 2 8" xfId="22546" xr:uid="{00000000-0005-0000-0000-0000BD720000}"/>
    <cellStyle name="Separador de milhares 6 2 3 2 2 2 8 2" xfId="32726" xr:uid="{00000000-0005-0000-0000-0000BE720000}"/>
    <cellStyle name="Separador de milhares 6 2 3 2 2 2 8 3" xfId="42906" xr:uid="{00000000-0005-0000-0000-0000BF720000}"/>
    <cellStyle name="Separador de milhares 6 2 3 2 2 2 9" xfId="23725" xr:uid="{00000000-0005-0000-0000-0000C0720000}"/>
    <cellStyle name="Separador de milhares 6 2 3 2 2 3" xfId="4977" xr:uid="{00000000-0005-0000-0000-0000C1720000}"/>
    <cellStyle name="Separador de milhares 6 2 3 2 2 3 2" xfId="6729" xr:uid="{00000000-0005-0000-0000-0000C2720000}"/>
    <cellStyle name="Separador de milhares 6 2 3 2 2 3 2 2" xfId="25915" xr:uid="{00000000-0005-0000-0000-0000C3720000}"/>
    <cellStyle name="Separador de milhares 6 2 3 2 2 3 2 3" xfId="36095" xr:uid="{00000000-0005-0000-0000-0000C4720000}"/>
    <cellStyle name="Separador de milhares 6 2 3 2 2 3 2 4" xfId="15735" xr:uid="{00000000-0005-0000-0000-0000C5720000}"/>
    <cellStyle name="Separador de milhares 6 2 3 2 2 3 3" xfId="8482" xr:uid="{00000000-0005-0000-0000-0000C6720000}"/>
    <cellStyle name="Separador de milhares 6 2 3 2 2 3 3 2" xfId="27668" xr:uid="{00000000-0005-0000-0000-0000C7720000}"/>
    <cellStyle name="Separador de milhares 6 2 3 2 2 3 3 3" xfId="37848" xr:uid="{00000000-0005-0000-0000-0000C8720000}"/>
    <cellStyle name="Separador de milhares 6 2 3 2 2 3 3 4" xfId="17488" xr:uid="{00000000-0005-0000-0000-0000C9720000}"/>
    <cellStyle name="Separador de milhares 6 2 3 2 2 3 4" xfId="10475" xr:uid="{00000000-0005-0000-0000-0000CA720000}"/>
    <cellStyle name="Separador de milhares 6 2 3 2 2 3 4 2" xfId="29658" xr:uid="{00000000-0005-0000-0000-0000CB720000}"/>
    <cellStyle name="Separador de milhares 6 2 3 2 2 3 4 3" xfId="39838" xr:uid="{00000000-0005-0000-0000-0000CC720000}"/>
    <cellStyle name="Separador de milhares 6 2 3 2 2 3 4 4" xfId="19479" xr:uid="{00000000-0005-0000-0000-0000CD720000}"/>
    <cellStyle name="Separador de milhares 6 2 3 2 2 3 5" xfId="24163" xr:uid="{00000000-0005-0000-0000-0000CE720000}"/>
    <cellStyle name="Separador de milhares 6 2 3 2 2 3 6" xfId="34343" xr:uid="{00000000-0005-0000-0000-0000CF720000}"/>
    <cellStyle name="Separador de milhares 6 2 3 2 2 3 7" xfId="13983" xr:uid="{00000000-0005-0000-0000-0000D0720000}"/>
    <cellStyle name="Separador de milhares 6 2 3 2 2 4" xfId="5853" xr:uid="{00000000-0005-0000-0000-0000D1720000}"/>
    <cellStyle name="Separador de milhares 6 2 3 2 2 4 2" xfId="25039" xr:uid="{00000000-0005-0000-0000-0000D2720000}"/>
    <cellStyle name="Separador de milhares 6 2 3 2 2 4 3" xfId="35219" xr:uid="{00000000-0005-0000-0000-0000D3720000}"/>
    <cellStyle name="Separador de milhares 6 2 3 2 2 4 4" xfId="14859" xr:uid="{00000000-0005-0000-0000-0000D4720000}"/>
    <cellStyle name="Separador de milhares 6 2 3 2 2 5" xfId="7606" xr:uid="{00000000-0005-0000-0000-0000D5720000}"/>
    <cellStyle name="Separador de milhares 6 2 3 2 2 5 2" xfId="26792" xr:uid="{00000000-0005-0000-0000-0000D6720000}"/>
    <cellStyle name="Separador de milhares 6 2 3 2 2 5 3" xfId="36972" xr:uid="{00000000-0005-0000-0000-0000D7720000}"/>
    <cellStyle name="Separador de milhares 6 2 3 2 2 5 4" xfId="16612" xr:uid="{00000000-0005-0000-0000-0000D8720000}"/>
    <cellStyle name="Separador de milhares 6 2 3 2 2 6" xfId="9599" xr:uid="{00000000-0005-0000-0000-0000D9720000}"/>
    <cellStyle name="Separador de milhares 6 2 3 2 2 6 2" xfId="28782" xr:uid="{00000000-0005-0000-0000-0000DA720000}"/>
    <cellStyle name="Separador de milhares 6 2 3 2 2 6 3" xfId="38962" xr:uid="{00000000-0005-0000-0000-0000DB720000}"/>
    <cellStyle name="Separador de milhares 6 2 3 2 2 6 4" xfId="18603" xr:uid="{00000000-0005-0000-0000-0000DC720000}"/>
    <cellStyle name="Separador de milhares 6 2 3 2 2 7" xfId="11352" xr:uid="{00000000-0005-0000-0000-0000DD720000}"/>
    <cellStyle name="Separador de milhares 6 2 3 2 2 7 2" xfId="30535" xr:uid="{00000000-0005-0000-0000-0000DE720000}"/>
    <cellStyle name="Separador de milhares 6 2 3 2 2 7 3" xfId="40715" xr:uid="{00000000-0005-0000-0000-0000DF720000}"/>
    <cellStyle name="Separador de milhares 6 2 3 2 2 7 4" xfId="20356" xr:uid="{00000000-0005-0000-0000-0000E0720000}"/>
    <cellStyle name="Separador de milhares 6 2 3 2 2 8" xfId="12228" xr:uid="{00000000-0005-0000-0000-0000E1720000}"/>
    <cellStyle name="Separador de milhares 6 2 3 2 2 8 2" xfId="31411" xr:uid="{00000000-0005-0000-0000-0000E2720000}"/>
    <cellStyle name="Separador de milhares 6 2 3 2 2 8 3" xfId="41591" xr:uid="{00000000-0005-0000-0000-0000E3720000}"/>
    <cellStyle name="Separador de milhares 6 2 3 2 2 8 4" xfId="21232" xr:uid="{00000000-0005-0000-0000-0000E4720000}"/>
    <cellStyle name="Separador de milhares 6 2 3 2 2 9" xfId="22108" xr:uid="{00000000-0005-0000-0000-0000E5720000}"/>
    <cellStyle name="Separador de milhares 6 2 3 2 2 9 2" xfId="32288" xr:uid="{00000000-0005-0000-0000-0000E6720000}"/>
    <cellStyle name="Separador de milhares 6 2 3 2 2 9 3" xfId="42468" xr:uid="{00000000-0005-0000-0000-0000E7720000}"/>
    <cellStyle name="Separador de milhares 6 2 3 2 3" xfId="4319" xr:uid="{00000000-0005-0000-0000-0000E8720000}"/>
    <cellStyle name="Separador de milhares 6 2 3 2 3 10" xfId="33686" xr:uid="{00000000-0005-0000-0000-0000E9720000}"/>
    <cellStyle name="Separador de milhares 6 2 3 2 3 11" xfId="13326" xr:uid="{00000000-0005-0000-0000-0000EA720000}"/>
    <cellStyle name="Separador de milhares 6 2 3 2 3 2" xfId="5196" xr:uid="{00000000-0005-0000-0000-0000EB720000}"/>
    <cellStyle name="Separador de milhares 6 2 3 2 3 2 2" xfId="6948" xr:uid="{00000000-0005-0000-0000-0000EC720000}"/>
    <cellStyle name="Separador de milhares 6 2 3 2 3 2 2 2" xfId="26134" xr:uid="{00000000-0005-0000-0000-0000ED720000}"/>
    <cellStyle name="Separador de milhares 6 2 3 2 3 2 2 3" xfId="36314" xr:uid="{00000000-0005-0000-0000-0000EE720000}"/>
    <cellStyle name="Separador de milhares 6 2 3 2 3 2 2 4" xfId="15954" xr:uid="{00000000-0005-0000-0000-0000EF720000}"/>
    <cellStyle name="Separador de milhares 6 2 3 2 3 2 3" xfId="8701" xr:uid="{00000000-0005-0000-0000-0000F0720000}"/>
    <cellStyle name="Separador de milhares 6 2 3 2 3 2 3 2" xfId="27887" xr:uid="{00000000-0005-0000-0000-0000F1720000}"/>
    <cellStyle name="Separador de milhares 6 2 3 2 3 2 3 3" xfId="38067" xr:uid="{00000000-0005-0000-0000-0000F2720000}"/>
    <cellStyle name="Separador de milhares 6 2 3 2 3 2 3 4" xfId="17707" xr:uid="{00000000-0005-0000-0000-0000F3720000}"/>
    <cellStyle name="Separador de milhares 6 2 3 2 3 2 4" xfId="10694" xr:uid="{00000000-0005-0000-0000-0000F4720000}"/>
    <cellStyle name="Separador de milhares 6 2 3 2 3 2 4 2" xfId="29877" xr:uid="{00000000-0005-0000-0000-0000F5720000}"/>
    <cellStyle name="Separador de milhares 6 2 3 2 3 2 4 3" xfId="40057" xr:uid="{00000000-0005-0000-0000-0000F6720000}"/>
    <cellStyle name="Separador de milhares 6 2 3 2 3 2 4 4" xfId="19698" xr:uid="{00000000-0005-0000-0000-0000F7720000}"/>
    <cellStyle name="Separador de milhares 6 2 3 2 3 2 5" xfId="24382" xr:uid="{00000000-0005-0000-0000-0000F8720000}"/>
    <cellStyle name="Separador de milhares 6 2 3 2 3 2 6" xfId="34562" xr:uid="{00000000-0005-0000-0000-0000F9720000}"/>
    <cellStyle name="Separador de milhares 6 2 3 2 3 2 7" xfId="14202" xr:uid="{00000000-0005-0000-0000-0000FA720000}"/>
    <cellStyle name="Separador de milhares 6 2 3 2 3 3" xfId="6072" xr:uid="{00000000-0005-0000-0000-0000FB720000}"/>
    <cellStyle name="Separador de milhares 6 2 3 2 3 3 2" xfId="25258" xr:uid="{00000000-0005-0000-0000-0000FC720000}"/>
    <cellStyle name="Separador de milhares 6 2 3 2 3 3 3" xfId="35438" xr:uid="{00000000-0005-0000-0000-0000FD720000}"/>
    <cellStyle name="Separador de milhares 6 2 3 2 3 3 4" xfId="15078" xr:uid="{00000000-0005-0000-0000-0000FE720000}"/>
    <cellStyle name="Separador de milhares 6 2 3 2 3 4" xfId="7825" xr:uid="{00000000-0005-0000-0000-0000FF720000}"/>
    <cellStyle name="Separador de milhares 6 2 3 2 3 4 2" xfId="27011" xr:uid="{00000000-0005-0000-0000-000000730000}"/>
    <cellStyle name="Separador de milhares 6 2 3 2 3 4 3" xfId="37191" xr:uid="{00000000-0005-0000-0000-000001730000}"/>
    <cellStyle name="Separador de milhares 6 2 3 2 3 4 4" xfId="16831" xr:uid="{00000000-0005-0000-0000-000002730000}"/>
    <cellStyle name="Separador de milhares 6 2 3 2 3 5" xfId="9818" xr:uid="{00000000-0005-0000-0000-000003730000}"/>
    <cellStyle name="Separador de milhares 6 2 3 2 3 5 2" xfId="29001" xr:uid="{00000000-0005-0000-0000-000004730000}"/>
    <cellStyle name="Separador de milhares 6 2 3 2 3 5 3" xfId="39181" xr:uid="{00000000-0005-0000-0000-000005730000}"/>
    <cellStyle name="Separador de milhares 6 2 3 2 3 5 4" xfId="18822" xr:uid="{00000000-0005-0000-0000-000006730000}"/>
    <cellStyle name="Separador de milhares 6 2 3 2 3 6" xfId="11571" xr:uid="{00000000-0005-0000-0000-000007730000}"/>
    <cellStyle name="Separador de milhares 6 2 3 2 3 6 2" xfId="30754" xr:uid="{00000000-0005-0000-0000-000008730000}"/>
    <cellStyle name="Separador de milhares 6 2 3 2 3 6 3" xfId="40934" xr:uid="{00000000-0005-0000-0000-000009730000}"/>
    <cellStyle name="Separador de milhares 6 2 3 2 3 6 4" xfId="20575" xr:uid="{00000000-0005-0000-0000-00000A730000}"/>
    <cellStyle name="Separador de milhares 6 2 3 2 3 7" xfId="12447" xr:uid="{00000000-0005-0000-0000-00000B730000}"/>
    <cellStyle name="Separador de milhares 6 2 3 2 3 7 2" xfId="31630" xr:uid="{00000000-0005-0000-0000-00000C730000}"/>
    <cellStyle name="Separador de milhares 6 2 3 2 3 7 3" xfId="41810" xr:uid="{00000000-0005-0000-0000-00000D730000}"/>
    <cellStyle name="Separador de milhares 6 2 3 2 3 7 4" xfId="21451" xr:uid="{00000000-0005-0000-0000-00000E730000}"/>
    <cellStyle name="Separador de milhares 6 2 3 2 3 8" xfId="22327" xr:uid="{00000000-0005-0000-0000-00000F730000}"/>
    <cellStyle name="Separador de milhares 6 2 3 2 3 8 2" xfId="32507" xr:uid="{00000000-0005-0000-0000-000010730000}"/>
    <cellStyle name="Separador de milhares 6 2 3 2 3 8 3" xfId="42687" xr:uid="{00000000-0005-0000-0000-000011730000}"/>
    <cellStyle name="Separador de milhares 6 2 3 2 3 9" xfId="23506" xr:uid="{00000000-0005-0000-0000-000012730000}"/>
    <cellStyle name="Separador de milhares 6 2 3 2 4" xfId="4758" xr:uid="{00000000-0005-0000-0000-000013730000}"/>
    <cellStyle name="Separador de milhares 6 2 3 2 4 2" xfId="6510" xr:uid="{00000000-0005-0000-0000-000014730000}"/>
    <cellStyle name="Separador de milhares 6 2 3 2 4 2 2" xfId="25696" xr:uid="{00000000-0005-0000-0000-000015730000}"/>
    <cellStyle name="Separador de milhares 6 2 3 2 4 2 3" xfId="35876" xr:uid="{00000000-0005-0000-0000-000016730000}"/>
    <cellStyle name="Separador de milhares 6 2 3 2 4 2 4" xfId="15516" xr:uid="{00000000-0005-0000-0000-000017730000}"/>
    <cellStyle name="Separador de milhares 6 2 3 2 4 3" xfId="8263" xr:uid="{00000000-0005-0000-0000-000018730000}"/>
    <cellStyle name="Separador de milhares 6 2 3 2 4 3 2" xfId="27449" xr:uid="{00000000-0005-0000-0000-000019730000}"/>
    <cellStyle name="Separador de milhares 6 2 3 2 4 3 3" xfId="37629" xr:uid="{00000000-0005-0000-0000-00001A730000}"/>
    <cellStyle name="Separador de milhares 6 2 3 2 4 3 4" xfId="17269" xr:uid="{00000000-0005-0000-0000-00001B730000}"/>
    <cellStyle name="Separador de milhares 6 2 3 2 4 4" xfId="10256" xr:uid="{00000000-0005-0000-0000-00001C730000}"/>
    <cellStyle name="Separador de milhares 6 2 3 2 4 4 2" xfId="29439" xr:uid="{00000000-0005-0000-0000-00001D730000}"/>
    <cellStyle name="Separador de milhares 6 2 3 2 4 4 3" xfId="39619" xr:uid="{00000000-0005-0000-0000-00001E730000}"/>
    <cellStyle name="Separador de milhares 6 2 3 2 4 4 4" xfId="19260" xr:uid="{00000000-0005-0000-0000-00001F730000}"/>
    <cellStyle name="Separador de milhares 6 2 3 2 4 5" xfId="23944" xr:uid="{00000000-0005-0000-0000-000020730000}"/>
    <cellStyle name="Separador de milhares 6 2 3 2 4 6" xfId="34124" xr:uid="{00000000-0005-0000-0000-000021730000}"/>
    <cellStyle name="Separador de milhares 6 2 3 2 4 7" xfId="13764" xr:uid="{00000000-0005-0000-0000-000022730000}"/>
    <cellStyle name="Separador de milhares 6 2 3 2 5" xfId="5634" xr:uid="{00000000-0005-0000-0000-000023730000}"/>
    <cellStyle name="Separador de milhares 6 2 3 2 5 2" xfId="9160" xr:uid="{00000000-0005-0000-0000-000024730000}"/>
    <cellStyle name="Separador de milhares 6 2 3 2 5 2 2" xfId="28343" xr:uid="{00000000-0005-0000-0000-000025730000}"/>
    <cellStyle name="Separador de milhares 6 2 3 2 5 2 3" xfId="38523" xr:uid="{00000000-0005-0000-0000-000026730000}"/>
    <cellStyle name="Separador de milhares 6 2 3 2 5 2 4" xfId="18164" xr:uid="{00000000-0005-0000-0000-000027730000}"/>
    <cellStyle name="Separador de milhares 6 2 3 2 5 3" xfId="24820" xr:uid="{00000000-0005-0000-0000-000028730000}"/>
    <cellStyle name="Separador de milhares 6 2 3 2 5 4" xfId="35000" xr:uid="{00000000-0005-0000-0000-000029730000}"/>
    <cellStyle name="Separador de milhares 6 2 3 2 5 5" xfId="14640" xr:uid="{00000000-0005-0000-0000-00002A730000}"/>
    <cellStyle name="Separador de milhares 6 2 3 2 6" xfId="7387" xr:uid="{00000000-0005-0000-0000-00002B730000}"/>
    <cellStyle name="Separador de milhares 6 2 3 2 6 2" xfId="26573" xr:uid="{00000000-0005-0000-0000-00002C730000}"/>
    <cellStyle name="Separador de milhares 6 2 3 2 6 3" xfId="36753" xr:uid="{00000000-0005-0000-0000-00002D730000}"/>
    <cellStyle name="Separador de milhares 6 2 3 2 6 4" xfId="16393" xr:uid="{00000000-0005-0000-0000-00002E730000}"/>
    <cellStyle name="Separador de milhares 6 2 3 2 7" xfId="9380" xr:uid="{00000000-0005-0000-0000-00002F730000}"/>
    <cellStyle name="Separador de milhares 6 2 3 2 7 2" xfId="28563" xr:uid="{00000000-0005-0000-0000-000030730000}"/>
    <cellStyle name="Separador de milhares 6 2 3 2 7 3" xfId="38743" xr:uid="{00000000-0005-0000-0000-000031730000}"/>
    <cellStyle name="Separador de milhares 6 2 3 2 7 4" xfId="18384" xr:uid="{00000000-0005-0000-0000-000032730000}"/>
    <cellStyle name="Separador de milhares 6 2 3 2 8" xfId="11133" xr:uid="{00000000-0005-0000-0000-000033730000}"/>
    <cellStyle name="Separador de milhares 6 2 3 2 8 2" xfId="30316" xr:uid="{00000000-0005-0000-0000-000034730000}"/>
    <cellStyle name="Separador de milhares 6 2 3 2 8 3" xfId="40496" xr:uid="{00000000-0005-0000-0000-000035730000}"/>
    <cellStyle name="Separador de milhares 6 2 3 2 8 4" xfId="20137" xr:uid="{00000000-0005-0000-0000-000036730000}"/>
    <cellStyle name="Separador de milhares 6 2 3 2 9" xfId="12009" xr:uid="{00000000-0005-0000-0000-000037730000}"/>
    <cellStyle name="Separador de milhares 6 2 3 2 9 2" xfId="31192" xr:uid="{00000000-0005-0000-0000-000038730000}"/>
    <cellStyle name="Separador de milhares 6 2 3 2 9 3" xfId="41372" xr:uid="{00000000-0005-0000-0000-000039730000}"/>
    <cellStyle name="Separador de milhares 6 2 3 2 9 4" xfId="21013" xr:uid="{00000000-0005-0000-0000-00003A730000}"/>
    <cellStyle name="Separador de milhares 6 2 3 3" xfId="3982" xr:uid="{00000000-0005-0000-0000-00003B730000}"/>
    <cellStyle name="Separador de milhares 6 2 3 3 10" xfId="23169" xr:uid="{00000000-0005-0000-0000-00003C730000}"/>
    <cellStyle name="Separador de milhares 6 2 3 3 11" xfId="33349" xr:uid="{00000000-0005-0000-0000-00003D730000}"/>
    <cellStyle name="Separador de milhares 6 2 3 3 12" xfId="12989" xr:uid="{00000000-0005-0000-0000-00003E730000}"/>
    <cellStyle name="Separador de milhares 6 2 3 3 2" xfId="4420" xr:uid="{00000000-0005-0000-0000-00003F730000}"/>
    <cellStyle name="Separador de milhares 6 2 3 3 2 10" xfId="33787" xr:uid="{00000000-0005-0000-0000-000040730000}"/>
    <cellStyle name="Separador de milhares 6 2 3 3 2 11" xfId="13427" xr:uid="{00000000-0005-0000-0000-000041730000}"/>
    <cellStyle name="Separador de milhares 6 2 3 3 2 2" xfId="5297" xr:uid="{00000000-0005-0000-0000-000042730000}"/>
    <cellStyle name="Separador de milhares 6 2 3 3 2 2 2" xfId="7049" xr:uid="{00000000-0005-0000-0000-000043730000}"/>
    <cellStyle name="Separador de milhares 6 2 3 3 2 2 2 2" xfId="26235" xr:uid="{00000000-0005-0000-0000-000044730000}"/>
    <cellStyle name="Separador de milhares 6 2 3 3 2 2 2 3" xfId="36415" xr:uid="{00000000-0005-0000-0000-000045730000}"/>
    <cellStyle name="Separador de milhares 6 2 3 3 2 2 2 4" xfId="16055" xr:uid="{00000000-0005-0000-0000-000046730000}"/>
    <cellStyle name="Separador de milhares 6 2 3 3 2 2 3" xfId="8802" xr:uid="{00000000-0005-0000-0000-000047730000}"/>
    <cellStyle name="Separador de milhares 6 2 3 3 2 2 3 2" xfId="27988" xr:uid="{00000000-0005-0000-0000-000048730000}"/>
    <cellStyle name="Separador de milhares 6 2 3 3 2 2 3 3" xfId="38168" xr:uid="{00000000-0005-0000-0000-000049730000}"/>
    <cellStyle name="Separador de milhares 6 2 3 3 2 2 3 4" xfId="17808" xr:uid="{00000000-0005-0000-0000-00004A730000}"/>
    <cellStyle name="Separador de milhares 6 2 3 3 2 2 4" xfId="10795" xr:uid="{00000000-0005-0000-0000-00004B730000}"/>
    <cellStyle name="Separador de milhares 6 2 3 3 2 2 4 2" xfId="29978" xr:uid="{00000000-0005-0000-0000-00004C730000}"/>
    <cellStyle name="Separador de milhares 6 2 3 3 2 2 4 3" xfId="40158" xr:uid="{00000000-0005-0000-0000-00004D730000}"/>
    <cellStyle name="Separador de milhares 6 2 3 3 2 2 4 4" xfId="19799" xr:uid="{00000000-0005-0000-0000-00004E730000}"/>
    <cellStyle name="Separador de milhares 6 2 3 3 2 2 5" xfId="24483" xr:uid="{00000000-0005-0000-0000-00004F730000}"/>
    <cellStyle name="Separador de milhares 6 2 3 3 2 2 6" xfId="34663" xr:uid="{00000000-0005-0000-0000-000050730000}"/>
    <cellStyle name="Separador de milhares 6 2 3 3 2 2 7" xfId="14303" xr:uid="{00000000-0005-0000-0000-000051730000}"/>
    <cellStyle name="Separador de milhares 6 2 3 3 2 3" xfId="6173" xr:uid="{00000000-0005-0000-0000-000052730000}"/>
    <cellStyle name="Separador de milhares 6 2 3 3 2 3 2" xfId="25359" xr:uid="{00000000-0005-0000-0000-000053730000}"/>
    <cellStyle name="Separador de milhares 6 2 3 3 2 3 3" xfId="35539" xr:uid="{00000000-0005-0000-0000-000054730000}"/>
    <cellStyle name="Separador de milhares 6 2 3 3 2 3 4" xfId="15179" xr:uid="{00000000-0005-0000-0000-000055730000}"/>
    <cellStyle name="Separador de milhares 6 2 3 3 2 4" xfId="7926" xr:uid="{00000000-0005-0000-0000-000056730000}"/>
    <cellStyle name="Separador de milhares 6 2 3 3 2 4 2" xfId="27112" xr:uid="{00000000-0005-0000-0000-000057730000}"/>
    <cellStyle name="Separador de milhares 6 2 3 3 2 4 3" xfId="37292" xr:uid="{00000000-0005-0000-0000-000058730000}"/>
    <cellStyle name="Separador de milhares 6 2 3 3 2 4 4" xfId="16932" xr:uid="{00000000-0005-0000-0000-000059730000}"/>
    <cellStyle name="Separador de milhares 6 2 3 3 2 5" xfId="9919" xr:uid="{00000000-0005-0000-0000-00005A730000}"/>
    <cellStyle name="Separador de milhares 6 2 3 3 2 5 2" xfId="29102" xr:uid="{00000000-0005-0000-0000-00005B730000}"/>
    <cellStyle name="Separador de milhares 6 2 3 3 2 5 3" xfId="39282" xr:uid="{00000000-0005-0000-0000-00005C730000}"/>
    <cellStyle name="Separador de milhares 6 2 3 3 2 5 4" xfId="18923" xr:uid="{00000000-0005-0000-0000-00005D730000}"/>
    <cellStyle name="Separador de milhares 6 2 3 3 2 6" xfId="11672" xr:uid="{00000000-0005-0000-0000-00005E730000}"/>
    <cellStyle name="Separador de milhares 6 2 3 3 2 6 2" xfId="30855" xr:uid="{00000000-0005-0000-0000-00005F730000}"/>
    <cellStyle name="Separador de milhares 6 2 3 3 2 6 3" xfId="41035" xr:uid="{00000000-0005-0000-0000-000060730000}"/>
    <cellStyle name="Separador de milhares 6 2 3 3 2 6 4" xfId="20676" xr:uid="{00000000-0005-0000-0000-000061730000}"/>
    <cellStyle name="Separador de milhares 6 2 3 3 2 7" xfId="12548" xr:uid="{00000000-0005-0000-0000-000062730000}"/>
    <cellStyle name="Separador de milhares 6 2 3 3 2 7 2" xfId="31731" xr:uid="{00000000-0005-0000-0000-000063730000}"/>
    <cellStyle name="Separador de milhares 6 2 3 3 2 7 3" xfId="41911" xr:uid="{00000000-0005-0000-0000-000064730000}"/>
    <cellStyle name="Separador de milhares 6 2 3 3 2 7 4" xfId="21552" xr:uid="{00000000-0005-0000-0000-000065730000}"/>
    <cellStyle name="Separador de milhares 6 2 3 3 2 8" xfId="22428" xr:uid="{00000000-0005-0000-0000-000066730000}"/>
    <cellStyle name="Separador de milhares 6 2 3 3 2 8 2" xfId="32608" xr:uid="{00000000-0005-0000-0000-000067730000}"/>
    <cellStyle name="Separador de milhares 6 2 3 3 2 8 3" xfId="42788" xr:uid="{00000000-0005-0000-0000-000068730000}"/>
    <cellStyle name="Separador de milhares 6 2 3 3 2 9" xfId="23607" xr:uid="{00000000-0005-0000-0000-000069730000}"/>
    <cellStyle name="Separador de milhares 6 2 3 3 3" xfId="4859" xr:uid="{00000000-0005-0000-0000-00006A730000}"/>
    <cellStyle name="Separador de milhares 6 2 3 3 3 2" xfId="6611" xr:uid="{00000000-0005-0000-0000-00006B730000}"/>
    <cellStyle name="Separador de milhares 6 2 3 3 3 2 2" xfId="25797" xr:uid="{00000000-0005-0000-0000-00006C730000}"/>
    <cellStyle name="Separador de milhares 6 2 3 3 3 2 3" xfId="35977" xr:uid="{00000000-0005-0000-0000-00006D730000}"/>
    <cellStyle name="Separador de milhares 6 2 3 3 3 2 4" xfId="15617" xr:uid="{00000000-0005-0000-0000-00006E730000}"/>
    <cellStyle name="Separador de milhares 6 2 3 3 3 3" xfId="8364" xr:uid="{00000000-0005-0000-0000-00006F730000}"/>
    <cellStyle name="Separador de milhares 6 2 3 3 3 3 2" xfId="27550" xr:uid="{00000000-0005-0000-0000-000070730000}"/>
    <cellStyle name="Separador de milhares 6 2 3 3 3 3 3" xfId="37730" xr:uid="{00000000-0005-0000-0000-000071730000}"/>
    <cellStyle name="Separador de milhares 6 2 3 3 3 3 4" xfId="17370" xr:uid="{00000000-0005-0000-0000-000072730000}"/>
    <cellStyle name="Separador de milhares 6 2 3 3 3 4" xfId="10357" xr:uid="{00000000-0005-0000-0000-000073730000}"/>
    <cellStyle name="Separador de milhares 6 2 3 3 3 4 2" xfId="29540" xr:uid="{00000000-0005-0000-0000-000074730000}"/>
    <cellStyle name="Separador de milhares 6 2 3 3 3 4 3" xfId="39720" xr:uid="{00000000-0005-0000-0000-000075730000}"/>
    <cellStyle name="Separador de milhares 6 2 3 3 3 4 4" xfId="19361" xr:uid="{00000000-0005-0000-0000-000076730000}"/>
    <cellStyle name="Separador de milhares 6 2 3 3 3 5" xfId="24045" xr:uid="{00000000-0005-0000-0000-000077730000}"/>
    <cellStyle name="Separador de milhares 6 2 3 3 3 6" xfId="34225" xr:uid="{00000000-0005-0000-0000-000078730000}"/>
    <cellStyle name="Separador de milhares 6 2 3 3 3 7" xfId="13865" xr:uid="{00000000-0005-0000-0000-000079730000}"/>
    <cellStyle name="Separador de milhares 6 2 3 3 4" xfId="5735" xr:uid="{00000000-0005-0000-0000-00007A730000}"/>
    <cellStyle name="Separador de milhares 6 2 3 3 4 2" xfId="24921" xr:uid="{00000000-0005-0000-0000-00007B730000}"/>
    <cellStyle name="Separador de milhares 6 2 3 3 4 3" xfId="35101" xr:uid="{00000000-0005-0000-0000-00007C730000}"/>
    <cellStyle name="Separador de milhares 6 2 3 3 4 4" xfId="14741" xr:uid="{00000000-0005-0000-0000-00007D730000}"/>
    <cellStyle name="Separador de milhares 6 2 3 3 5" xfId="7488" xr:uid="{00000000-0005-0000-0000-00007E730000}"/>
    <cellStyle name="Separador de milhares 6 2 3 3 5 2" xfId="26674" xr:uid="{00000000-0005-0000-0000-00007F730000}"/>
    <cellStyle name="Separador de milhares 6 2 3 3 5 3" xfId="36854" xr:uid="{00000000-0005-0000-0000-000080730000}"/>
    <cellStyle name="Separador de milhares 6 2 3 3 5 4" xfId="16494" xr:uid="{00000000-0005-0000-0000-000081730000}"/>
    <cellStyle name="Separador de milhares 6 2 3 3 6" xfId="9481" xr:uid="{00000000-0005-0000-0000-000082730000}"/>
    <cellStyle name="Separador de milhares 6 2 3 3 6 2" xfId="28664" xr:uid="{00000000-0005-0000-0000-000083730000}"/>
    <cellStyle name="Separador de milhares 6 2 3 3 6 3" xfId="38844" xr:uid="{00000000-0005-0000-0000-000084730000}"/>
    <cellStyle name="Separador de milhares 6 2 3 3 6 4" xfId="18485" xr:uid="{00000000-0005-0000-0000-000085730000}"/>
    <cellStyle name="Separador de milhares 6 2 3 3 7" xfId="11234" xr:uid="{00000000-0005-0000-0000-000086730000}"/>
    <cellStyle name="Separador de milhares 6 2 3 3 7 2" xfId="30417" xr:uid="{00000000-0005-0000-0000-000087730000}"/>
    <cellStyle name="Separador de milhares 6 2 3 3 7 3" xfId="40597" xr:uid="{00000000-0005-0000-0000-000088730000}"/>
    <cellStyle name="Separador de milhares 6 2 3 3 7 4" xfId="20238" xr:uid="{00000000-0005-0000-0000-000089730000}"/>
    <cellStyle name="Separador de milhares 6 2 3 3 8" xfId="12110" xr:uid="{00000000-0005-0000-0000-00008A730000}"/>
    <cellStyle name="Separador de milhares 6 2 3 3 8 2" xfId="31293" xr:uid="{00000000-0005-0000-0000-00008B730000}"/>
    <cellStyle name="Separador de milhares 6 2 3 3 8 3" xfId="41473" xr:uid="{00000000-0005-0000-0000-00008C730000}"/>
    <cellStyle name="Separador de milhares 6 2 3 3 8 4" xfId="21114" xr:uid="{00000000-0005-0000-0000-00008D730000}"/>
    <cellStyle name="Separador de milhares 6 2 3 3 9" xfId="21990" xr:uid="{00000000-0005-0000-0000-00008E730000}"/>
    <cellStyle name="Separador de milhares 6 2 3 3 9 2" xfId="32170" xr:uid="{00000000-0005-0000-0000-00008F730000}"/>
    <cellStyle name="Separador de milhares 6 2 3 3 9 3" xfId="42350" xr:uid="{00000000-0005-0000-0000-000090730000}"/>
    <cellStyle name="Separador de milhares 6 2 3 4" xfId="4201" xr:uid="{00000000-0005-0000-0000-000091730000}"/>
    <cellStyle name="Separador de milhares 6 2 3 4 10" xfId="33568" xr:uid="{00000000-0005-0000-0000-000092730000}"/>
    <cellStyle name="Separador de milhares 6 2 3 4 11" xfId="13208" xr:uid="{00000000-0005-0000-0000-000093730000}"/>
    <cellStyle name="Separador de milhares 6 2 3 4 2" xfId="5078" xr:uid="{00000000-0005-0000-0000-000094730000}"/>
    <cellStyle name="Separador de milhares 6 2 3 4 2 2" xfId="6830" xr:uid="{00000000-0005-0000-0000-000095730000}"/>
    <cellStyle name="Separador de milhares 6 2 3 4 2 2 2" xfId="26016" xr:uid="{00000000-0005-0000-0000-000096730000}"/>
    <cellStyle name="Separador de milhares 6 2 3 4 2 2 3" xfId="36196" xr:uid="{00000000-0005-0000-0000-000097730000}"/>
    <cellStyle name="Separador de milhares 6 2 3 4 2 2 4" xfId="15836" xr:uid="{00000000-0005-0000-0000-000098730000}"/>
    <cellStyle name="Separador de milhares 6 2 3 4 2 3" xfId="8583" xr:uid="{00000000-0005-0000-0000-000099730000}"/>
    <cellStyle name="Separador de milhares 6 2 3 4 2 3 2" xfId="27769" xr:uid="{00000000-0005-0000-0000-00009A730000}"/>
    <cellStyle name="Separador de milhares 6 2 3 4 2 3 3" xfId="37949" xr:uid="{00000000-0005-0000-0000-00009B730000}"/>
    <cellStyle name="Separador de milhares 6 2 3 4 2 3 4" xfId="17589" xr:uid="{00000000-0005-0000-0000-00009C730000}"/>
    <cellStyle name="Separador de milhares 6 2 3 4 2 4" xfId="10576" xr:uid="{00000000-0005-0000-0000-00009D730000}"/>
    <cellStyle name="Separador de milhares 6 2 3 4 2 4 2" xfId="29759" xr:uid="{00000000-0005-0000-0000-00009E730000}"/>
    <cellStyle name="Separador de milhares 6 2 3 4 2 4 3" xfId="39939" xr:uid="{00000000-0005-0000-0000-00009F730000}"/>
    <cellStyle name="Separador de milhares 6 2 3 4 2 4 4" xfId="19580" xr:uid="{00000000-0005-0000-0000-0000A0730000}"/>
    <cellStyle name="Separador de milhares 6 2 3 4 2 5" xfId="24264" xr:uid="{00000000-0005-0000-0000-0000A1730000}"/>
    <cellStyle name="Separador de milhares 6 2 3 4 2 6" xfId="34444" xr:uid="{00000000-0005-0000-0000-0000A2730000}"/>
    <cellStyle name="Separador de milhares 6 2 3 4 2 7" xfId="14084" xr:uid="{00000000-0005-0000-0000-0000A3730000}"/>
    <cellStyle name="Separador de milhares 6 2 3 4 3" xfId="5954" xr:uid="{00000000-0005-0000-0000-0000A4730000}"/>
    <cellStyle name="Separador de milhares 6 2 3 4 3 2" xfId="25140" xr:uid="{00000000-0005-0000-0000-0000A5730000}"/>
    <cellStyle name="Separador de milhares 6 2 3 4 3 3" xfId="35320" xr:uid="{00000000-0005-0000-0000-0000A6730000}"/>
    <cellStyle name="Separador de milhares 6 2 3 4 3 4" xfId="14960" xr:uid="{00000000-0005-0000-0000-0000A7730000}"/>
    <cellStyle name="Separador de milhares 6 2 3 4 4" xfId="7707" xr:uid="{00000000-0005-0000-0000-0000A8730000}"/>
    <cellStyle name="Separador de milhares 6 2 3 4 4 2" xfId="26893" xr:uid="{00000000-0005-0000-0000-0000A9730000}"/>
    <cellStyle name="Separador de milhares 6 2 3 4 4 3" xfId="37073" xr:uid="{00000000-0005-0000-0000-0000AA730000}"/>
    <cellStyle name="Separador de milhares 6 2 3 4 4 4" xfId="16713" xr:uid="{00000000-0005-0000-0000-0000AB730000}"/>
    <cellStyle name="Separador de milhares 6 2 3 4 5" xfId="9700" xr:uid="{00000000-0005-0000-0000-0000AC730000}"/>
    <cellStyle name="Separador de milhares 6 2 3 4 5 2" xfId="28883" xr:uid="{00000000-0005-0000-0000-0000AD730000}"/>
    <cellStyle name="Separador de milhares 6 2 3 4 5 3" xfId="39063" xr:uid="{00000000-0005-0000-0000-0000AE730000}"/>
    <cellStyle name="Separador de milhares 6 2 3 4 5 4" xfId="18704" xr:uid="{00000000-0005-0000-0000-0000AF730000}"/>
    <cellStyle name="Separador de milhares 6 2 3 4 6" xfId="11453" xr:uid="{00000000-0005-0000-0000-0000B0730000}"/>
    <cellStyle name="Separador de milhares 6 2 3 4 6 2" xfId="30636" xr:uid="{00000000-0005-0000-0000-0000B1730000}"/>
    <cellStyle name="Separador de milhares 6 2 3 4 6 3" xfId="40816" xr:uid="{00000000-0005-0000-0000-0000B2730000}"/>
    <cellStyle name="Separador de milhares 6 2 3 4 6 4" xfId="20457" xr:uid="{00000000-0005-0000-0000-0000B3730000}"/>
    <cellStyle name="Separador de milhares 6 2 3 4 7" xfId="12329" xr:uid="{00000000-0005-0000-0000-0000B4730000}"/>
    <cellStyle name="Separador de milhares 6 2 3 4 7 2" xfId="31512" xr:uid="{00000000-0005-0000-0000-0000B5730000}"/>
    <cellStyle name="Separador de milhares 6 2 3 4 7 3" xfId="41692" xr:uid="{00000000-0005-0000-0000-0000B6730000}"/>
    <cellStyle name="Separador de milhares 6 2 3 4 7 4" xfId="21333" xr:uid="{00000000-0005-0000-0000-0000B7730000}"/>
    <cellStyle name="Separador de milhares 6 2 3 4 8" xfId="22209" xr:uid="{00000000-0005-0000-0000-0000B8730000}"/>
    <cellStyle name="Separador de milhares 6 2 3 4 8 2" xfId="32389" xr:uid="{00000000-0005-0000-0000-0000B9730000}"/>
    <cellStyle name="Separador de milhares 6 2 3 4 8 3" xfId="42569" xr:uid="{00000000-0005-0000-0000-0000BA730000}"/>
    <cellStyle name="Separador de milhares 6 2 3 4 9" xfId="23388" xr:uid="{00000000-0005-0000-0000-0000BB730000}"/>
    <cellStyle name="Separador de milhares 6 2 3 5" xfId="4640" xr:uid="{00000000-0005-0000-0000-0000BC730000}"/>
    <cellStyle name="Separador de milhares 6 2 3 5 2" xfId="6392" xr:uid="{00000000-0005-0000-0000-0000BD730000}"/>
    <cellStyle name="Separador de milhares 6 2 3 5 2 2" xfId="25578" xr:uid="{00000000-0005-0000-0000-0000BE730000}"/>
    <cellStyle name="Separador de milhares 6 2 3 5 2 3" xfId="35758" xr:uid="{00000000-0005-0000-0000-0000BF730000}"/>
    <cellStyle name="Separador de milhares 6 2 3 5 2 4" xfId="15398" xr:uid="{00000000-0005-0000-0000-0000C0730000}"/>
    <cellStyle name="Separador de milhares 6 2 3 5 3" xfId="8145" xr:uid="{00000000-0005-0000-0000-0000C1730000}"/>
    <cellStyle name="Separador de milhares 6 2 3 5 3 2" xfId="27331" xr:uid="{00000000-0005-0000-0000-0000C2730000}"/>
    <cellStyle name="Separador de milhares 6 2 3 5 3 3" xfId="37511" xr:uid="{00000000-0005-0000-0000-0000C3730000}"/>
    <cellStyle name="Separador de milhares 6 2 3 5 3 4" xfId="17151" xr:uid="{00000000-0005-0000-0000-0000C4730000}"/>
    <cellStyle name="Separador de milhares 6 2 3 5 4" xfId="10138" xr:uid="{00000000-0005-0000-0000-0000C5730000}"/>
    <cellStyle name="Separador de milhares 6 2 3 5 4 2" xfId="29321" xr:uid="{00000000-0005-0000-0000-0000C6730000}"/>
    <cellStyle name="Separador de milhares 6 2 3 5 4 3" xfId="39501" xr:uid="{00000000-0005-0000-0000-0000C7730000}"/>
    <cellStyle name="Separador de milhares 6 2 3 5 4 4" xfId="19142" xr:uid="{00000000-0005-0000-0000-0000C8730000}"/>
    <cellStyle name="Separador de milhares 6 2 3 5 5" xfId="23826" xr:uid="{00000000-0005-0000-0000-0000C9730000}"/>
    <cellStyle name="Separador de milhares 6 2 3 5 6" xfId="34006" xr:uid="{00000000-0005-0000-0000-0000CA730000}"/>
    <cellStyle name="Separador de milhares 6 2 3 5 7" xfId="13646" xr:uid="{00000000-0005-0000-0000-0000CB730000}"/>
    <cellStyle name="Separador de milhares 6 2 3 6" xfId="5516" xr:uid="{00000000-0005-0000-0000-0000CC730000}"/>
    <cellStyle name="Separador de milhares 6 2 3 6 2" xfId="9042" xr:uid="{00000000-0005-0000-0000-0000CD730000}"/>
    <cellStyle name="Separador de milhares 6 2 3 6 2 2" xfId="28225" xr:uid="{00000000-0005-0000-0000-0000CE730000}"/>
    <cellStyle name="Separador de milhares 6 2 3 6 2 3" xfId="38405" xr:uid="{00000000-0005-0000-0000-0000CF730000}"/>
    <cellStyle name="Separador de milhares 6 2 3 6 2 4" xfId="18046" xr:uid="{00000000-0005-0000-0000-0000D0730000}"/>
    <cellStyle name="Separador de milhares 6 2 3 6 3" xfId="24702" xr:uid="{00000000-0005-0000-0000-0000D1730000}"/>
    <cellStyle name="Separador de milhares 6 2 3 6 4" xfId="34882" xr:uid="{00000000-0005-0000-0000-0000D2730000}"/>
    <cellStyle name="Separador de milhares 6 2 3 6 5" xfId="14522" xr:uid="{00000000-0005-0000-0000-0000D3730000}"/>
    <cellStyle name="Separador de milhares 6 2 3 7" xfId="7269" xr:uid="{00000000-0005-0000-0000-0000D4730000}"/>
    <cellStyle name="Separador de milhares 6 2 3 7 2" xfId="26455" xr:uid="{00000000-0005-0000-0000-0000D5730000}"/>
    <cellStyle name="Separador de milhares 6 2 3 7 3" xfId="36635" xr:uid="{00000000-0005-0000-0000-0000D6730000}"/>
    <cellStyle name="Separador de milhares 6 2 3 7 4" xfId="16275" xr:uid="{00000000-0005-0000-0000-0000D7730000}"/>
    <cellStyle name="Separador de milhares 6 2 3 8" xfId="9262" xr:uid="{00000000-0005-0000-0000-0000D8730000}"/>
    <cellStyle name="Separador de milhares 6 2 3 8 2" xfId="28445" xr:uid="{00000000-0005-0000-0000-0000D9730000}"/>
    <cellStyle name="Separador de milhares 6 2 3 8 3" xfId="38625" xr:uid="{00000000-0005-0000-0000-0000DA730000}"/>
    <cellStyle name="Separador de milhares 6 2 3 8 4" xfId="18266" xr:uid="{00000000-0005-0000-0000-0000DB730000}"/>
    <cellStyle name="Separador de milhares 6 2 3 9" xfId="11015" xr:uid="{00000000-0005-0000-0000-0000DC730000}"/>
    <cellStyle name="Separador de milhares 6 2 3 9 2" xfId="30198" xr:uid="{00000000-0005-0000-0000-0000DD730000}"/>
    <cellStyle name="Separador de milhares 6 2 3 9 3" xfId="40378" xr:uid="{00000000-0005-0000-0000-0000DE730000}"/>
    <cellStyle name="Separador de milhares 6 2 3 9 4" xfId="20019" xr:uid="{00000000-0005-0000-0000-0000DF730000}"/>
    <cellStyle name="Separador de milhares 6 2 4" xfId="3757" xr:uid="{00000000-0005-0000-0000-0000E0730000}"/>
    <cellStyle name="Separador de milhares 6 2 4 10" xfId="11889" xr:uid="{00000000-0005-0000-0000-0000E1730000}"/>
    <cellStyle name="Separador de milhares 6 2 4 10 2" xfId="31072" xr:uid="{00000000-0005-0000-0000-0000E2730000}"/>
    <cellStyle name="Separador de milhares 6 2 4 10 3" xfId="41252" xr:uid="{00000000-0005-0000-0000-0000E3730000}"/>
    <cellStyle name="Separador de milhares 6 2 4 10 4" xfId="20893" xr:uid="{00000000-0005-0000-0000-0000E4730000}"/>
    <cellStyle name="Separador de milhares 6 2 4 11" xfId="21770" xr:uid="{00000000-0005-0000-0000-0000E5730000}"/>
    <cellStyle name="Separador de milhares 6 2 4 11 2" xfId="31949" xr:uid="{00000000-0005-0000-0000-0000E6730000}"/>
    <cellStyle name="Separador de milhares 6 2 4 11 3" xfId="42129" xr:uid="{00000000-0005-0000-0000-0000E7730000}"/>
    <cellStyle name="Separador de milhares 6 2 4 12" xfId="22665" xr:uid="{00000000-0005-0000-0000-0000E8730000}"/>
    <cellStyle name="Separador de milhares 6 2 4 12 2" xfId="32845" xr:uid="{00000000-0005-0000-0000-0000E9730000}"/>
    <cellStyle name="Separador de milhares 6 2 4 12 3" xfId="43025" xr:uid="{00000000-0005-0000-0000-0000EA730000}"/>
    <cellStyle name="Separador de milhares 6 2 4 13" xfId="22904" xr:uid="{00000000-0005-0000-0000-0000EB730000}"/>
    <cellStyle name="Separador de milhares 6 2 4 14" xfId="23073" xr:uid="{00000000-0005-0000-0000-0000EC730000}"/>
    <cellStyle name="Separador de milhares 6 2 4 15" xfId="33084" xr:uid="{00000000-0005-0000-0000-0000ED730000}"/>
    <cellStyle name="Separador de milhares 6 2 4 16" xfId="33253" xr:uid="{00000000-0005-0000-0000-0000EE730000}"/>
    <cellStyle name="Separador de milhares 6 2 4 17" xfId="43264" xr:uid="{00000000-0005-0000-0000-0000EF730000}"/>
    <cellStyle name="Separador de milhares 6 2 4 18" xfId="43503" xr:uid="{00000000-0005-0000-0000-0000F0730000}"/>
    <cellStyle name="Separador de milhares 6 2 4 19" xfId="12768" xr:uid="{00000000-0005-0000-0000-0000F1730000}"/>
    <cellStyle name="Separador de milhares 6 2 4 2" xfId="3878" xr:uid="{00000000-0005-0000-0000-0000F2730000}"/>
    <cellStyle name="Separador de milhares 6 2 4 2 10" xfId="21887" xr:uid="{00000000-0005-0000-0000-0000F3730000}"/>
    <cellStyle name="Separador de milhares 6 2 4 2 10 2" xfId="32067" xr:uid="{00000000-0005-0000-0000-0000F4730000}"/>
    <cellStyle name="Separador de milhares 6 2 4 2 10 3" xfId="42247" xr:uid="{00000000-0005-0000-0000-0000F5730000}"/>
    <cellStyle name="Separador de milhares 6 2 4 2 11" xfId="22783" xr:uid="{00000000-0005-0000-0000-0000F6730000}"/>
    <cellStyle name="Separador de milhares 6 2 4 2 11 2" xfId="32963" xr:uid="{00000000-0005-0000-0000-0000F7730000}"/>
    <cellStyle name="Separador de milhares 6 2 4 2 11 3" xfId="43143" xr:uid="{00000000-0005-0000-0000-0000F8730000}"/>
    <cellStyle name="Separador de milhares 6 2 4 2 12" xfId="23022" xr:uid="{00000000-0005-0000-0000-0000F9730000}"/>
    <cellStyle name="Separador de milhares 6 2 4 2 13" xfId="33202" xr:uid="{00000000-0005-0000-0000-0000FA730000}"/>
    <cellStyle name="Separador de milhares 6 2 4 2 14" xfId="43382" xr:uid="{00000000-0005-0000-0000-0000FB730000}"/>
    <cellStyle name="Separador de milhares 6 2 4 2 15" xfId="43621" xr:uid="{00000000-0005-0000-0000-0000FC730000}"/>
    <cellStyle name="Separador de milhares 6 2 4 2 16" xfId="12886" xr:uid="{00000000-0005-0000-0000-0000FD730000}"/>
    <cellStyle name="Separador de milhares 6 2 4 2 2" xfId="4098" xr:uid="{00000000-0005-0000-0000-0000FE730000}"/>
    <cellStyle name="Separador de milhares 6 2 4 2 2 10" xfId="23285" xr:uid="{00000000-0005-0000-0000-0000FF730000}"/>
    <cellStyle name="Separador de milhares 6 2 4 2 2 11" xfId="33465" xr:uid="{00000000-0005-0000-0000-000000740000}"/>
    <cellStyle name="Separador de milhares 6 2 4 2 2 12" xfId="13105" xr:uid="{00000000-0005-0000-0000-000001740000}"/>
    <cellStyle name="Separador de milhares 6 2 4 2 2 2" xfId="4536" xr:uid="{00000000-0005-0000-0000-000002740000}"/>
    <cellStyle name="Separador de milhares 6 2 4 2 2 2 10" xfId="33903" xr:uid="{00000000-0005-0000-0000-000003740000}"/>
    <cellStyle name="Separador de milhares 6 2 4 2 2 2 11" xfId="13543" xr:uid="{00000000-0005-0000-0000-000004740000}"/>
    <cellStyle name="Separador de milhares 6 2 4 2 2 2 2" xfId="5413" xr:uid="{00000000-0005-0000-0000-000005740000}"/>
    <cellStyle name="Separador de milhares 6 2 4 2 2 2 2 2" xfId="7165" xr:uid="{00000000-0005-0000-0000-000006740000}"/>
    <cellStyle name="Separador de milhares 6 2 4 2 2 2 2 2 2" xfId="26351" xr:uid="{00000000-0005-0000-0000-000007740000}"/>
    <cellStyle name="Separador de milhares 6 2 4 2 2 2 2 2 3" xfId="36531" xr:uid="{00000000-0005-0000-0000-000008740000}"/>
    <cellStyle name="Separador de milhares 6 2 4 2 2 2 2 2 4" xfId="16171" xr:uid="{00000000-0005-0000-0000-000009740000}"/>
    <cellStyle name="Separador de milhares 6 2 4 2 2 2 2 3" xfId="8918" xr:uid="{00000000-0005-0000-0000-00000A740000}"/>
    <cellStyle name="Separador de milhares 6 2 4 2 2 2 2 3 2" xfId="28104" xr:uid="{00000000-0005-0000-0000-00000B740000}"/>
    <cellStyle name="Separador de milhares 6 2 4 2 2 2 2 3 3" xfId="38284" xr:uid="{00000000-0005-0000-0000-00000C740000}"/>
    <cellStyle name="Separador de milhares 6 2 4 2 2 2 2 3 4" xfId="17924" xr:uid="{00000000-0005-0000-0000-00000D740000}"/>
    <cellStyle name="Separador de milhares 6 2 4 2 2 2 2 4" xfId="10911" xr:uid="{00000000-0005-0000-0000-00000E740000}"/>
    <cellStyle name="Separador de milhares 6 2 4 2 2 2 2 4 2" xfId="30094" xr:uid="{00000000-0005-0000-0000-00000F740000}"/>
    <cellStyle name="Separador de milhares 6 2 4 2 2 2 2 4 3" xfId="40274" xr:uid="{00000000-0005-0000-0000-000010740000}"/>
    <cellStyle name="Separador de milhares 6 2 4 2 2 2 2 4 4" xfId="19915" xr:uid="{00000000-0005-0000-0000-000011740000}"/>
    <cellStyle name="Separador de milhares 6 2 4 2 2 2 2 5" xfId="24599" xr:uid="{00000000-0005-0000-0000-000012740000}"/>
    <cellStyle name="Separador de milhares 6 2 4 2 2 2 2 6" xfId="34779" xr:uid="{00000000-0005-0000-0000-000013740000}"/>
    <cellStyle name="Separador de milhares 6 2 4 2 2 2 2 7" xfId="14419" xr:uid="{00000000-0005-0000-0000-000014740000}"/>
    <cellStyle name="Separador de milhares 6 2 4 2 2 2 3" xfId="6289" xr:uid="{00000000-0005-0000-0000-000015740000}"/>
    <cellStyle name="Separador de milhares 6 2 4 2 2 2 3 2" xfId="25475" xr:uid="{00000000-0005-0000-0000-000016740000}"/>
    <cellStyle name="Separador de milhares 6 2 4 2 2 2 3 3" xfId="35655" xr:uid="{00000000-0005-0000-0000-000017740000}"/>
    <cellStyle name="Separador de milhares 6 2 4 2 2 2 3 4" xfId="15295" xr:uid="{00000000-0005-0000-0000-000018740000}"/>
    <cellStyle name="Separador de milhares 6 2 4 2 2 2 4" xfId="8042" xr:uid="{00000000-0005-0000-0000-000019740000}"/>
    <cellStyle name="Separador de milhares 6 2 4 2 2 2 4 2" xfId="27228" xr:uid="{00000000-0005-0000-0000-00001A740000}"/>
    <cellStyle name="Separador de milhares 6 2 4 2 2 2 4 3" xfId="37408" xr:uid="{00000000-0005-0000-0000-00001B740000}"/>
    <cellStyle name="Separador de milhares 6 2 4 2 2 2 4 4" xfId="17048" xr:uid="{00000000-0005-0000-0000-00001C740000}"/>
    <cellStyle name="Separador de milhares 6 2 4 2 2 2 5" xfId="10035" xr:uid="{00000000-0005-0000-0000-00001D740000}"/>
    <cellStyle name="Separador de milhares 6 2 4 2 2 2 5 2" xfId="29218" xr:uid="{00000000-0005-0000-0000-00001E740000}"/>
    <cellStyle name="Separador de milhares 6 2 4 2 2 2 5 3" xfId="39398" xr:uid="{00000000-0005-0000-0000-00001F740000}"/>
    <cellStyle name="Separador de milhares 6 2 4 2 2 2 5 4" xfId="19039" xr:uid="{00000000-0005-0000-0000-000020740000}"/>
    <cellStyle name="Separador de milhares 6 2 4 2 2 2 6" xfId="11788" xr:uid="{00000000-0005-0000-0000-000021740000}"/>
    <cellStyle name="Separador de milhares 6 2 4 2 2 2 6 2" xfId="30971" xr:uid="{00000000-0005-0000-0000-000022740000}"/>
    <cellStyle name="Separador de milhares 6 2 4 2 2 2 6 3" xfId="41151" xr:uid="{00000000-0005-0000-0000-000023740000}"/>
    <cellStyle name="Separador de milhares 6 2 4 2 2 2 6 4" xfId="20792" xr:uid="{00000000-0005-0000-0000-000024740000}"/>
    <cellStyle name="Separador de milhares 6 2 4 2 2 2 7" xfId="12664" xr:uid="{00000000-0005-0000-0000-000025740000}"/>
    <cellStyle name="Separador de milhares 6 2 4 2 2 2 7 2" xfId="31847" xr:uid="{00000000-0005-0000-0000-000026740000}"/>
    <cellStyle name="Separador de milhares 6 2 4 2 2 2 7 3" xfId="42027" xr:uid="{00000000-0005-0000-0000-000027740000}"/>
    <cellStyle name="Separador de milhares 6 2 4 2 2 2 7 4" xfId="21668" xr:uid="{00000000-0005-0000-0000-000028740000}"/>
    <cellStyle name="Separador de milhares 6 2 4 2 2 2 8" xfId="22544" xr:uid="{00000000-0005-0000-0000-000029740000}"/>
    <cellStyle name="Separador de milhares 6 2 4 2 2 2 8 2" xfId="32724" xr:uid="{00000000-0005-0000-0000-00002A740000}"/>
    <cellStyle name="Separador de milhares 6 2 4 2 2 2 8 3" xfId="42904" xr:uid="{00000000-0005-0000-0000-00002B740000}"/>
    <cellStyle name="Separador de milhares 6 2 4 2 2 2 9" xfId="23723" xr:uid="{00000000-0005-0000-0000-00002C740000}"/>
    <cellStyle name="Separador de milhares 6 2 4 2 2 3" xfId="4975" xr:uid="{00000000-0005-0000-0000-00002D740000}"/>
    <cellStyle name="Separador de milhares 6 2 4 2 2 3 2" xfId="6727" xr:uid="{00000000-0005-0000-0000-00002E740000}"/>
    <cellStyle name="Separador de milhares 6 2 4 2 2 3 2 2" xfId="25913" xr:uid="{00000000-0005-0000-0000-00002F740000}"/>
    <cellStyle name="Separador de milhares 6 2 4 2 2 3 2 3" xfId="36093" xr:uid="{00000000-0005-0000-0000-000030740000}"/>
    <cellStyle name="Separador de milhares 6 2 4 2 2 3 2 4" xfId="15733" xr:uid="{00000000-0005-0000-0000-000031740000}"/>
    <cellStyle name="Separador de milhares 6 2 4 2 2 3 3" xfId="8480" xr:uid="{00000000-0005-0000-0000-000032740000}"/>
    <cellStyle name="Separador de milhares 6 2 4 2 2 3 3 2" xfId="27666" xr:uid="{00000000-0005-0000-0000-000033740000}"/>
    <cellStyle name="Separador de milhares 6 2 4 2 2 3 3 3" xfId="37846" xr:uid="{00000000-0005-0000-0000-000034740000}"/>
    <cellStyle name="Separador de milhares 6 2 4 2 2 3 3 4" xfId="17486" xr:uid="{00000000-0005-0000-0000-000035740000}"/>
    <cellStyle name="Separador de milhares 6 2 4 2 2 3 4" xfId="10473" xr:uid="{00000000-0005-0000-0000-000036740000}"/>
    <cellStyle name="Separador de milhares 6 2 4 2 2 3 4 2" xfId="29656" xr:uid="{00000000-0005-0000-0000-000037740000}"/>
    <cellStyle name="Separador de milhares 6 2 4 2 2 3 4 3" xfId="39836" xr:uid="{00000000-0005-0000-0000-000038740000}"/>
    <cellStyle name="Separador de milhares 6 2 4 2 2 3 4 4" xfId="19477" xr:uid="{00000000-0005-0000-0000-000039740000}"/>
    <cellStyle name="Separador de milhares 6 2 4 2 2 3 5" xfId="24161" xr:uid="{00000000-0005-0000-0000-00003A740000}"/>
    <cellStyle name="Separador de milhares 6 2 4 2 2 3 6" xfId="34341" xr:uid="{00000000-0005-0000-0000-00003B740000}"/>
    <cellStyle name="Separador de milhares 6 2 4 2 2 3 7" xfId="13981" xr:uid="{00000000-0005-0000-0000-00003C740000}"/>
    <cellStyle name="Separador de milhares 6 2 4 2 2 4" xfId="5851" xr:uid="{00000000-0005-0000-0000-00003D740000}"/>
    <cellStyle name="Separador de milhares 6 2 4 2 2 4 2" xfId="25037" xr:uid="{00000000-0005-0000-0000-00003E740000}"/>
    <cellStyle name="Separador de milhares 6 2 4 2 2 4 3" xfId="35217" xr:uid="{00000000-0005-0000-0000-00003F740000}"/>
    <cellStyle name="Separador de milhares 6 2 4 2 2 4 4" xfId="14857" xr:uid="{00000000-0005-0000-0000-000040740000}"/>
    <cellStyle name="Separador de milhares 6 2 4 2 2 5" xfId="7604" xr:uid="{00000000-0005-0000-0000-000041740000}"/>
    <cellStyle name="Separador de milhares 6 2 4 2 2 5 2" xfId="26790" xr:uid="{00000000-0005-0000-0000-000042740000}"/>
    <cellStyle name="Separador de milhares 6 2 4 2 2 5 3" xfId="36970" xr:uid="{00000000-0005-0000-0000-000043740000}"/>
    <cellStyle name="Separador de milhares 6 2 4 2 2 5 4" xfId="16610" xr:uid="{00000000-0005-0000-0000-000044740000}"/>
    <cellStyle name="Separador de milhares 6 2 4 2 2 6" xfId="9597" xr:uid="{00000000-0005-0000-0000-000045740000}"/>
    <cellStyle name="Separador de milhares 6 2 4 2 2 6 2" xfId="28780" xr:uid="{00000000-0005-0000-0000-000046740000}"/>
    <cellStyle name="Separador de milhares 6 2 4 2 2 6 3" xfId="38960" xr:uid="{00000000-0005-0000-0000-000047740000}"/>
    <cellStyle name="Separador de milhares 6 2 4 2 2 6 4" xfId="18601" xr:uid="{00000000-0005-0000-0000-000048740000}"/>
    <cellStyle name="Separador de milhares 6 2 4 2 2 7" xfId="11350" xr:uid="{00000000-0005-0000-0000-000049740000}"/>
    <cellStyle name="Separador de milhares 6 2 4 2 2 7 2" xfId="30533" xr:uid="{00000000-0005-0000-0000-00004A740000}"/>
    <cellStyle name="Separador de milhares 6 2 4 2 2 7 3" xfId="40713" xr:uid="{00000000-0005-0000-0000-00004B740000}"/>
    <cellStyle name="Separador de milhares 6 2 4 2 2 7 4" xfId="20354" xr:uid="{00000000-0005-0000-0000-00004C740000}"/>
    <cellStyle name="Separador de milhares 6 2 4 2 2 8" xfId="12226" xr:uid="{00000000-0005-0000-0000-00004D740000}"/>
    <cellStyle name="Separador de milhares 6 2 4 2 2 8 2" xfId="31409" xr:uid="{00000000-0005-0000-0000-00004E740000}"/>
    <cellStyle name="Separador de milhares 6 2 4 2 2 8 3" xfId="41589" xr:uid="{00000000-0005-0000-0000-00004F740000}"/>
    <cellStyle name="Separador de milhares 6 2 4 2 2 8 4" xfId="21230" xr:uid="{00000000-0005-0000-0000-000050740000}"/>
    <cellStyle name="Separador de milhares 6 2 4 2 2 9" xfId="22106" xr:uid="{00000000-0005-0000-0000-000051740000}"/>
    <cellStyle name="Separador de milhares 6 2 4 2 2 9 2" xfId="32286" xr:uid="{00000000-0005-0000-0000-000052740000}"/>
    <cellStyle name="Separador de milhares 6 2 4 2 2 9 3" xfId="42466" xr:uid="{00000000-0005-0000-0000-000053740000}"/>
    <cellStyle name="Separador de milhares 6 2 4 2 3" xfId="4317" xr:uid="{00000000-0005-0000-0000-000054740000}"/>
    <cellStyle name="Separador de milhares 6 2 4 2 3 10" xfId="33684" xr:uid="{00000000-0005-0000-0000-000055740000}"/>
    <cellStyle name="Separador de milhares 6 2 4 2 3 11" xfId="13324" xr:uid="{00000000-0005-0000-0000-000056740000}"/>
    <cellStyle name="Separador de milhares 6 2 4 2 3 2" xfId="5194" xr:uid="{00000000-0005-0000-0000-000057740000}"/>
    <cellStyle name="Separador de milhares 6 2 4 2 3 2 2" xfId="6946" xr:uid="{00000000-0005-0000-0000-000058740000}"/>
    <cellStyle name="Separador de milhares 6 2 4 2 3 2 2 2" xfId="26132" xr:uid="{00000000-0005-0000-0000-000059740000}"/>
    <cellStyle name="Separador de milhares 6 2 4 2 3 2 2 3" xfId="36312" xr:uid="{00000000-0005-0000-0000-00005A740000}"/>
    <cellStyle name="Separador de milhares 6 2 4 2 3 2 2 4" xfId="15952" xr:uid="{00000000-0005-0000-0000-00005B740000}"/>
    <cellStyle name="Separador de milhares 6 2 4 2 3 2 3" xfId="8699" xr:uid="{00000000-0005-0000-0000-00005C740000}"/>
    <cellStyle name="Separador de milhares 6 2 4 2 3 2 3 2" xfId="27885" xr:uid="{00000000-0005-0000-0000-00005D740000}"/>
    <cellStyle name="Separador de milhares 6 2 4 2 3 2 3 3" xfId="38065" xr:uid="{00000000-0005-0000-0000-00005E740000}"/>
    <cellStyle name="Separador de milhares 6 2 4 2 3 2 3 4" xfId="17705" xr:uid="{00000000-0005-0000-0000-00005F740000}"/>
    <cellStyle name="Separador de milhares 6 2 4 2 3 2 4" xfId="10692" xr:uid="{00000000-0005-0000-0000-000060740000}"/>
    <cellStyle name="Separador de milhares 6 2 4 2 3 2 4 2" xfId="29875" xr:uid="{00000000-0005-0000-0000-000061740000}"/>
    <cellStyle name="Separador de milhares 6 2 4 2 3 2 4 3" xfId="40055" xr:uid="{00000000-0005-0000-0000-000062740000}"/>
    <cellStyle name="Separador de milhares 6 2 4 2 3 2 4 4" xfId="19696" xr:uid="{00000000-0005-0000-0000-000063740000}"/>
    <cellStyle name="Separador de milhares 6 2 4 2 3 2 5" xfId="24380" xr:uid="{00000000-0005-0000-0000-000064740000}"/>
    <cellStyle name="Separador de milhares 6 2 4 2 3 2 6" xfId="34560" xr:uid="{00000000-0005-0000-0000-000065740000}"/>
    <cellStyle name="Separador de milhares 6 2 4 2 3 2 7" xfId="14200" xr:uid="{00000000-0005-0000-0000-000066740000}"/>
    <cellStyle name="Separador de milhares 6 2 4 2 3 3" xfId="6070" xr:uid="{00000000-0005-0000-0000-000067740000}"/>
    <cellStyle name="Separador de milhares 6 2 4 2 3 3 2" xfId="25256" xr:uid="{00000000-0005-0000-0000-000068740000}"/>
    <cellStyle name="Separador de milhares 6 2 4 2 3 3 3" xfId="35436" xr:uid="{00000000-0005-0000-0000-000069740000}"/>
    <cellStyle name="Separador de milhares 6 2 4 2 3 3 4" xfId="15076" xr:uid="{00000000-0005-0000-0000-00006A740000}"/>
    <cellStyle name="Separador de milhares 6 2 4 2 3 4" xfId="7823" xr:uid="{00000000-0005-0000-0000-00006B740000}"/>
    <cellStyle name="Separador de milhares 6 2 4 2 3 4 2" xfId="27009" xr:uid="{00000000-0005-0000-0000-00006C740000}"/>
    <cellStyle name="Separador de milhares 6 2 4 2 3 4 3" xfId="37189" xr:uid="{00000000-0005-0000-0000-00006D740000}"/>
    <cellStyle name="Separador de milhares 6 2 4 2 3 4 4" xfId="16829" xr:uid="{00000000-0005-0000-0000-00006E740000}"/>
    <cellStyle name="Separador de milhares 6 2 4 2 3 5" xfId="9816" xr:uid="{00000000-0005-0000-0000-00006F740000}"/>
    <cellStyle name="Separador de milhares 6 2 4 2 3 5 2" xfId="28999" xr:uid="{00000000-0005-0000-0000-000070740000}"/>
    <cellStyle name="Separador de milhares 6 2 4 2 3 5 3" xfId="39179" xr:uid="{00000000-0005-0000-0000-000071740000}"/>
    <cellStyle name="Separador de milhares 6 2 4 2 3 5 4" xfId="18820" xr:uid="{00000000-0005-0000-0000-000072740000}"/>
    <cellStyle name="Separador de milhares 6 2 4 2 3 6" xfId="11569" xr:uid="{00000000-0005-0000-0000-000073740000}"/>
    <cellStyle name="Separador de milhares 6 2 4 2 3 6 2" xfId="30752" xr:uid="{00000000-0005-0000-0000-000074740000}"/>
    <cellStyle name="Separador de milhares 6 2 4 2 3 6 3" xfId="40932" xr:uid="{00000000-0005-0000-0000-000075740000}"/>
    <cellStyle name="Separador de milhares 6 2 4 2 3 6 4" xfId="20573" xr:uid="{00000000-0005-0000-0000-000076740000}"/>
    <cellStyle name="Separador de milhares 6 2 4 2 3 7" xfId="12445" xr:uid="{00000000-0005-0000-0000-000077740000}"/>
    <cellStyle name="Separador de milhares 6 2 4 2 3 7 2" xfId="31628" xr:uid="{00000000-0005-0000-0000-000078740000}"/>
    <cellStyle name="Separador de milhares 6 2 4 2 3 7 3" xfId="41808" xr:uid="{00000000-0005-0000-0000-000079740000}"/>
    <cellStyle name="Separador de milhares 6 2 4 2 3 7 4" xfId="21449" xr:uid="{00000000-0005-0000-0000-00007A740000}"/>
    <cellStyle name="Separador de milhares 6 2 4 2 3 8" xfId="22325" xr:uid="{00000000-0005-0000-0000-00007B740000}"/>
    <cellStyle name="Separador de milhares 6 2 4 2 3 8 2" xfId="32505" xr:uid="{00000000-0005-0000-0000-00007C740000}"/>
    <cellStyle name="Separador de milhares 6 2 4 2 3 8 3" xfId="42685" xr:uid="{00000000-0005-0000-0000-00007D740000}"/>
    <cellStyle name="Separador de milhares 6 2 4 2 3 9" xfId="23504" xr:uid="{00000000-0005-0000-0000-00007E740000}"/>
    <cellStyle name="Separador de milhares 6 2 4 2 4" xfId="4756" xr:uid="{00000000-0005-0000-0000-00007F740000}"/>
    <cellStyle name="Separador de milhares 6 2 4 2 4 2" xfId="6508" xr:uid="{00000000-0005-0000-0000-000080740000}"/>
    <cellStyle name="Separador de milhares 6 2 4 2 4 2 2" xfId="25694" xr:uid="{00000000-0005-0000-0000-000081740000}"/>
    <cellStyle name="Separador de milhares 6 2 4 2 4 2 3" xfId="35874" xr:uid="{00000000-0005-0000-0000-000082740000}"/>
    <cellStyle name="Separador de milhares 6 2 4 2 4 2 4" xfId="15514" xr:uid="{00000000-0005-0000-0000-000083740000}"/>
    <cellStyle name="Separador de milhares 6 2 4 2 4 3" xfId="8261" xr:uid="{00000000-0005-0000-0000-000084740000}"/>
    <cellStyle name="Separador de milhares 6 2 4 2 4 3 2" xfId="27447" xr:uid="{00000000-0005-0000-0000-000085740000}"/>
    <cellStyle name="Separador de milhares 6 2 4 2 4 3 3" xfId="37627" xr:uid="{00000000-0005-0000-0000-000086740000}"/>
    <cellStyle name="Separador de milhares 6 2 4 2 4 3 4" xfId="17267" xr:uid="{00000000-0005-0000-0000-000087740000}"/>
    <cellStyle name="Separador de milhares 6 2 4 2 4 4" xfId="10254" xr:uid="{00000000-0005-0000-0000-000088740000}"/>
    <cellStyle name="Separador de milhares 6 2 4 2 4 4 2" xfId="29437" xr:uid="{00000000-0005-0000-0000-000089740000}"/>
    <cellStyle name="Separador de milhares 6 2 4 2 4 4 3" xfId="39617" xr:uid="{00000000-0005-0000-0000-00008A740000}"/>
    <cellStyle name="Separador de milhares 6 2 4 2 4 4 4" xfId="19258" xr:uid="{00000000-0005-0000-0000-00008B740000}"/>
    <cellStyle name="Separador de milhares 6 2 4 2 4 5" xfId="23942" xr:uid="{00000000-0005-0000-0000-00008C740000}"/>
    <cellStyle name="Separador de milhares 6 2 4 2 4 6" xfId="34122" xr:uid="{00000000-0005-0000-0000-00008D740000}"/>
    <cellStyle name="Separador de milhares 6 2 4 2 4 7" xfId="13762" xr:uid="{00000000-0005-0000-0000-00008E740000}"/>
    <cellStyle name="Separador de milhares 6 2 4 2 5" xfId="5632" xr:uid="{00000000-0005-0000-0000-00008F740000}"/>
    <cellStyle name="Separador de milhares 6 2 4 2 5 2" xfId="9158" xr:uid="{00000000-0005-0000-0000-000090740000}"/>
    <cellStyle name="Separador de milhares 6 2 4 2 5 2 2" xfId="28341" xr:uid="{00000000-0005-0000-0000-000091740000}"/>
    <cellStyle name="Separador de milhares 6 2 4 2 5 2 3" xfId="38521" xr:uid="{00000000-0005-0000-0000-000092740000}"/>
    <cellStyle name="Separador de milhares 6 2 4 2 5 2 4" xfId="18162" xr:uid="{00000000-0005-0000-0000-000093740000}"/>
    <cellStyle name="Separador de milhares 6 2 4 2 5 3" xfId="24818" xr:uid="{00000000-0005-0000-0000-000094740000}"/>
    <cellStyle name="Separador de milhares 6 2 4 2 5 4" xfId="34998" xr:uid="{00000000-0005-0000-0000-000095740000}"/>
    <cellStyle name="Separador de milhares 6 2 4 2 5 5" xfId="14638" xr:uid="{00000000-0005-0000-0000-000096740000}"/>
    <cellStyle name="Separador de milhares 6 2 4 2 6" xfId="7385" xr:uid="{00000000-0005-0000-0000-000097740000}"/>
    <cellStyle name="Separador de milhares 6 2 4 2 6 2" xfId="26571" xr:uid="{00000000-0005-0000-0000-000098740000}"/>
    <cellStyle name="Separador de milhares 6 2 4 2 6 3" xfId="36751" xr:uid="{00000000-0005-0000-0000-000099740000}"/>
    <cellStyle name="Separador de milhares 6 2 4 2 6 4" xfId="16391" xr:uid="{00000000-0005-0000-0000-00009A740000}"/>
    <cellStyle name="Separador de milhares 6 2 4 2 7" xfId="9378" xr:uid="{00000000-0005-0000-0000-00009B740000}"/>
    <cellStyle name="Separador de milhares 6 2 4 2 7 2" xfId="28561" xr:uid="{00000000-0005-0000-0000-00009C740000}"/>
    <cellStyle name="Separador de milhares 6 2 4 2 7 3" xfId="38741" xr:uid="{00000000-0005-0000-0000-00009D740000}"/>
    <cellStyle name="Separador de milhares 6 2 4 2 7 4" xfId="18382" xr:uid="{00000000-0005-0000-0000-00009E740000}"/>
    <cellStyle name="Separador de milhares 6 2 4 2 8" xfId="11131" xr:uid="{00000000-0005-0000-0000-00009F740000}"/>
    <cellStyle name="Separador de milhares 6 2 4 2 8 2" xfId="30314" xr:uid="{00000000-0005-0000-0000-0000A0740000}"/>
    <cellStyle name="Separador de milhares 6 2 4 2 8 3" xfId="40494" xr:uid="{00000000-0005-0000-0000-0000A1740000}"/>
    <cellStyle name="Separador de milhares 6 2 4 2 8 4" xfId="20135" xr:uid="{00000000-0005-0000-0000-0000A2740000}"/>
    <cellStyle name="Separador de milhares 6 2 4 2 9" xfId="12007" xr:uid="{00000000-0005-0000-0000-0000A3740000}"/>
    <cellStyle name="Separador de milhares 6 2 4 2 9 2" xfId="31190" xr:uid="{00000000-0005-0000-0000-0000A4740000}"/>
    <cellStyle name="Separador de milhares 6 2 4 2 9 3" xfId="41370" xr:uid="{00000000-0005-0000-0000-0000A5740000}"/>
    <cellStyle name="Separador de milhares 6 2 4 2 9 4" xfId="21011" xr:uid="{00000000-0005-0000-0000-0000A6740000}"/>
    <cellStyle name="Separador de milhares 6 2 4 3" xfId="3980" xr:uid="{00000000-0005-0000-0000-0000A7740000}"/>
    <cellStyle name="Separador de milhares 6 2 4 3 10" xfId="23167" xr:uid="{00000000-0005-0000-0000-0000A8740000}"/>
    <cellStyle name="Separador de milhares 6 2 4 3 11" xfId="33347" xr:uid="{00000000-0005-0000-0000-0000A9740000}"/>
    <cellStyle name="Separador de milhares 6 2 4 3 12" xfId="12987" xr:uid="{00000000-0005-0000-0000-0000AA740000}"/>
    <cellStyle name="Separador de milhares 6 2 4 3 2" xfId="4418" xr:uid="{00000000-0005-0000-0000-0000AB740000}"/>
    <cellStyle name="Separador de milhares 6 2 4 3 2 10" xfId="33785" xr:uid="{00000000-0005-0000-0000-0000AC740000}"/>
    <cellStyle name="Separador de milhares 6 2 4 3 2 11" xfId="13425" xr:uid="{00000000-0005-0000-0000-0000AD740000}"/>
    <cellStyle name="Separador de milhares 6 2 4 3 2 2" xfId="5295" xr:uid="{00000000-0005-0000-0000-0000AE740000}"/>
    <cellStyle name="Separador de milhares 6 2 4 3 2 2 2" xfId="7047" xr:uid="{00000000-0005-0000-0000-0000AF740000}"/>
    <cellStyle name="Separador de milhares 6 2 4 3 2 2 2 2" xfId="26233" xr:uid="{00000000-0005-0000-0000-0000B0740000}"/>
    <cellStyle name="Separador de milhares 6 2 4 3 2 2 2 3" xfId="36413" xr:uid="{00000000-0005-0000-0000-0000B1740000}"/>
    <cellStyle name="Separador de milhares 6 2 4 3 2 2 2 4" xfId="16053" xr:uid="{00000000-0005-0000-0000-0000B2740000}"/>
    <cellStyle name="Separador de milhares 6 2 4 3 2 2 3" xfId="8800" xr:uid="{00000000-0005-0000-0000-0000B3740000}"/>
    <cellStyle name="Separador de milhares 6 2 4 3 2 2 3 2" xfId="27986" xr:uid="{00000000-0005-0000-0000-0000B4740000}"/>
    <cellStyle name="Separador de milhares 6 2 4 3 2 2 3 3" xfId="38166" xr:uid="{00000000-0005-0000-0000-0000B5740000}"/>
    <cellStyle name="Separador de milhares 6 2 4 3 2 2 3 4" xfId="17806" xr:uid="{00000000-0005-0000-0000-0000B6740000}"/>
    <cellStyle name="Separador de milhares 6 2 4 3 2 2 4" xfId="10793" xr:uid="{00000000-0005-0000-0000-0000B7740000}"/>
    <cellStyle name="Separador de milhares 6 2 4 3 2 2 4 2" xfId="29976" xr:uid="{00000000-0005-0000-0000-0000B8740000}"/>
    <cellStyle name="Separador de milhares 6 2 4 3 2 2 4 3" xfId="40156" xr:uid="{00000000-0005-0000-0000-0000B9740000}"/>
    <cellStyle name="Separador de milhares 6 2 4 3 2 2 4 4" xfId="19797" xr:uid="{00000000-0005-0000-0000-0000BA740000}"/>
    <cellStyle name="Separador de milhares 6 2 4 3 2 2 5" xfId="24481" xr:uid="{00000000-0005-0000-0000-0000BB740000}"/>
    <cellStyle name="Separador de milhares 6 2 4 3 2 2 6" xfId="34661" xr:uid="{00000000-0005-0000-0000-0000BC740000}"/>
    <cellStyle name="Separador de milhares 6 2 4 3 2 2 7" xfId="14301" xr:uid="{00000000-0005-0000-0000-0000BD740000}"/>
    <cellStyle name="Separador de milhares 6 2 4 3 2 3" xfId="6171" xr:uid="{00000000-0005-0000-0000-0000BE740000}"/>
    <cellStyle name="Separador de milhares 6 2 4 3 2 3 2" xfId="25357" xr:uid="{00000000-0005-0000-0000-0000BF740000}"/>
    <cellStyle name="Separador de milhares 6 2 4 3 2 3 3" xfId="35537" xr:uid="{00000000-0005-0000-0000-0000C0740000}"/>
    <cellStyle name="Separador de milhares 6 2 4 3 2 3 4" xfId="15177" xr:uid="{00000000-0005-0000-0000-0000C1740000}"/>
    <cellStyle name="Separador de milhares 6 2 4 3 2 4" xfId="7924" xr:uid="{00000000-0005-0000-0000-0000C2740000}"/>
    <cellStyle name="Separador de milhares 6 2 4 3 2 4 2" xfId="27110" xr:uid="{00000000-0005-0000-0000-0000C3740000}"/>
    <cellStyle name="Separador de milhares 6 2 4 3 2 4 3" xfId="37290" xr:uid="{00000000-0005-0000-0000-0000C4740000}"/>
    <cellStyle name="Separador de milhares 6 2 4 3 2 4 4" xfId="16930" xr:uid="{00000000-0005-0000-0000-0000C5740000}"/>
    <cellStyle name="Separador de milhares 6 2 4 3 2 5" xfId="9917" xr:uid="{00000000-0005-0000-0000-0000C6740000}"/>
    <cellStyle name="Separador de milhares 6 2 4 3 2 5 2" xfId="29100" xr:uid="{00000000-0005-0000-0000-0000C7740000}"/>
    <cellStyle name="Separador de milhares 6 2 4 3 2 5 3" xfId="39280" xr:uid="{00000000-0005-0000-0000-0000C8740000}"/>
    <cellStyle name="Separador de milhares 6 2 4 3 2 5 4" xfId="18921" xr:uid="{00000000-0005-0000-0000-0000C9740000}"/>
    <cellStyle name="Separador de milhares 6 2 4 3 2 6" xfId="11670" xr:uid="{00000000-0005-0000-0000-0000CA740000}"/>
    <cellStyle name="Separador de milhares 6 2 4 3 2 6 2" xfId="30853" xr:uid="{00000000-0005-0000-0000-0000CB740000}"/>
    <cellStyle name="Separador de milhares 6 2 4 3 2 6 3" xfId="41033" xr:uid="{00000000-0005-0000-0000-0000CC740000}"/>
    <cellStyle name="Separador de milhares 6 2 4 3 2 6 4" xfId="20674" xr:uid="{00000000-0005-0000-0000-0000CD740000}"/>
    <cellStyle name="Separador de milhares 6 2 4 3 2 7" xfId="12546" xr:uid="{00000000-0005-0000-0000-0000CE740000}"/>
    <cellStyle name="Separador de milhares 6 2 4 3 2 7 2" xfId="31729" xr:uid="{00000000-0005-0000-0000-0000CF740000}"/>
    <cellStyle name="Separador de milhares 6 2 4 3 2 7 3" xfId="41909" xr:uid="{00000000-0005-0000-0000-0000D0740000}"/>
    <cellStyle name="Separador de milhares 6 2 4 3 2 7 4" xfId="21550" xr:uid="{00000000-0005-0000-0000-0000D1740000}"/>
    <cellStyle name="Separador de milhares 6 2 4 3 2 8" xfId="22426" xr:uid="{00000000-0005-0000-0000-0000D2740000}"/>
    <cellStyle name="Separador de milhares 6 2 4 3 2 8 2" xfId="32606" xr:uid="{00000000-0005-0000-0000-0000D3740000}"/>
    <cellStyle name="Separador de milhares 6 2 4 3 2 8 3" xfId="42786" xr:uid="{00000000-0005-0000-0000-0000D4740000}"/>
    <cellStyle name="Separador de milhares 6 2 4 3 2 9" xfId="23605" xr:uid="{00000000-0005-0000-0000-0000D5740000}"/>
    <cellStyle name="Separador de milhares 6 2 4 3 3" xfId="4857" xr:uid="{00000000-0005-0000-0000-0000D6740000}"/>
    <cellStyle name="Separador de milhares 6 2 4 3 3 2" xfId="6609" xr:uid="{00000000-0005-0000-0000-0000D7740000}"/>
    <cellStyle name="Separador de milhares 6 2 4 3 3 2 2" xfId="25795" xr:uid="{00000000-0005-0000-0000-0000D8740000}"/>
    <cellStyle name="Separador de milhares 6 2 4 3 3 2 3" xfId="35975" xr:uid="{00000000-0005-0000-0000-0000D9740000}"/>
    <cellStyle name="Separador de milhares 6 2 4 3 3 2 4" xfId="15615" xr:uid="{00000000-0005-0000-0000-0000DA740000}"/>
    <cellStyle name="Separador de milhares 6 2 4 3 3 3" xfId="8362" xr:uid="{00000000-0005-0000-0000-0000DB740000}"/>
    <cellStyle name="Separador de milhares 6 2 4 3 3 3 2" xfId="27548" xr:uid="{00000000-0005-0000-0000-0000DC740000}"/>
    <cellStyle name="Separador de milhares 6 2 4 3 3 3 3" xfId="37728" xr:uid="{00000000-0005-0000-0000-0000DD740000}"/>
    <cellStyle name="Separador de milhares 6 2 4 3 3 3 4" xfId="17368" xr:uid="{00000000-0005-0000-0000-0000DE740000}"/>
    <cellStyle name="Separador de milhares 6 2 4 3 3 4" xfId="10355" xr:uid="{00000000-0005-0000-0000-0000DF740000}"/>
    <cellStyle name="Separador de milhares 6 2 4 3 3 4 2" xfId="29538" xr:uid="{00000000-0005-0000-0000-0000E0740000}"/>
    <cellStyle name="Separador de milhares 6 2 4 3 3 4 3" xfId="39718" xr:uid="{00000000-0005-0000-0000-0000E1740000}"/>
    <cellStyle name="Separador de milhares 6 2 4 3 3 4 4" xfId="19359" xr:uid="{00000000-0005-0000-0000-0000E2740000}"/>
    <cellStyle name="Separador de milhares 6 2 4 3 3 5" xfId="24043" xr:uid="{00000000-0005-0000-0000-0000E3740000}"/>
    <cellStyle name="Separador de milhares 6 2 4 3 3 6" xfId="34223" xr:uid="{00000000-0005-0000-0000-0000E4740000}"/>
    <cellStyle name="Separador de milhares 6 2 4 3 3 7" xfId="13863" xr:uid="{00000000-0005-0000-0000-0000E5740000}"/>
    <cellStyle name="Separador de milhares 6 2 4 3 4" xfId="5733" xr:uid="{00000000-0005-0000-0000-0000E6740000}"/>
    <cellStyle name="Separador de milhares 6 2 4 3 4 2" xfId="24919" xr:uid="{00000000-0005-0000-0000-0000E7740000}"/>
    <cellStyle name="Separador de milhares 6 2 4 3 4 3" xfId="35099" xr:uid="{00000000-0005-0000-0000-0000E8740000}"/>
    <cellStyle name="Separador de milhares 6 2 4 3 4 4" xfId="14739" xr:uid="{00000000-0005-0000-0000-0000E9740000}"/>
    <cellStyle name="Separador de milhares 6 2 4 3 5" xfId="7486" xr:uid="{00000000-0005-0000-0000-0000EA740000}"/>
    <cellStyle name="Separador de milhares 6 2 4 3 5 2" xfId="26672" xr:uid="{00000000-0005-0000-0000-0000EB740000}"/>
    <cellStyle name="Separador de milhares 6 2 4 3 5 3" xfId="36852" xr:uid="{00000000-0005-0000-0000-0000EC740000}"/>
    <cellStyle name="Separador de milhares 6 2 4 3 5 4" xfId="16492" xr:uid="{00000000-0005-0000-0000-0000ED740000}"/>
    <cellStyle name="Separador de milhares 6 2 4 3 6" xfId="9479" xr:uid="{00000000-0005-0000-0000-0000EE740000}"/>
    <cellStyle name="Separador de milhares 6 2 4 3 6 2" xfId="28662" xr:uid="{00000000-0005-0000-0000-0000EF740000}"/>
    <cellStyle name="Separador de milhares 6 2 4 3 6 3" xfId="38842" xr:uid="{00000000-0005-0000-0000-0000F0740000}"/>
    <cellStyle name="Separador de milhares 6 2 4 3 6 4" xfId="18483" xr:uid="{00000000-0005-0000-0000-0000F1740000}"/>
    <cellStyle name="Separador de milhares 6 2 4 3 7" xfId="11232" xr:uid="{00000000-0005-0000-0000-0000F2740000}"/>
    <cellStyle name="Separador de milhares 6 2 4 3 7 2" xfId="30415" xr:uid="{00000000-0005-0000-0000-0000F3740000}"/>
    <cellStyle name="Separador de milhares 6 2 4 3 7 3" xfId="40595" xr:uid="{00000000-0005-0000-0000-0000F4740000}"/>
    <cellStyle name="Separador de milhares 6 2 4 3 7 4" xfId="20236" xr:uid="{00000000-0005-0000-0000-0000F5740000}"/>
    <cellStyle name="Separador de milhares 6 2 4 3 8" xfId="12108" xr:uid="{00000000-0005-0000-0000-0000F6740000}"/>
    <cellStyle name="Separador de milhares 6 2 4 3 8 2" xfId="31291" xr:uid="{00000000-0005-0000-0000-0000F7740000}"/>
    <cellStyle name="Separador de milhares 6 2 4 3 8 3" xfId="41471" xr:uid="{00000000-0005-0000-0000-0000F8740000}"/>
    <cellStyle name="Separador de milhares 6 2 4 3 8 4" xfId="21112" xr:uid="{00000000-0005-0000-0000-0000F9740000}"/>
    <cellStyle name="Separador de milhares 6 2 4 3 9" xfId="21988" xr:uid="{00000000-0005-0000-0000-0000FA740000}"/>
    <cellStyle name="Separador de milhares 6 2 4 3 9 2" xfId="32168" xr:uid="{00000000-0005-0000-0000-0000FB740000}"/>
    <cellStyle name="Separador de milhares 6 2 4 3 9 3" xfId="42348" xr:uid="{00000000-0005-0000-0000-0000FC740000}"/>
    <cellStyle name="Separador de milhares 6 2 4 4" xfId="4199" xr:uid="{00000000-0005-0000-0000-0000FD740000}"/>
    <cellStyle name="Separador de milhares 6 2 4 4 10" xfId="33566" xr:uid="{00000000-0005-0000-0000-0000FE740000}"/>
    <cellStyle name="Separador de milhares 6 2 4 4 11" xfId="13206" xr:uid="{00000000-0005-0000-0000-0000FF740000}"/>
    <cellStyle name="Separador de milhares 6 2 4 4 2" xfId="5076" xr:uid="{00000000-0005-0000-0000-000000750000}"/>
    <cellStyle name="Separador de milhares 6 2 4 4 2 2" xfId="6828" xr:uid="{00000000-0005-0000-0000-000001750000}"/>
    <cellStyle name="Separador de milhares 6 2 4 4 2 2 2" xfId="26014" xr:uid="{00000000-0005-0000-0000-000002750000}"/>
    <cellStyle name="Separador de milhares 6 2 4 4 2 2 3" xfId="36194" xr:uid="{00000000-0005-0000-0000-000003750000}"/>
    <cellStyle name="Separador de milhares 6 2 4 4 2 2 4" xfId="15834" xr:uid="{00000000-0005-0000-0000-000004750000}"/>
    <cellStyle name="Separador de milhares 6 2 4 4 2 3" xfId="8581" xr:uid="{00000000-0005-0000-0000-000005750000}"/>
    <cellStyle name="Separador de milhares 6 2 4 4 2 3 2" xfId="27767" xr:uid="{00000000-0005-0000-0000-000006750000}"/>
    <cellStyle name="Separador de milhares 6 2 4 4 2 3 3" xfId="37947" xr:uid="{00000000-0005-0000-0000-000007750000}"/>
    <cellStyle name="Separador de milhares 6 2 4 4 2 3 4" xfId="17587" xr:uid="{00000000-0005-0000-0000-000008750000}"/>
    <cellStyle name="Separador de milhares 6 2 4 4 2 4" xfId="10574" xr:uid="{00000000-0005-0000-0000-000009750000}"/>
    <cellStyle name="Separador de milhares 6 2 4 4 2 4 2" xfId="29757" xr:uid="{00000000-0005-0000-0000-00000A750000}"/>
    <cellStyle name="Separador de milhares 6 2 4 4 2 4 3" xfId="39937" xr:uid="{00000000-0005-0000-0000-00000B750000}"/>
    <cellStyle name="Separador de milhares 6 2 4 4 2 4 4" xfId="19578" xr:uid="{00000000-0005-0000-0000-00000C750000}"/>
    <cellStyle name="Separador de milhares 6 2 4 4 2 5" xfId="24262" xr:uid="{00000000-0005-0000-0000-00000D750000}"/>
    <cellStyle name="Separador de milhares 6 2 4 4 2 6" xfId="34442" xr:uid="{00000000-0005-0000-0000-00000E750000}"/>
    <cellStyle name="Separador de milhares 6 2 4 4 2 7" xfId="14082" xr:uid="{00000000-0005-0000-0000-00000F750000}"/>
    <cellStyle name="Separador de milhares 6 2 4 4 3" xfId="5952" xr:uid="{00000000-0005-0000-0000-000010750000}"/>
    <cellStyle name="Separador de milhares 6 2 4 4 3 2" xfId="25138" xr:uid="{00000000-0005-0000-0000-000011750000}"/>
    <cellStyle name="Separador de milhares 6 2 4 4 3 3" xfId="35318" xr:uid="{00000000-0005-0000-0000-000012750000}"/>
    <cellStyle name="Separador de milhares 6 2 4 4 3 4" xfId="14958" xr:uid="{00000000-0005-0000-0000-000013750000}"/>
    <cellStyle name="Separador de milhares 6 2 4 4 4" xfId="7705" xr:uid="{00000000-0005-0000-0000-000014750000}"/>
    <cellStyle name="Separador de milhares 6 2 4 4 4 2" xfId="26891" xr:uid="{00000000-0005-0000-0000-000015750000}"/>
    <cellStyle name="Separador de milhares 6 2 4 4 4 3" xfId="37071" xr:uid="{00000000-0005-0000-0000-000016750000}"/>
    <cellStyle name="Separador de milhares 6 2 4 4 4 4" xfId="16711" xr:uid="{00000000-0005-0000-0000-000017750000}"/>
    <cellStyle name="Separador de milhares 6 2 4 4 5" xfId="9698" xr:uid="{00000000-0005-0000-0000-000018750000}"/>
    <cellStyle name="Separador de milhares 6 2 4 4 5 2" xfId="28881" xr:uid="{00000000-0005-0000-0000-000019750000}"/>
    <cellStyle name="Separador de milhares 6 2 4 4 5 3" xfId="39061" xr:uid="{00000000-0005-0000-0000-00001A750000}"/>
    <cellStyle name="Separador de milhares 6 2 4 4 5 4" xfId="18702" xr:uid="{00000000-0005-0000-0000-00001B750000}"/>
    <cellStyle name="Separador de milhares 6 2 4 4 6" xfId="11451" xr:uid="{00000000-0005-0000-0000-00001C750000}"/>
    <cellStyle name="Separador de milhares 6 2 4 4 6 2" xfId="30634" xr:uid="{00000000-0005-0000-0000-00001D750000}"/>
    <cellStyle name="Separador de milhares 6 2 4 4 6 3" xfId="40814" xr:uid="{00000000-0005-0000-0000-00001E750000}"/>
    <cellStyle name="Separador de milhares 6 2 4 4 6 4" xfId="20455" xr:uid="{00000000-0005-0000-0000-00001F750000}"/>
    <cellStyle name="Separador de milhares 6 2 4 4 7" xfId="12327" xr:uid="{00000000-0005-0000-0000-000020750000}"/>
    <cellStyle name="Separador de milhares 6 2 4 4 7 2" xfId="31510" xr:uid="{00000000-0005-0000-0000-000021750000}"/>
    <cellStyle name="Separador de milhares 6 2 4 4 7 3" xfId="41690" xr:uid="{00000000-0005-0000-0000-000022750000}"/>
    <cellStyle name="Separador de milhares 6 2 4 4 7 4" xfId="21331" xr:uid="{00000000-0005-0000-0000-000023750000}"/>
    <cellStyle name="Separador de milhares 6 2 4 4 8" xfId="22207" xr:uid="{00000000-0005-0000-0000-000024750000}"/>
    <cellStyle name="Separador de milhares 6 2 4 4 8 2" xfId="32387" xr:uid="{00000000-0005-0000-0000-000025750000}"/>
    <cellStyle name="Separador de milhares 6 2 4 4 8 3" xfId="42567" xr:uid="{00000000-0005-0000-0000-000026750000}"/>
    <cellStyle name="Separador de milhares 6 2 4 4 9" xfId="23386" xr:uid="{00000000-0005-0000-0000-000027750000}"/>
    <cellStyle name="Separador de milhares 6 2 4 5" xfId="4638" xr:uid="{00000000-0005-0000-0000-000028750000}"/>
    <cellStyle name="Separador de milhares 6 2 4 5 2" xfId="6390" xr:uid="{00000000-0005-0000-0000-000029750000}"/>
    <cellStyle name="Separador de milhares 6 2 4 5 2 2" xfId="25576" xr:uid="{00000000-0005-0000-0000-00002A750000}"/>
    <cellStyle name="Separador de milhares 6 2 4 5 2 3" xfId="35756" xr:uid="{00000000-0005-0000-0000-00002B750000}"/>
    <cellStyle name="Separador de milhares 6 2 4 5 2 4" xfId="15396" xr:uid="{00000000-0005-0000-0000-00002C750000}"/>
    <cellStyle name="Separador de milhares 6 2 4 5 3" xfId="8143" xr:uid="{00000000-0005-0000-0000-00002D750000}"/>
    <cellStyle name="Separador de milhares 6 2 4 5 3 2" xfId="27329" xr:uid="{00000000-0005-0000-0000-00002E750000}"/>
    <cellStyle name="Separador de milhares 6 2 4 5 3 3" xfId="37509" xr:uid="{00000000-0005-0000-0000-00002F750000}"/>
    <cellStyle name="Separador de milhares 6 2 4 5 3 4" xfId="17149" xr:uid="{00000000-0005-0000-0000-000030750000}"/>
    <cellStyle name="Separador de milhares 6 2 4 5 4" xfId="10136" xr:uid="{00000000-0005-0000-0000-000031750000}"/>
    <cellStyle name="Separador de milhares 6 2 4 5 4 2" xfId="29319" xr:uid="{00000000-0005-0000-0000-000032750000}"/>
    <cellStyle name="Separador de milhares 6 2 4 5 4 3" xfId="39499" xr:uid="{00000000-0005-0000-0000-000033750000}"/>
    <cellStyle name="Separador de milhares 6 2 4 5 4 4" xfId="19140" xr:uid="{00000000-0005-0000-0000-000034750000}"/>
    <cellStyle name="Separador de milhares 6 2 4 5 5" xfId="23824" xr:uid="{00000000-0005-0000-0000-000035750000}"/>
    <cellStyle name="Separador de milhares 6 2 4 5 6" xfId="34004" xr:uid="{00000000-0005-0000-0000-000036750000}"/>
    <cellStyle name="Separador de milhares 6 2 4 5 7" xfId="13644" xr:uid="{00000000-0005-0000-0000-000037750000}"/>
    <cellStyle name="Separador de milhares 6 2 4 6" xfId="5514" xr:uid="{00000000-0005-0000-0000-000038750000}"/>
    <cellStyle name="Separador de milhares 6 2 4 6 2" xfId="9040" xr:uid="{00000000-0005-0000-0000-000039750000}"/>
    <cellStyle name="Separador de milhares 6 2 4 6 2 2" xfId="28223" xr:uid="{00000000-0005-0000-0000-00003A750000}"/>
    <cellStyle name="Separador de milhares 6 2 4 6 2 3" xfId="38403" xr:uid="{00000000-0005-0000-0000-00003B750000}"/>
    <cellStyle name="Separador de milhares 6 2 4 6 2 4" xfId="18044" xr:uid="{00000000-0005-0000-0000-00003C750000}"/>
    <cellStyle name="Separador de milhares 6 2 4 6 3" xfId="24700" xr:uid="{00000000-0005-0000-0000-00003D750000}"/>
    <cellStyle name="Separador de milhares 6 2 4 6 4" xfId="34880" xr:uid="{00000000-0005-0000-0000-00003E750000}"/>
    <cellStyle name="Separador de milhares 6 2 4 6 5" xfId="14520" xr:uid="{00000000-0005-0000-0000-00003F750000}"/>
    <cellStyle name="Separador de milhares 6 2 4 7" xfId="7267" xr:uid="{00000000-0005-0000-0000-000040750000}"/>
    <cellStyle name="Separador de milhares 6 2 4 7 2" xfId="26453" xr:uid="{00000000-0005-0000-0000-000041750000}"/>
    <cellStyle name="Separador de milhares 6 2 4 7 3" xfId="36633" xr:uid="{00000000-0005-0000-0000-000042750000}"/>
    <cellStyle name="Separador de milhares 6 2 4 7 4" xfId="16273" xr:uid="{00000000-0005-0000-0000-000043750000}"/>
    <cellStyle name="Separador de milhares 6 2 4 8" xfId="9260" xr:uid="{00000000-0005-0000-0000-000044750000}"/>
    <cellStyle name="Separador de milhares 6 2 4 8 2" xfId="28443" xr:uid="{00000000-0005-0000-0000-000045750000}"/>
    <cellStyle name="Separador de milhares 6 2 4 8 3" xfId="38623" xr:uid="{00000000-0005-0000-0000-000046750000}"/>
    <cellStyle name="Separador de milhares 6 2 4 8 4" xfId="18264" xr:uid="{00000000-0005-0000-0000-000047750000}"/>
    <cellStyle name="Separador de milhares 6 2 4 9" xfId="11013" xr:uid="{00000000-0005-0000-0000-000048750000}"/>
    <cellStyle name="Separador de milhares 6 2 4 9 2" xfId="30196" xr:uid="{00000000-0005-0000-0000-000049750000}"/>
    <cellStyle name="Separador de milhares 6 2 4 9 3" xfId="40376" xr:uid="{00000000-0005-0000-0000-00004A750000}"/>
    <cellStyle name="Separador de milhares 6 2 4 9 4" xfId="20017" xr:uid="{00000000-0005-0000-0000-00004B750000}"/>
    <cellStyle name="Separador de milhares 6 2 5" xfId="3806" xr:uid="{00000000-0005-0000-0000-00004C750000}"/>
    <cellStyle name="Separador de milhares 6 2 5 10" xfId="21815" xr:uid="{00000000-0005-0000-0000-00004D750000}"/>
    <cellStyle name="Separador de milhares 6 2 5 10 2" xfId="31995" xr:uid="{00000000-0005-0000-0000-00004E750000}"/>
    <cellStyle name="Separador de milhares 6 2 5 10 3" xfId="42175" xr:uid="{00000000-0005-0000-0000-00004F750000}"/>
    <cellStyle name="Separador de milhares 6 2 5 11" xfId="22711" xr:uid="{00000000-0005-0000-0000-000050750000}"/>
    <cellStyle name="Separador de milhares 6 2 5 11 2" xfId="32891" xr:uid="{00000000-0005-0000-0000-000051750000}"/>
    <cellStyle name="Separador de milhares 6 2 5 11 3" xfId="43071" xr:uid="{00000000-0005-0000-0000-000052750000}"/>
    <cellStyle name="Separador de milhares 6 2 5 12" xfId="22950" xr:uid="{00000000-0005-0000-0000-000053750000}"/>
    <cellStyle name="Separador de milhares 6 2 5 13" xfId="33130" xr:uid="{00000000-0005-0000-0000-000054750000}"/>
    <cellStyle name="Separador de milhares 6 2 5 14" xfId="43310" xr:uid="{00000000-0005-0000-0000-000055750000}"/>
    <cellStyle name="Separador de milhares 6 2 5 15" xfId="43549" xr:uid="{00000000-0005-0000-0000-000056750000}"/>
    <cellStyle name="Separador de milhares 6 2 5 16" xfId="12814" xr:uid="{00000000-0005-0000-0000-000057750000}"/>
    <cellStyle name="Separador de milhares 6 2 5 2" xfId="4026" xr:uid="{00000000-0005-0000-0000-000058750000}"/>
    <cellStyle name="Separador de milhares 6 2 5 2 10" xfId="23213" xr:uid="{00000000-0005-0000-0000-000059750000}"/>
    <cellStyle name="Separador de milhares 6 2 5 2 11" xfId="33393" xr:uid="{00000000-0005-0000-0000-00005A750000}"/>
    <cellStyle name="Separador de milhares 6 2 5 2 12" xfId="13033" xr:uid="{00000000-0005-0000-0000-00005B750000}"/>
    <cellStyle name="Separador de milhares 6 2 5 2 2" xfId="4464" xr:uid="{00000000-0005-0000-0000-00005C750000}"/>
    <cellStyle name="Separador de milhares 6 2 5 2 2 10" xfId="33831" xr:uid="{00000000-0005-0000-0000-00005D750000}"/>
    <cellStyle name="Separador de milhares 6 2 5 2 2 11" xfId="13471" xr:uid="{00000000-0005-0000-0000-00005E750000}"/>
    <cellStyle name="Separador de milhares 6 2 5 2 2 2" xfId="5341" xr:uid="{00000000-0005-0000-0000-00005F750000}"/>
    <cellStyle name="Separador de milhares 6 2 5 2 2 2 2" xfId="7093" xr:uid="{00000000-0005-0000-0000-000060750000}"/>
    <cellStyle name="Separador de milhares 6 2 5 2 2 2 2 2" xfId="26279" xr:uid="{00000000-0005-0000-0000-000061750000}"/>
    <cellStyle name="Separador de milhares 6 2 5 2 2 2 2 3" xfId="36459" xr:uid="{00000000-0005-0000-0000-000062750000}"/>
    <cellStyle name="Separador de milhares 6 2 5 2 2 2 2 4" xfId="16099" xr:uid="{00000000-0005-0000-0000-000063750000}"/>
    <cellStyle name="Separador de milhares 6 2 5 2 2 2 3" xfId="8846" xr:uid="{00000000-0005-0000-0000-000064750000}"/>
    <cellStyle name="Separador de milhares 6 2 5 2 2 2 3 2" xfId="28032" xr:uid="{00000000-0005-0000-0000-000065750000}"/>
    <cellStyle name="Separador de milhares 6 2 5 2 2 2 3 3" xfId="38212" xr:uid="{00000000-0005-0000-0000-000066750000}"/>
    <cellStyle name="Separador de milhares 6 2 5 2 2 2 3 4" xfId="17852" xr:uid="{00000000-0005-0000-0000-000067750000}"/>
    <cellStyle name="Separador de milhares 6 2 5 2 2 2 4" xfId="10839" xr:uid="{00000000-0005-0000-0000-000068750000}"/>
    <cellStyle name="Separador de milhares 6 2 5 2 2 2 4 2" xfId="30022" xr:uid="{00000000-0005-0000-0000-000069750000}"/>
    <cellStyle name="Separador de milhares 6 2 5 2 2 2 4 3" xfId="40202" xr:uid="{00000000-0005-0000-0000-00006A750000}"/>
    <cellStyle name="Separador de milhares 6 2 5 2 2 2 4 4" xfId="19843" xr:uid="{00000000-0005-0000-0000-00006B750000}"/>
    <cellStyle name="Separador de milhares 6 2 5 2 2 2 5" xfId="24527" xr:uid="{00000000-0005-0000-0000-00006C750000}"/>
    <cellStyle name="Separador de milhares 6 2 5 2 2 2 6" xfId="34707" xr:uid="{00000000-0005-0000-0000-00006D750000}"/>
    <cellStyle name="Separador de milhares 6 2 5 2 2 2 7" xfId="14347" xr:uid="{00000000-0005-0000-0000-00006E750000}"/>
    <cellStyle name="Separador de milhares 6 2 5 2 2 3" xfId="6217" xr:uid="{00000000-0005-0000-0000-00006F750000}"/>
    <cellStyle name="Separador de milhares 6 2 5 2 2 3 2" xfId="25403" xr:uid="{00000000-0005-0000-0000-000070750000}"/>
    <cellStyle name="Separador de milhares 6 2 5 2 2 3 3" xfId="35583" xr:uid="{00000000-0005-0000-0000-000071750000}"/>
    <cellStyle name="Separador de milhares 6 2 5 2 2 3 4" xfId="15223" xr:uid="{00000000-0005-0000-0000-000072750000}"/>
    <cellStyle name="Separador de milhares 6 2 5 2 2 4" xfId="7970" xr:uid="{00000000-0005-0000-0000-000073750000}"/>
    <cellStyle name="Separador de milhares 6 2 5 2 2 4 2" xfId="27156" xr:uid="{00000000-0005-0000-0000-000074750000}"/>
    <cellStyle name="Separador de milhares 6 2 5 2 2 4 3" xfId="37336" xr:uid="{00000000-0005-0000-0000-000075750000}"/>
    <cellStyle name="Separador de milhares 6 2 5 2 2 4 4" xfId="16976" xr:uid="{00000000-0005-0000-0000-000076750000}"/>
    <cellStyle name="Separador de milhares 6 2 5 2 2 5" xfId="9963" xr:uid="{00000000-0005-0000-0000-000077750000}"/>
    <cellStyle name="Separador de milhares 6 2 5 2 2 5 2" xfId="29146" xr:uid="{00000000-0005-0000-0000-000078750000}"/>
    <cellStyle name="Separador de milhares 6 2 5 2 2 5 3" xfId="39326" xr:uid="{00000000-0005-0000-0000-000079750000}"/>
    <cellStyle name="Separador de milhares 6 2 5 2 2 5 4" xfId="18967" xr:uid="{00000000-0005-0000-0000-00007A750000}"/>
    <cellStyle name="Separador de milhares 6 2 5 2 2 6" xfId="11716" xr:uid="{00000000-0005-0000-0000-00007B750000}"/>
    <cellStyle name="Separador de milhares 6 2 5 2 2 6 2" xfId="30899" xr:uid="{00000000-0005-0000-0000-00007C750000}"/>
    <cellStyle name="Separador de milhares 6 2 5 2 2 6 3" xfId="41079" xr:uid="{00000000-0005-0000-0000-00007D750000}"/>
    <cellStyle name="Separador de milhares 6 2 5 2 2 6 4" xfId="20720" xr:uid="{00000000-0005-0000-0000-00007E750000}"/>
    <cellStyle name="Separador de milhares 6 2 5 2 2 7" xfId="12592" xr:uid="{00000000-0005-0000-0000-00007F750000}"/>
    <cellStyle name="Separador de milhares 6 2 5 2 2 7 2" xfId="31775" xr:uid="{00000000-0005-0000-0000-000080750000}"/>
    <cellStyle name="Separador de milhares 6 2 5 2 2 7 3" xfId="41955" xr:uid="{00000000-0005-0000-0000-000081750000}"/>
    <cellStyle name="Separador de milhares 6 2 5 2 2 7 4" xfId="21596" xr:uid="{00000000-0005-0000-0000-000082750000}"/>
    <cellStyle name="Separador de milhares 6 2 5 2 2 8" xfId="22472" xr:uid="{00000000-0005-0000-0000-000083750000}"/>
    <cellStyle name="Separador de milhares 6 2 5 2 2 8 2" xfId="32652" xr:uid="{00000000-0005-0000-0000-000084750000}"/>
    <cellStyle name="Separador de milhares 6 2 5 2 2 8 3" xfId="42832" xr:uid="{00000000-0005-0000-0000-000085750000}"/>
    <cellStyle name="Separador de milhares 6 2 5 2 2 9" xfId="23651" xr:uid="{00000000-0005-0000-0000-000086750000}"/>
    <cellStyle name="Separador de milhares 6 2 5 2 3" xfId="4903" xr:uid="{00000000-0005-0000-0000-000087750000}"/>
    <cellStyle name="Separador de milhares 6 2 5 2 3 2" xfId="6655" xr:uid="{00000000-0005-0000-0000-000088750000}"/>
    <cellStyle name="Separador de milhares 6 2 5 2 3 2 2" xfId="25841" xr:uid="{00000000-0005-0000-0000-000089750000}"/>
    <cellStyle name="Separador de milhares 6 2 5 2 3 2 3" xfId="36021" xr:uid="{00000000-0005-0000-0000-00008A750000}"/>
    <cellStyle name="Separador de milhares 6 2 5 2 3 2 4" xfId="15661" xr:uid="{00000000-0005-0000-0000-00008B750000}"/>
    <cellStyle name="Separador de milhares 6 2 5 2 3 3" xfId="8408" xr:uid="{00000000-0005-0000-0000-00008C750000}"/>
    <cellStyle name="Separador de milhares 6 2 5 2 3 3 2" xfId="27594" xr:uid="{00000000-0005-0000-0000-00008D750000}"/>
    <cellStyle name="Separador de milhares 6 2 5 2 3 3 3" xfId="37774" xr:uid="{00000000-0005-0000-0000-00008E750000}"/>
    <cellStyle name="Separador de milhares 6 2 5 2 3 3 4" xfId="17414" xr:uid="{00000000-0005-0000-0000-00008F750000}"/>
    <cellStyle name="Separador de milhares 6 2 5 2 3 4" xfId="10401" xr:uid="{00000000-0005-0000-0000-000090750000}"/>
    <cellStyle name="Separador de milhares 6 2 5 2 3 4 2" xfId="29584" xr:uid="{00000000-0005-0000-0000-000091750000}"/>
    <cellStyle name="Separador de milhares 6 2 5 2 3 4 3" xfId="39764" xr:uid="{00000000-0005-0000-0000-000092750000}"/>
    <cellStyle name="Separador de milhares 6 2 5 2 3 4 4" xfId="19405" xr:uid="{00000000-0005-0000-0000-000093750000}"/>
    <cellStyle name="Separador de milhares 6 2 5 2 3 5" xfId="24089" xr:uid="{00000000-0005-0000-0000-000094750000}"/>
    <cellStyle name="Separador de milhares 6 2 5 2 3 6" xfId="34269" xr:uid="{00000000-0005-0000-0000-000095750000}"/>
    <cellStyle name="Separador de milhares 6 2 5 2 3 7" xfId="13909" xr:uid="{00000000-0005-0000-0000-000096750000}"/>
    <cellStyle name="Separador de milhares 6 2 5 2 4" xfId="5779" xr:uid="{00000000-0005-0000-0000-000097750000}"/>
    <cellStyle name="Separador de milhares 6 2 5 2 4 2" xfId="24965" xr:uid="{00000000-0005-0000-0000-000098750000}"/>
    <cellStyle name="Separador de milhares 6 2 5 2 4 3" xfId="35145" xr:uid="{00000000-0005-0000-0000-000099750000}"/>
    <cellStyle name="Separador de milhares 6 2 5 2 4 4" xfId="14785" xr:uid="{00000000-0005-0000-0000-00009A750000}"/>
    <cellStyle name="Separador de milhares 6 2 5 2 5" xfId="7532" xr:uid="{00000000-0005-0000-0000-00009B750000}"/>
    <cellStyle name="Separador de milhares 6 2 5 2 5 2" xfId="26718" xr:uid="{00000000-0005-0000-0000-00009C750000}"/>
    <cellStyle name="Separador de milhares 6 2 5 2 5 3" xfId="36898" xr:uid="{00000000-0005-0000-0000-00009D750000}"/>
    <cellStyle name="Separador de milhares 6 2 5 2 5 4" xfId="16538" xr:uid="{00000000-0005-0000-0000-00009E750000}"/>
    <cellStyle name="Separador de milhares 6 2 5 2 6" xfId="9525" xr:uid="{00000000-0005-0000-0000-00009F750000}"/>
    <cellStyle name="Separador de milhares 6 2 5 2 6 2" xfId="28708" xr:uid="{00000000-0005-0000-0000-0000A0750000}"/>
    <cellStyle name="Separador de milhares 6 2 5 2 6 3" xfId="38888" xr:uid="{00000000-0005-0000-0000-0000A1750000}"/>
    <cellStyle name="Separador de milhares 6 2 5 2 6 4" xfId="18529" xr:uid="{00000000-0005-0000-0000-0000A2750000}"/>
    <cellStyle name="Separador de milhares 6 2 5 2 7" xfId="11278" xr:uid="{00000000-0005-0000-0000-0000A3750000}"/>
    <cellStyle name="Separador de milhares 6 2 5 2 7 2" xfId="30461" xr:uid="{00000000-0005-0000-0000-0000A4750000}"/>
    <cellStyle name="Separador de milhares 6 2 5 2 7 3" xfId="40641" xr:uid="{00000000-0005-0000-0000-0000A5750000}"/>
    <cellStyle name="Separador de milhares 6 2 5 2 7 4" xfId="20282" xr:uid="{00000000-0005-0000-0000-0000A6750000}"/>
    <cellStyle name="Separador de milhares 6 2 5 2 8" xfId="12154" xr:uid="{00000000-0005-0000-0000-0000A7750000}"/>
    <cellStyle name="Separador de milhares 6 2 5 2 8 2" xfId="31337" xr:uid="{00000000-0005-0000-0000-0000A8750000}"/>
    <cellStyle name="Separador de milhares 6 2 5 2 8 3" xfId="41517" xr:uid="{00000000-0005-0000-0000-0000A9750000}"/>
    <cellStyle name="Separador de milhares 6 2 5 2 8 4" xfId="21158" xr:uid="{00000000-0005-0000-0000-0000AA750000}"/>
    <cellStyle name="Separador de milhares 6 2 5 2 9" xfId="22034" xr:uid="{00000000-0005-0000-0000-0000AB750000}"/>
    <cellStyle name="Separador de milhares 6 2 5 2 9 2" xfId="32214" xr:uid="{00000000-0005-0000-0000-0000AC750000}"/>
    <cellStyle name="Separador de milhares 6 2 5 2 9 3" xfId="42394" xr:uid="{00000000-0005-0000-0000-0000AD750000}"/>
    <cellStyle name="Separador de milhares 6 2 5 3" xfId="4245" xr:uid="{00000000-0005-0000-0000-0000AE750000}"/>
    <cellStyle name="Separador de milhares 6 2 5 3 10" xfId="33612" xr:uid="{00000000-0005-0000-0000-0000AF750000}"/>
    <cellStyle name="Separador de milhares 6 2 5 3 11" xfId="13252" xr:uid="{00000000-0005-0000-0000-0000B0750000}"/>
    <cellStyle name="Separador de milhares 6 2 5 3 2" xfId="5122" xr:uid="{00000000-0005-0000-0000-0000B1750000}"/>
    <cellStyle name="Separador de milhares 6 2 5 3 2 2" xfId="6874" xr:uid="{00000000-0005-0000-0000-0000B2750000}"/>
    <cellStyle name="Separador de milhares 6 2 5 3 2 2 2" xfId="26060" xr:uid="{00000000-0005-0000-0000-0000B3750000}"/>
    <cellStyle name="Separador de milhares 6 2 5 3 2 2 3" xfId="36240" xr:uid="{00000000-0005-0000-0000-0000B4750000}"/>
    <cellStyle name="Separador de milhares 6 2 5 3 2 2 4" xfId="15880" xr:uid="{00000000-0005-0000-0000-0000B5750000}"/>
    <cellStyle name="Separador de milhares 6 2 5 3 2 3" xfId="8627" xr:uid="{00000000-0005-0000-0000-0000B6750000}"/>
    <cellStyle name="Separador de milhares 6 2 5 3 2 3 2" xfId="27813" xr:uid="{00000000-0005-0000-0000-0000B7750000}"/>
    <cellStyle name="Separador de milhares 6 2 5 3 2 3 3" xfId="37993" xr:uid="{00000000-0005-0000-0000-0000B8750000}"/>
    <cellStyle name="Separador de milhares 6 2 5 3 2 3 4" xfId="17633" xr:uid="{00000000-0005-0000-0000-0000B9750000}"/>
    <cellStyle name="Separador de milhares 6 2 5 3 2 4" xfId="10620" xr:uid="{00000000-0005-0000-0000-0000BA750000}"/>
    <cellStyle name="Separador de milhares 6 2 5 3 2 4 2" xfId="29803" xr:uid="{00000000-0005-0000-0000-0000BB750000}"/>
    <cellStyle name="Separador de milhares 6 2 5 3 2 4 3" xfId="39983" xr:uid="{00000000-0005-0000-0000-0000BC750000}"/>
    <cellStyle name="Separador de milhares 6 2 5 3 2 4 4" xfId="19624" xr:uid="{00000000-0005-0000-0000-0000BD750000}"/>
    <cellStyle name="Separador de milhares 6 2 5 3 2 5" xfId="24308" xr:uid="{00000000-0005-0000-0000-0000BE750000}"/>
    <cellStyle name="Separador de milhares 6 2 5 3 2 6" xfId="34488" xr:uid="{00000000-0005-0000-0000-0000BF750000}"/>
    <cellStyle name="Separador de milhares 6 2 5 3 2 7" xfId="14128" xr:uid="{00000000-0005-0000-0000-0000C0750000}"/>
    <cellStyle name="Separador de milhares 6 2 5 3 3" xfId="5998" xr:uid="{00000000-0005-0000-0000-0000C1750000}"/>
    <cellStyle name="Separador de milhares 6 2 5 3 3 2" xfId="25184" xr:uid="{00000000-0005-0000-0000-0000C2750000}"/>
    <cellStyle name="Separador de milhares 6 2 5 3 3 3" xfId="35364" xr:uid="{00000000-0005-0000-0000-0000C3750000}"/>
    <cellStyle name="Separador de milhares 6 2 5 3 3 4" xfId="15004" xr:uid="{00000000-0005-0000-0000-0000C4750000}"/>
    <cellStyle name="Separador de milhares 6 2 5 3 4" xfId="7751" xr:uid="{00000000-0005-0000-0000-0000C5750000}"/>
    <cellStyle name="Separador de milhares 6 2 5 3 4 2" xfId="26937" xr:uid="{00000000-0005-0000-0000-0000C6750000}"/>
    <cellStyle name="Separador de milhares 6 2 5 3 4 3" xfId="37117" xr:uid="{00000000-0005-0000-0000-0000C7750000}"/>
    <cellStyle name="Separador de milhares 6 2 5 3 4 4" xfId="16757" xr:uid="{00000000-0005-0000-0000-0000C8750000}"/>
    <cellStyle name="Separador de milhares 6 2 5 3 5" xfId="9744" xr:uid="{00000000-0005-0000-0000-0000C9750000}"/>
    <cellStyle name="Separador de milhares 6 2 5 3 5 2" xfId="28927" xr:uid="{00000000-0005-0000-0000-0000CA750000}"/>
    <cellStyle name="Separador de milhares 6 2 5 3 5 3" xfId="39107" xr:uid="{00000000-0005-0000-0000-0000CB750000}"/>
    <cellStyle name="Separador de milhares 6 2 5 3 5 4" xfId="18748" xr:uid="{00000000-0005-0000-0000-0000CC750000}"/>
    <cellStyle name="Separador de milhares 6 2 5 3 6" xfId="11497" xr:uid="{00000000-0005-0000-0000-0000CD750000}"/>
    <cellStyle name="Separador de milhares 6 2 5 3 6 2" xfId="30680" xr:uid="{00000000-0005-0000-0000-0000CE750000}"/>
    <cellStyle name="Separador de milhares 6 2 5 3 6 3" xfId="40860" xr:uid="{00000000-0005-0000-0000-0000CF750000}"/>
    <cellStyle name="Separador de milhares 6 2 5 3 6 4" xfId="20501" xr:uid="{00000000-0005-0000-0000-0000D0750000}"/>
    <cellStyle name="Separador de milhares 6 2 5 3 7" xfId="12373" xr:uid="{00000000-0005-0000-0000-0000D1750000}"/>
    <cellStyle name="Separador de milhares 6 2 5 3 7 2" xfId="31556" xr:uid="{00000000-0005-0000-0000-0000D2750000}"/>
    <cellStyle name="Separador de milhares 6 2 5 3 7 3" xfId="41736" xr:uid="{00000000-0005-0000-0000-0000D3750000}"/>
    <cellStyle name="Separador de milhares 6 2 5 3 7 4" xfId="21377" xr:uid="{00000000-0005-0000-0000-0000D4750000}"/>
    <cellStyle name="Separador de milhares 6 2 5 3 8" xfId="22253" xr:uid="{00000000-0005-0000-0000-0000D5750000}"/>
    <cellStyle name="Separador de milhares 6 2 5 3 8 2" xfId="32433" xr:uid="{00000000-0005-0000-0000-0000D6750000}"/>
    <cellStyle name="Separador de milhares 6 2 5 3 8 3" xfId="42613" xr:uid="{00000000-0005-0000-0000-0000D7750000}"/>
    <cellStyle name="Separador de milhares 6 2 5 3 9" xfId="23432" xr:uid="{00000000-0005-0000-0000-0000D8750000}"/>
    <cellStyle name="Separador de milhares 6 2 5 4" xfId="4684" xr:uid="{00000000-0005-0000-0000-0000D9750000}"/>
    <cellStyle name="Separador de milhares 6 2 5 4 2" xfId="6436" xr:uid="{00000000-0005-0000-0000-0000DA750000}"/>
    <cellStyle name="Separador de milhares 6 2 5 4 2 2" xfId="25622" xr:uid="{00000000-0005-0000-0000-0000DB750000}"/>
    <cellStyle name="Separador de milhares 6 2 5 4 2 3" xfId="35802" xr:uid="{00000000-0005-0000-0000-0000DC750000}"/>
    <cellStyle name="Separador de milhares 6 2 5 4 2 4" xfId="15442" xr:uid="{00000000-0005-0000-0000-0000DD750000}"/>
    <cellStyle name="Separador de milhares 6 2 5 4 3" xfId="8189" xr:uid="{00000000-0005-0000-0000-0000DE750000}"/>
    <cellStyle name="Separador de milhares 6 2 5 4 3 2" xfId="27375" xr:uid="{00000000-0005-0000-0000-0000DF750000}"/>
    <cellStyle name="Separador de milhares 6 2 5 4 3 3" xfId="37555" xr:uid="{00000000-0005-0000-0000-0000E0750000}"/>
    <cellStyle name="Separador de milhares 6 2 5 4 3 4" xfId="17195" xr:uid="{00000000-0005-0000-0000-0000E1750000}"/>
    <cellStyle name="Separador de milhares 6 2 5 4 4" xfId="10182" xr:uid="{00000000-0005-0000-0000-0000E2750000}"/>
    <cellStyle name="Separador de milhares 6 2 5 4 4 2" xfId="29365" xr:uid="{00000000-0005-0000-0000-0000E3750000}"/>
    <cellStyle name="Separador de milhares 6 2 5 4 4 3" xfId="39545" xr:uid="{00000000-0005-0000-0000-0000E4750000}"/>
    <cellStyle name="Separador de milhares 6 2 5 4 4 4" xfId="19186" xr:uid="{00000000-0005-0000-0000-0000E5750000}"/>
    <cellStyle name="Separador de milhares 6 2 5 4 5" xfId="23870" xr:uid="{00000000-0005-0000-0000-0000E6750000}"/>
    <cellStyle name="Separador de milhares 6 2 5 4 6" xfId="34050" xr:uid="{00000000-0005-0000-0000-0000E7750000}"/>
    <cellStyle name="Separador de milhares 6 2 5 4 7" xfId="13690" xr:uid="{00000000-0005-0000-0000-0000E8750000}"/>
    <cellStyle name="Separador de milhares 6 2 5 5" xfId="5560" xr:uid="{00000000-0005-0000-0000-0000E9750000}"/>
    <cellStyle name="Separador de milhares 6 2 5 5 2" xfId="9086" xr:uid="{00000000-0005-0000-0000-0000EA750000}"/>
    <cellStyle name="Separador de milhares 6 2 5 5 2 2" xfId="28269" xr:uid="{00000000-0005-0000-0000-0000EB750000}"/>
    <cellStyle name="Separador de milhares 6 2 5 5 2 3" xfId="38449" xr:uid="{00000000-0005-0000-0000-0000EC750000}"/>
    <cellStyle name="Separador de milhares 6 2 5 5 2 4" xfId="18090" xr:uid="{00000000-0005-0000-0000-0000ED750000}"/>
    <cellStyle name="Separador de milhares 6 2 5 5 3" xfId="24746" xr:uid="{00000000-0005-0000-0000-0000EE750000}"/>
    <cellStyle name="Separador de milhares 6 2 5 5 4" xfId="34926" xr:uid="{00000000-0005-0000-0000-0000EF750000}"/>
    <cellStyle name="Separador de milhares 6 2 5 5 5" xfId="14566" xr:uid="{00000000-0005-0000-0000-0000F0750000}"/>
    <cellStyle name="Separador de milhares 6 2 5 6" xfId="7313" xr:uid="{00000000-0005-0000-0000-0000F1750000}"/>
    <cellStyle name="Separador de milhares 6 2 5 6 2" xfId="26499" xr:uid="{00000000-0005-0000-0000-0000F2750000}"/>
    <cellStyle name="Separador de milhares 6 2 5 6 3" xfId="36679" xr:uid="{00000000-0005-0000-0000-0000F3750000}"/>
    <cellStyle name="Separador de milhares 6 2 5 6 4" xfId="16319" xr:uid="{00000000-0005-0000-0000-0000F4750000}"/>
    <cellStyle name="Separador de milhares 6 2 5 7" xfId="9306" xr:uid="{00000000-0005-0000-0000-0000F5750000}"/>
    <cellStyle name="Separador de milhares 6 2 5 7 2" xfId="28489" xr:uid="{00000000-0005-0000-0000-0000F6750000}"/>
    <cellStyle name="Separador de milhares 6 2 5 7 3" xfId="38669" xr:uid="{00000000-0005-0000-0000-0000F7750000}"/>
    <cellStyle name="Separador de milhares 6 2 5 7 4" xfId="18310" xr:uid="{00000000-0005-0000-0000-0000F8750000}"/>
    <cellStyle name="Separador de milhares 6 2 5 8" xfId="11059" xr:uid="{00000000-0005-0000-0000-0000F9750000}"/>
    <cellStyle name="Separador de milhares 6 2 5 8 2" xfId="30242" xr:uid="{00000000-0005-0000-0000-0000FA750000}"/>
    <cellStyle name="Separador de milhares 6 2 5 8 3" xfId="40422" xr:uid="{00000000-0005-0000-0000-0000FB750000}"/>
    <cellStyle name="Separador de milhares 6 2 5 8 4" xfId="20063" xr:uid="{00000000-0005-0000-0000-0000FC750000}"/>
    <cellStyle name="Separador de milhares 6 2 5 9" xfId="11935" xr:uid="{00000000-0005-0000-0000-0000FD750000}"/>
    <cellStyle name="Separador de milhares 6 2 5 9 2" xfId="31118" xr:uid="{00000000-0005-0000-0000-0000FE750000}"/>
    <cellStyle name="Separador de milhares 6 2 5 9 3" xfId="41298" xr:uid="{00000000-0005-0000-0000-0000FF750000}"/>
    <cellStyle name="Separador de milhares 6 2 5 9 4" xfId="20939" xr:uid="{00000000-0005-0000-0000-000000760000}"/>
    <cellStyle name="Separador de milhares 6 2 6" xfId="8967" xr:uid="{00000000-0005-0000-0000-000001760000}"/>
    <cellStyle name="Separador de milhares 6 2 6 2" xfId="28151" xr:uid="{00000000-0005-0000-0000-000002760000}"/>
    <cellStyle name="Separador de milhares 6 2 6 3" xfId="38331" xr:uid="{00000000-0005-0000-0000-000003760000}"/>
    <cellStyle name="Separador de milhares 6 2 6 4" xfId="17972" xr:uid="{00000000-0005-0000-0000-000004760000}"/>
    <cellStyle name="Separador de milhares 6 2 7" xfId="22593" xr:uid="{00000000-0005-0000-0000-000005760000}"/>
    <cellStyle name="Separador de milhares 6 2 7 2" xfId="32773" xr:uid="{00000000-0005-0000-0000-000006760000}"/>
    <cellStyle name="Separador de milhares 6 2 7 3" xfId="42953" xr:uid="{00000000-0005-0000-0000-000007760000}"/>
    <cellStyle name="Separador de milhares 6 2 8" xfId="22832" xr:uid="{00000000-0005-0000-0000-000008760000}"/>
    <cellStyle name="Separador de milhares 6 2 9" xfId="33012" xr:uid="{00000000-0005-0000-0000-000009760000}"/>
    <cellStyle name="Separador de milhares 6 3" xfId="3760" xr:uid="{00000000-0005-0000-0000-00000A760000}"/>
    <cellStyle name="Separador de milhares 6 3 10" xfId="11892" xr:uid="{00000000-0005-0000-0000-00000B760000}"/>
    <cellStyle name="Separador de milhares 6 3 10 2" xfId="31075" xr:uid="{00000000-0005-0000-0000-00000C760000}"/>
    <cellStyle name="Separador de milhares 6 3 10 3" xfId="41255" xr:uid="{00000000-0005-0000-0000-00000D760000}"/>
    <cellStyle name="Separador de milhares 6 3 10 4" xfId="20896" xr:uid="{00000000-0005-0000-0000-00000E760000}"/>
    <cellStyle name="Separador de milhares 6 3 11" xfId="21773" xr:uid="{00000000-0005-0000-0000-00000F760000}"/>
    <cellStyle name="Separador de milhares 6 3 11 2" xfId="31952" xr:uid="{00000000-0005-0000-0000-000010760000}"/>
    <cellStyle name="Separador de milhares 6 3 11 3" xfId="42132" xr:uid="{00000000-0005-0000-0000-000011760000}"/>
    <cellStyle name="Separador de milhares 6 3 12" xfId="22668" xr:uid="{00000000-0005-0000-0000-000012760000}"/>
    <cellStyle name="Separador de milhares 6 3 12 2" xfId="32848" xr:uid="{00000000-0005-0000-0000-000013760000}"/>
    <cellStyle name="Separador de milhares 6 3 12 3" xfId="43028" xr:uid="{00000000-0005-0000-0000-000014760000}"/>
    <cellStyle name="Separador de milhares 6 3 13" xfId="22907" xr:uid="{00000000-0005-0000-0000-000015760000}"/>
    <cellStyle name="Separador de milhares 6 3 14" xfId="23076" xr:uid="{00000000-0005-0000-0000-000016760000}"/>
    <cellStyle name="Separador de milhares 6 3 15" xfId="33087" xr:uid="{00000000-0005-0000-0000-000017760000}"/>
    <cellStyle name="Separador de milhares 6 3 16" xfId="33256" xr:uid="{00000000-0005-0000-0000-000018760000}"/>
    <cellStyle name="Separador de milhares 6 3 17" xfId="43267" xr:uid="{00000000-0005-0000-0000-000019760000}"/>
    <cellStyle name="Separador de milhares 6 3 18" xfId="43506" xr:uid="{00000000-0005-0000-0000-00001A760000}"/>
    <cellStyle name="Separador de milhares 6 3 19" xfId="12771" xr:uid="{00000000-0005-0000-0000-00001B760000}"/>
    <cellStyle name="Separador de milhares 6 3 2" xfId="3881" xr:uid="{00000000-0005-0000-0000-00001C760000}"/>
    <cellStyle name="Separador de milhares 6 3 2 10" xfId="21890" xr:uid="{00000000-0005-0000-0000-00001D760000}"/>
    <cellStyle name="Separador de milhares 6 3 2 10 2" xfId="32070" xr:uid="{00000000-0005-0000-0000-00001E760000}"/>
    <cellStyle name="Separador de milhares 6 3 2 10 3" xfId="42250" xr:uid="{00000000-0005-0000-0000-00001F760000}"/>
    <cellStyle name="Separador de milhares 6 3 2 11" xfId="22786" xr:uid="{00000000-0005-0000-0000-000020760000}"/>
    <cellStyle name="Separador de milhares 6 3 2 11 2" xfId="32966" xr:uid="{00000000-0005-0000-0000-000021760000}"/>
    <cellStyle name="Separador de milhares 6 3 2 11 3" xfId="43146" xr:uid="{00000000-0005-0000-0000-000022760000}"/>
    <cellStyle name="Separador de milhares 6 3 2 12" xfId="23025" xr:uid="{00000000-0005-0000-0000-000023760000}"/>
    <cellStyle name="Separador de milhares 6 3 2 13" xfId="33205" xr:uid="{00000000-0005-0000-0000-000024760000}"/>
    <cellStyle name="Separador de milhares 6 3 2 14" xfId="43385" xr:uid="{00000000-0005-0000-0000-000025760000}"/>
    <cellStyle name="Separador de milhares 6 3 2 15" xfId="43624" xr:uid="{00000000-0005-0000-0000-000026760000}"/>
    <cellStyle name="Separador de milhares 6 3 2 16" xfId="12889" xr:uid="{00000000-0005-0000-0000-000027760000}"/>
    <cellStyle name="Separador de milhares 6 3 2 2" xfId="4101" xr:uid="{00000000-0005-0000-0000-000028760000}"/>
    <cellStyle name="Separador de milhares 6 3 2 2 10" xfId="23288" xr:uid="{00000000-0005-0000-0000-000029760000}"/>
    <cellStyle name="Separador de milhares 6 3 2 2 11" xfId="33468" xr:uid="{00000000-0005-0000-0000-00002A760000}"/>
    <cellStyle name="Separador de milhares 6 3 2 2 12" xfId="13108" xr:uid="{00000000-0005-0000-0000-00002B760000}"/>
    <cellStyle name="Separador de milhares 6 3 2 2 2" xfId="4539" xr:uid="{00000000-0005-0000-0000-00002C760000}"/>
    <cellStyle name="Separador de milhares 6 3 2 2 2 10" xfId="33906" xr:uid="{00000000-0005-0000-0000-00002D760000}"/>
    <cellStyle name="Separador de milhares 6 3 2 2 2 11" xfId="13546" xr:uid="{00000000-0005-0000-0000-00002E760000}"/>
    <cellStyle name="Separador de milhares 6 3 2 2 2 2" xfId="5416" xr:uid="{00000000-0005-0000-0000-00002F760000}"/>
    <cellStyle name="Separador de milhares 6 3 2 2 2 2 2" xfId="7168" xr:uid="{00000000-0005-0000-0000-000030760000}"/>
    <cellStyle name="Separador de milhares 6 3 2 2 2 2 2 2" xfId="26354" xr:uid="{00000000-0005-0000-0000-000031760000}"/>
    <cellStyle name="Separador de milhares 6 3 2 2 2 2 2 3" xfId="36534" xr:uid="{00000000-0005-0000-0000-000032760000}"/>
    <cellStyle name="Separador de milhares 6 3 2 2 2 2 2 4" xfId="16174" xr:uid="{00000000-0005-0000-0000-000033760000}"/>
    <cellStyle name="Separador de milhares 6 3 2 2 2 2 3" xfId="8921" xr:uid="{00000000-0005-0000-0000-000034760000}"/>
    <cellStyle name="Separador de milhares 6 3 2 2 2 2 3 2" xfId="28107" xr:uid="{00000000-0005-0000-0000-000035760000}"/>
    <cellStyle name="Separador de milhares 6 3 2 2 2 2 3 3" xfId="38287" xr:uid="{00000000-0005-0000-0000-000036760000}"/>
    <cellStyle name="Separador de milhares 6 3 2 2 2 2 3 4" xfId="17927" xr:uid="{00000000-0005-0000-0000-000037760000}"/>
    <cellStyle name="Separador de milhares 6 3 2 2 2 2 4" xfId="10914" xr:uid="{00000000-0005-0000-0000-000038760000}"/>
    <cellStyle name="Separador de milhares 6 3 2 2 2 2 4 2" xfId="30097" xr:uid="{00000000-0005-0000-0000-000039760000}"/>
    <cellStyle name="Separador de milhares 6 3 2 2 2 2 4 3" xfId="40277" xr:uid="{00000000-0005-0000-0000-00003A760000}"/>
    <cellStyle name="Separador de milhares 6 3 2 2 2 2 4 4" xfId="19918" xr:uid="{00000000-0005-0000-0000-00003B760000}"/>
    <cellStyle name="Separador de milhares 6 3 2 2 2 2 5" xfId="24602" xr:uid="{00000000-0005-0000-0000-00003C760000}"/>
    <cellStyle name="Separador de milhares 6 3 2 2 2 2 6" xfId="34782" xr:uid="{00000000-0005-0000-0000-00003D760000}"/>
    <cellStyle name="Separador de milhares 6 3 2 2 2 2 7" xfId="14422" xr:uid="{00000000-0005-0000-0000-00003E760000}"/>
    <cellStyle name="Separador de milhares 6 3 2 2 2 3" xfId="6292" xr:uid="{00000000-0005-0000-0000-00003F760000}"/>
    <cellStyle name="Separador de milhares 6 3 2 2 2 3 2" xfId="25478" xr:uid="{00000000-0005-0000-0000-000040760000}"/>
    <cellStyle name="Separador de milhares 6 3 2 2 2 3 3" xfId="35658" xr:uid="{00000000-0005-0000-0000-000041760000}"/>
    <cellStyle name="Separador de milhares 6 3 2 2 2 3 4" xfId="15298" xr:uid="{00000000-0005-0000-0000-000042760000}"/>
    <cellStyle name="Separador de milhares 6 3 2 2 2 4" xfId="8045" xr:uid="{00000000-0005-0000-0000-000043760000}"/>
    <cellStyle name="Separador de milhares 6 3 2 2 2 4 2" xfId="27231" xr:uid="{00000000-0005-0000-0000-000044760000}"/>
    <cellStyle name="Separador de milhares 6 3 2 2 2 4 3" xfId="37411" xr:uid="{00000000-0005-0000-0000-000045760000}"/>
    <cellStyle name="Separador de milhares 6 3 2 2 2 4 4" xfId="17051" xr:uid="{00000000-0005-0000-0000-000046760000}"/>
    <cellStyle name="Separador de milhares 6 3 2 2 2 5" xfId="10038" xr:uid="{00000000-0005-0000-0000-000047760000}"/>
    <cellStyle name="Separador de milhares 6 3 2 2 2 5 2" xfId="29221" xr:uid="{00000000-0005-0000-0000-000048760000}"/>
    <cellStyle name="Separador de milhares 6 3 2 2 2 5 3" xfId="39401" xr:uid="{00000000-0005-0000-0000-000049760000}"/>
    <cellStyle name="Separador de milhares 6 3 2 2 2 5 4" xfId="19042" xr:uid="{00000000-0005-0000-0000-00004A760000}"/>
    <cellStyle name="Separador de milhares 6 3 2 2 2 6" xfId="11791" xr:uid="{00000000-0005-0000-0000-00004B760000}"/>
    <cellStyle name="Separador de milhares 6 3 2 2 2 6 2" xfId="30974" xr:uid="{00000000-0005-0000-0000-00004C760000}"/>
    <cellStyle name="Separador de milhares 6 3 2 2 2 6 3" xfId="41154" xr:uid="{00000000-0005-0000-0000-00004D760000}"/>
    <cellStyle name="Separador de milhares 6 3 2 2 2 6 4" xfId="20795" xr:uid="{00000000-0005-0000-0000-00004E760000}"/>
    <cellStyle name="Separador de milhares 6 3 2 2 2 7" xfId="12667" xr:uid="{00000000-0005-0000-0000-00004F760000}"/>
    <cellStyle name="Separador de milhares 6 3 2 2 2 7 2" xfId="31850" xr:uid="{00000000-0005-0000-0000-000050760000}"/>
    <cellStyle name="Separador de milhares 6 3 2 2 2 7 3" xfId="42030" xr:uid="{00000000-0005-0000-0000-000051760000}"/>
    <cellStyle name="Separador de milhares 6 3 2 2 2 7 4" xfId="21671" xr:uid="{00000000-0005-0000-0000-000052760000}"/>
    <cellStyle name="Separador de milhares 6 3 2 2 2 8" xfId="22547" xr:uid="{00000000-0005-0000-0000-000053760000}"/>
    <cellStyle name="Separador de milhares 6 3 2 2 2 8 2" xfId="32727" xr:uid="{00000000-0005-0000-0000-000054760000}"/>
    <cellStyle name="Separador de milhares 6 3 2 2 2 8 3" xfId="42907" xr:uid="{00000000-0005-0000-0000-000055760000}"/>
    <cellStyle name="Separador de milhares 6 3 2 2 2 9" xfId="23726" xr:uid="{00000000-0005-0000-0000-000056760000}"/>
    <cellStyle name="Separador de milhares 6 3 2 2 3" xfId="4978" xr:uid="{00000000-0005-0000-0000-000057760000}"/>
    <cellStyle name="Separador de milhares 6 3 2 2 3 2" xfId="6730" xr:uid="{00000000-0005-0000-0000-000058760000}"/>
    <cellStyle name="Separador de milhares 6 3 2 2 3 2 2" xfId="25916" xr:uid="{00000000-0005-0000-0000-000059760000}"/>
    <cellStyle name="Separador de milhares 6 3 2 2 3 2 3" xfId="36096" xr:uid="{00000000-0005-0000-0000-00005A760000}"/>
    <cellStyle name="Separador de milhares 6 3 2 2 3 2 4" xfId="15736" xr:uid="{00000000-0005-0000-0000-00005B760000}"/>
    <cellStyle name="Separador de milhares 6 3 2 2 3 3" xfId="8483" xr:uid="{00000000-0005-0000-0000-00005C760000}"/>
    <cellStyle name="Separador de milhares 6 3 2 2 3 3 2" xfId="27669" xr:uid="{00000000-0005-0000-0000-00005D760000}"/>
    <cellStyle name="Separador de milhares 6 3 2 2 3 3 3" xfId="37849" xr:uid="{00000000-0005-0000-0000-00005E760000}"/>
    <cellStyle name="Separador de milhares 6 3 2 2 3 3 4" xfId="17489" xr:uid="{00000000-0005-0000-0000-00005F760000}"/>
    <cellStyle name="Separador de milhares 6 3 2 2 3 4" xfId="10476" xr:uid="{00000000-0005-0000-0000-000060760000}"/>
    <cellStyle name="Separador de milhares 6 3 2 2 3 4 2" xfId="29659" xr:uid="{00000000-0005-0000-0000-000061760000}"/>
    <cellStyle name="Separador de milhares 6 3 2 2 3 4 3" xfId="39839" xr:uid="{00000000-0005-0000-0000-000062760000}"/>
    <cellStyle name="Separador de milhares 6 3 2 2 3 4 4" xfId="19480" xr:uid="{00000000-0005-0000-0000-000063760000}"/>
    <cellStyle name="Separador de milhares 6 3 2 2 3 5" xfId="24164" xr:uid="{00000000-0005-0000-0000-000064760000}"/>
    <cellStyle name="Separador de milhares 6 3 2 2 3 6" xfId="34344" xr:uid="{00000000-0005-0000-0000-000065760000}"/>
    <cellStyle name="Separador de milhares 6 3 2 2 3 7" xfId="13984" xr:uid="{00000000-0005-0000-0000-000066760000}"/>
    <cellStyle name="Separador de milhares 6 3 2 2 4" xfId="5854" xr:uid="{00000000-0005-0000-0000-000067760000}"/>
    <cellStyle name="Separador de milhares 6 3 2 2 4 2" xfId="25040" xr:uid="{00000000-0005-0000-0000-000068760000}"/>
    <cellStyle name="Separador de milhares 6 3 2 2 4 3" xfId="35220" xr:uid="{00000000-0005-0000-0000-000069760000}"/>
    <cellStyle name="Separador de milhares 6 3 2 2 4 4" xfId="14860" xr:uid="{00000000-0005-0000-0000-00006A760000}"/>
    <cellStyle name="Separador de milhares 6 3 2 2 5" xfId="7607" xr:uid="{00000000-0005-0000-0000-00006B760000}"/>
    <cellStyle name="Separador de milhares 6 3 2 2 5 2" xfId="26793" xr:uid="{00000000-0005-0000-0000-00006C760000}"/>
    <cellStyle name="Separador de milhares 6 3 2 2 5 3" xfId="36973" xr:uid="{00000000-0005-0000-0000-00006D760000}"/>
    <cellStyle name="Separador de milhares 6 3 2 2 5 4" xfId="16613" xr:uid="{00000000-0005-0000-0000-00006E760000}"/>
    <cellStyle name="Separador de milhares 6 3 2 2 6" xfId="9600" xr:uid="{00000000-0005-0000-0000-00006F760000}"/>
    <cellStyle name="Separador de milhares 6 3 2 2 6 2" xfId="28783" xr:uid="{00000000-0005-0000-0000-000070760000}"/>
    <cellStyle name="Separador de milhares 6 3 2 2 6 3" xfId="38963" xr:uid="{00000000-0005-0000-0000-000071760000}"/>
    <cellStyle name="Separador de milhares 6 3 2 2 6 4" xfId="18604" xr:uid="{00000000-0005-0000-0000-000072760000}"/>
    <cellStyle name="Separador de milhares 6 3 2 2 7" xfId="11353" xr:uid="{00000000-0005-0000-0000-000073760000}"/>
    <cellStyle name="Separador de milhares 6 3 2 2 7 2" xfId="30536" xr:uid="{00000000-0005-0000-0000-000074760000}"/>
    <cellStyle name="Separador de milhares 6 3 2 2 7 3" xfId="40716" xr:uid="{00000000-0005-0000-0000-000075760000}"/>
    <cellStyle name="Separador de milhares 6 3 2 2 7 4" xfId="20357" xr:uid="{00000000-0005-0000-0000-000076760000}"/>
    <cellStyle name="Separador de milhares 6 3 2 2 8" xfId="12229" xr:uid="{00000000-0005-0000-0000-000077760000}"/>
    <cellStyle name="Separador de milhares 6 3 2 2 8 2" xfId="31412" xr:uid="{00000000-0005-0000-0000-000078760000}"/>
    <cellStyle name="Separador de milhares 6 3 2 2 8 3" xfId="41592" xr:uid="{00000000-0005-0000-0000-000079760000}"/>
    <cellStyle name="Separador de milhares 6 3 2 2 8 4" xfId="21233" xr:uid="{00000000-0005-0000-0000-00007A760000}"/>
    <cellStyle name="Separador de milhares 6 3 2 2 9" xfId="22109" xr:uid="{00000000-0005-0000-0000-00007B760000}"/>
    <cellStyle name="Separador de milhares 6 3 2 2 9 2" xfId="32289" xr:uid="{00000000-0005-0000-0000-00007C760000}"/>
    <cellStyle name="Separador de milhares 6 3 2 2 9 3" xfId="42469" xr:uid="{00000000-0005-0000-0000-00007D760000}"/>
    <cellStyle name="Separador de milhares 6 3 2 3" xfId="4320" xr:uid="{00000000-0005-0000-0000-00007E760000}"/>
    <cellStyle name="Separador de milhares 6 3 2 3 10" xfId="33687" xr:uid="{00000000-0005-0000-0000-00007F760000}"/>
    <cellStyle name="Separador de milhares 6 3 2 3 11" xfId="13327" xr:uid="{00000000-0005-0000-0000-000080760000}"/>
    <cellStyle name="Separador de milhares 6 3 2 3 2" xfId="5197" xr:uid="{00000000-0005-0000-0000-000081760000}"/>
    <cellStyle name="Separador de milhares 6 3 2 3 2 2" xfId="6949" xr:uid="{00000000-0005-0000-0000-000082760000}"/>
    <cellStyle name="Separador de milhares 6 3 2 3 2 2 2" xfId="26135" xr:uid="{00000000-0005-0000-0000-000083760000}"/>
    <cellStyle name="Separador de milhares 6 3 2 3 2 2 3" xfId="36315" xr:uid="{00000000-0005-0000-0000-000084760000}"/>
    <cellStyle name="Separador de milhares 6 3 2 3 2 2 4" xfId="15955" xr:uid="{00000000-0005-0000-0000-000085760000}"/>
    <cellStyle name="Separador de milhares 6 3 2 3 2 3" xfId="8702" xr:uid="{00000000-0005-0000-0000-000086760000}"/>
    <cellStyle name="Separador de milhares 6 3 2 3 2 3 2" xfId="27888" xr:uid="{00000000-0005-0000-0000-000087760000}"/>
    <cellStyle name="Separador de milhares 6 3 2 3 2 3 3" xfId="38068" xr:uid="{00000000-0005-0000-0000-000088760000}"/>
    <cellStyle name="Separador de milhares 6 3 2 3 2 3 4" xfId="17708" xr:uid="{00000000-0005-0000-0000-000089760000}"/>
    <cellStyle name="Separador de milhares 6 3 2 3 2 4" xfId="10695" xr:uid="{00000000-0005-0000-0000-00008A760000}"/>
    <cellStyle name="Separador de milhares 6 3 2 3 2 4 2" xfId="29878" xr:uid="{00000000-0005-0000-0000-00008B760000}"/>
    <cellStyle name="Separador de milhares 6 3 2 3 2 4 3" xfId="40058" xr:uid="{00000000-0005-0000-0000-00008C760000}"/>
    <cellStyle name="Separador de milhares 6 3 2 3 2 4 4" xfId="19699" xr:uid="{00000000-0005-0000-0000-00008D760000}"/>
    <cellStyle name="Separador de milhares 6 3 2 3 2 5" xfId="24383" xr:uid="{00000000-0005-0000-0000-00008E760000}"/>
    <cellStyle name="Separador de milhares 6 3 2 3 2 6" xfId="34563" xr:uid="{00000000-0005-0000-0000-00008F760000}"/>
    <cellStyle name="Separador de milhares 6 3 2 3 2 7" xfId="14203" xr:uid="{00000000-0005-0000-0000-000090760000}"/>
    <cellStyle name="Separador de milhares 6 3 2 3 3" xfId="6073" xr:uid="{00000000-0005-0000-0000-000091760000}"/>
    <cellStyle name="Separador de milhares 6 3 2 3 3 2" xfId="25259" xr:uid="{00000000-0005-0000-0000-000092760000}"/>
    <cellStyle name="Separador de milhares 6 3 2 3 3 3" xfId="35439" xr:uid="{00000000-0005-0000-0000-000093760000}"/>
    <cellStyle name="Separador de milhares 6 3 2 3 3 4" xfId="15079" xr:uid="{00000000-0005-0000-0000-000094760000}"/>
    <cellStyle name="Separador de milhares 6 3 2 3 4" xfId="7826" xr:uid="{00000000-0005-0000-0000-000095760000}"/>
    <cellStyle name="Separador de milhares 6 3 2 3 4 2" xfId="27012" xr:uid="{00000000-0005-0000-0000-000096760000}"/>
    <cellStyle name="Separador de milhares 6 3 2 3 4 3" xfId="37192" xr:uid="{00000000-0005-0000-0000-000097760000}"/>
    <cellStyle name="Separador de milhares 6 3 2 3 4 4" xfId="16832" xr:uid="{00000000-0005-0000-0000-000098760000}"/>
    <cellStyle name="Separador de milhares 6 3 2 3 5" xfId="9819" xr:uid="{00000000-0005-0000-0000-000099760000}"/>
    <cellStyle name="Separador de milhares 6 3 2 3 5 2" xfId="29002" xr:uid="{00000000-0005-0000-0000-00009A760000}"/>
    <cellStyle name="Separador de milhares 6 3 2 3 5 3" xfId="39182" xr:uid="{00000000-0005-0000-0000-00009B760000}"/>
    <cellStyle name="Separador de milhares 6 3 2 3 5 4" xfId="18823" xr:uid="{00000000-0005-0000-0000-00009C760000}"/>
    <cellStyle name="Separador de milhares 6 3 2 3 6" xfId="11572" xr:uid="{00000000-0005-0000-0000-00009D760000}"/>
    <cellStyle name="Separador de milhares 6 3 2 3 6 2" xfId="30755" xr:uid="{00000000-0005-0000-0000-00009E760000}"/>
    <cellStyle name="Separador de milhares 6 3 2 3 6 3" xfId="40935" xr:uid="{00000000-0005-0000-0000-00009F760000}"/>
    <cellStyle name="Separador de milhares 6 3 2 3 6 4" xfId="20576" xr:uid="{00000000-0005-0000-0000-0000A0760000}"/>
    <cellStyle name="Separador de milhares 6 3 2 3 7" xfId="12448" xr:uid="{00000000-0005-0000-0000-0000A1760000}"/>
    <cellStyle name="Separador de milhares 6 3 2 3 7 2" xfId="31631" xr:uid="{00000000-0005-0000-0000-0000A2760000}"/>
    <cellStyle name="Separador de milhares 6 3 2 3 7 3" xfId="41811" xr:uid="{00000000-0005-0000-0000-0000A3760000}"/>
    <cellStyle name="Separador de milhares 6 3 2 3 7 4" xfId="21452" xr:uid="{00000000-0005-0000-0000-0000A4760000}"/>
    <cellStyle name="Separador de milhares 6 3 2 3 8" xfId="22328" xr:uid="{00000000-0005-0000-0000-0000A5760000}"/>
    <cellStyle name="Separador de milhares 6 3 2 3 8 2" xfId="32508" xr:uid="{00000000-0005-0000-0000-0000A6760000}"/>
    <cellStyle name="Separador de milhares 6 3 2 3 8 3" xfId="42688" xr:uid="{00000000-0005-0000-0000-0000A7760000}"/>
    <cellStyle name="Separador de milhares 6 3 2 3 9" xfId="23507" xr:uid="{00000000-0005-0000-0000-0000A8760000}"/>
    <cellStyle name="Separador de milhares 6 3 2 4" xfId="4759" xr:uid="{00000000-0005-0000-0000-0000A9760000}"/>
    <cellStyle name="Separador de milhares 6 3 2 4 2" xfId="6511" xr:uid="{00000000-0005-0000-0000-0000AA760000}"/>
    <cellStyle name="Separador de milhares 6 3 2 4 2 2" xfId="25697" xr:uid="{00000000-0005-0000-0000-0000AB760000}"/>
    <cellStyle name="Separador de milhares 6 3 2 4 2 3" xfId="35877" xr:uid="{00000000-0005-0000-0000-0000AC760000}"/>
    <cellStyle name="Separador de milhares 6 3 2 4 2 4" xfId="15517" xr:uid="{00000000-0005-0000-0000-0000AD760000}"/>
    <cellStyle name="Separador de milhares 6 3 2 4 3" xfId="8264" xr:uid="{00000000-0005-0000-0000-0000AE760000}"/>
    <cellStyle name="Separador de milhares 6 3 2 4 3 2" xfId="27450" xr:uid="{00000000-0005-0000-0000-0000AF760000}"/>
    <cellStyle name="Separador de milhares 6 3 2 4 3 3" xfId="37630" xr:uid="{00000000-0005-0000-0000-0000B0760000}"/>
    <cellStyle name="Separador de milhares 6 3 2 4 3 4" xfId="17270" xr:uid="{00000000-0005-0000-0000-0000B1760000}"/>
    <cellStyle name="Separador de milhares 6 3 2 4 4" xfId="10257" xr:uid="{00000000-0005-0000-0000-0000B2760000}"/>
    <cellStyle name="Separador de milhares 6 3 2 4 4 2" xfId="29440" xr:uid="{00000000-0005-0000-0000-0000B3760000}"/>
    <cellStyle name="Separador de milhares 6 3 2 4 4 3" xfId="39620" xr:uid="{00000000-0005-0000-0000-0000B4760000}"/>
    <cellStyle name="Separador de milhares 6 3 2 4 4 4" xfId="19261" xr:uid="{00000000-0005-0000-0000-0000B5760000}"/>
    <cellStyle name="Separador de milhares 6 3 2 4 5" xfId="23945" xr:uid="{00000000-0005-0000-0000-0000B6760000}"/>
    <cellStyle name="Separador de milhares 6 3 2 4 6" xfId="34125" xr:uid="{00000000-0005-0000-0000-0000B7760000}"/>
    <cellStyle name="Separador de milhares 6 3 2 4 7" xfId="13765" xr:uid="{00000000-0005-0000-0000-0000B8760000}"/>
    <cellStyle name="Separador de milhares 6 3 2 5" xfId="5635" xr:uid="{00000000-0005-0000-0000-0000B9760000}"/>
    <cellStyle name="Separador de milhares 6 3 2 5 2" xfId="9161" xr:uid="{00000000-0005-0000-0000-0000BA760000}"/>
    <cellStyle name="Separador de milhares 6 3 2 5 2 2" xfId="28344" xr:uid="{00000000-0005-0000-0000-0000BB760000}"/>
    <cellStyle name="Separador de milhares 6 3 2 5 2 3" xfId="38524" xr:uid="{00000000-0005-0000-0000-0000BC760000}"/>
    <cellStyle name="Separador de milhares 6 3 2 5 2 4" xfId="18165" xr:uid="{00000000-0005-0000-0000-0000BD760000}"/>
    <cellStyle name="Separador de milhares 6 3 2 5 3" xfId="24821" xr:uid="{00000000-0005-0000-0000-0000BE760000}"/>
    <cellStyle name="Separador de milhares 6 3 2 5 4" xfId="35001" xr:uid="{00000000-0005-0000-0000-0000BF760000}"/>
    <cellStyle name="Separador de milhares 6 3 2 5 5" xfId="14641" xr:uid="{00000000-0005-0000-0000-0000C0760000}"/>
    <cellStyle name="Separador de milhares 6 3 2 6" xfId="7388" xr:uid="{00000000-0005-0000-0000-0000C1760000}"/>
    <cellStyle name="Separador de milhares 6 3 2 6 2" xfId="26574" xr:uid="{00000000-0005-0000-0000-0000C2760000}"/>
    <cellStyle name="Separador de milhares 6 3 2 6 3" xfId="36754" xr:uid="{00000000-0005-0000-0000-0000C3760000}"/>
    <cellStyle name="Separador de milhares 6 3 2 6 4" xfId="16394" xr:uid="{00000000-0005-0000-0000-0000C4760000}"/>
    <cellStyle name="Separador de milhares 6 3 2 7" xfId="9381" xr:uid="{00000000-0005-0000-0000-0000C5760000}"/>
    <cellStyle name="Separador de milhares 6 3 2 7 2" xfId="28564" xr:uid="{00000000-0005-0000-0000-0000C6760000}"/>
    <cellStyle name="Separador de milhares 6 3 2 7 3" xfId="38744" xr:uid="{00000000-0005-0000-0000-0000C7760000}"/>
    <cellStyle name="Separador de milhares 6 3 2 7 4" xfId="18385" xr:uid="{00000000-0005-0000-0000-0000C8760000}"/>
    <cellStyle name="Separador de milhares 6 3 2 8" xfId="11134" xr:uid="{00000000-0005-0000-0000-0000C9760000}"/>
    <cellStyle name="Separador de milhares 6 3 2 8 2" xfId="30317" xr:uid="{00000000-0005-0000-0000-0000CA760000}"/>
    <cellStyle name="Separador de milhares 6 3 2 8 3" xfId="40497" xr:uid="{00000000-0005-0000-0000-0000CB760000}"/>
    <cellStyle name="Separador de milhares 6 3 2 8 4" xfId="20138" xr:uid="{00000000-0005-0000-0000-0000CC760000}"/>
    <cellStyle name="Separador de milhares 6 3 2 9" xfId="12010" xr:uid="{00000000-0005-0000-0000-0000CD760000}"/>
    <cellStyle name="Separador de milhares 6 3 2 9 2" xfId="31193" xr:uid="{00000000-0005-0000-0000-0000CE760000}"/>
    <cellStyle name="Separador de milhares 6 3 2 9 3" xfId="41373" xr:uid="{00000000-0005-0000-0000-0000CF760000}"/>
    <cellStyle name="Separador de milhares 6 3 2 9 4" xfId="21014" xr:uid="{00000000-0005-0000-0000-0000D0760000}"/>
    <cellStyle name="Separador de milhares 6 3 3" xfId="3983" xr:uid="{00000000-0005-0000-0000-0000D1760000}"/>
    <cellStyle name="Separador de milhares 6 3 3 10" xfId="23170" xr:uid="{00000000-0005-0000-0000-0000D2760000}"/>
    <cellStyle name="Separador de milhares 6 3 3 11" xfId="33350" xr:uid="{00000000-0005-0000-0000-0000D3760000}"/>
    <cellStyle name="Separador de milhares 6 3 3 12" xfId="12990" xr:uid="{00000000-0005-0000-0000-0000D4760000}"/>
    <cellStyle name="Separador de milhares 6 3 3 2" xfId="4421" xr:uid="{00000000-0005-0000-0000-0000D5760000}"/>
    <cellStyle name="Separador de milhares 6 3 3 2 10" xfId="33788" xr:uid="{00000000-0005-0000-0000-0000D6760000}"/>
    <cellStyle name="Separador de milhares 6 3 3 2 11" xfId="13428" xr:uid="{00000000-0005-0000-0000-0000D7760000}"/>
    <cellStyle name="Separador de milhares 6 3 3 2 2" xfId="5298" xr:uid="{00000000-0005-0000-0000-0000D8760000}"/>
    <cellStyle name="Separador de milhares 6 3 3 2 2 2" xfId="7050" xr:uid="{00000000-0005-0000-0000-0000D9760000}"/>
    <cellStyle name="Separador de milhares 6 3 3 2 2 2 2" xfId="26236" xr:uid="{00000000-0005-0000-0000-0000DA760000}"/>
    <cellStyle name="Separador de milhares 6 3 3 2 2 2 3" xfId="36416" xr:uid="{00000000-0005-0000-0000-0000DB760000}"/>
    <cellStyle name="Separador de milhares 6 3 3 2 2 2 4" xfId="16056" xr:uid="{00000000-0005-0000-0000-0000DC760000}"/>
    <cellStyle name="Separador de milhares 6 3 3 2 2 3" xfId="8803" xr:uid="{00000000-0005-0000-0000-0000DD760000}"/>
    <cellStyle name="Separador de milhares 6 3 3 2 2 3 2" xfId="27989" xr:uid="{00000000-0005-0000-0000-0000DE760000}"/>
    <cellStyle name="Separador de milhares 6 3 3 2 2 3 3" xfId="38169" xr:uid="{00000000-0005-0000-0000-0000DF760000}"/>
    <cellStyle name="Separador de milhares 6 3 3 2 2 3 4" xfId="17809" xr:uid="{00000000-0005-0000-0000-0000E0760000}"/>
    <cellStyle name="Separador de milhares 6 3 3 2 2 4" xfId="10796" xr:uid="{00000000-0005-0000-0000-0000E1760000}"/>
    <cellStyle name="Separador de milhares 6 3 3 2 2 4 2" xfId="29979" xr:uid="{00000000-0005-0000-0000-0000E2760000}"/>
    <cellStyle name="Separador de milhares 6 3 3 2 2 4 3" xfId="40159" xr:uid="{00000000-0005-0000-0000-0000E3760000}"/>
    <cellStyle name="Separador de milhares 6 3 3 2 2 4 4" xfId="19800" xr:uid="{00000000-0005-0000-0000-0000E4760000}"/>
    <cellStyle name="Separador de milhares 6 3 3 2 2 5" xfId="24484" xr:uid="{00000000-0005-0000-0000-0000E5760000}"/>
    <cellStyle name="Separador de milhares 6 3 3 2 2 6" xfId="34664" xr:uid="{00000000-0005-0000-0000-0000E6760000}"/>
    <cellStyle name="Separador de milhares 6 3 3 2 2 7" xfId="14304" xr:uid="{00000000-0005-0000-0000-0000E7760000}"/>
    <cellStyle name="Separador de milhares 6 3 3 2 3" xfId="6174" xr:uid="{00000000-0005-0000-0000-0000E8760000}"/>
    <cellStyle name="Separador de milhares 6 3 3 2 3 2" xfId="25360" xr:uid="{00000000-0005-0000-0000-0000E9760000}"/>
    <cellStyle name="Separador de milhares 6 3 3 2 3 3" xfId="35540" xr:uid="{00000000-0005-0000-0000-0000EA760000}"/>
    <cellStyle name="Separador de milhares 6 3 3 2 3 4" xfId="15180" xr:uid="{00000000-0005-0000-0000-0000EB760000}"/>
    <cellStyle name="Separador de milhares 6 3 3 2 4" xfId="7927" xr:uid="{00000000-0005-0000-0000-0000EC760000}"/>
    <cellStyle name="Separador de milhares 6 3 3 2 4 2" xfId="27113" xr:uid="{00000000-0005-0000-0000-0000ED760000}"/>
    <cellStyle name="Separador de milhares 6 3 3 2 4 3" xfId="37293" xr:uid="{00000000-0005-0000-0000-0000EE760000}"/>
    <cellStyle name="Separador de milhares 6 3 3 2 4 4" xfId="16933" xr:uid="{00000000-0005-0000-0000-0000EF760000}"/>
    <cellStyle name="Separador de milhares 6 3 3 2 5" xfId="9920" xr:uid="{00000000-0005-0000-0000-0000F0760000}"/>
    <cellStyle name="Separador de milhares 6 3 3 2 5 2" xfId="29103" xr:uid="{00000000-0005-0000-0000-0000F1760000}"/>
    <cellStyle name="Separador de milhares 6 3 3 2 5 3" xfId="39283" xr:uid="{00000000-0005-0000-0000-0000F2760000}"/>
    <cellStyle name="Separador de milhares 6 3 3 2 5 4" xfId="18924" xr:uid="{00000000-0005-0000-0000-0000F3760000}"/>
    <cellStyle name="Separador de milhares 6 3 3 2 6" xfId="11673" xr:uid="{00000000-0005-0000-0000-0000F4760000}"/>
    <cellStyle name="Separador de milhares 6 3 3 2 6 2" xfId="30856" xr:uid="{00000000-0005-0000-0000-0000F5760000}"/>
    <cellStyle name="Separador de milhares 6 3 3 2 6 3" xfId="41036" xr:uid="{00000000-0005-0000-0000-0000F6760000}"/>
    <cellStyle name="Separador de milhares 6 3 3 2 6 4" xfId="20677" xr:uid="{00000000-0005-0000-0000-0000F7760000}"/>
    <cellStyle name="Separador de milhares 6 3 3 2 7" xfId="12549" xr:uid="{00000000-0005-0000-0000-0000F8760000}"/>
    <cellStyle name="Separador de milhares 6 3 3 2 7 2" xfId="31732" xr:uid="{00000000-0005-0000-0000-0000F9760000}"/>
    <cellStyle name="Separador de milhares 6 3 3 2 7 3" xfId="41912" xr:uid="{00000000-0005-0000-0000-0000FA760000}"/>
    <cellStyle name="Separador de milhares 6 3 3 2 7 4" xfId="21553" xr:uid="{00000000-0005-0000-0000-0000FB760000}"/>
    <cellStyle name="Separador de milhares 6 3 3 2 8" xfId="22429" xr:uid="{00000000-0005-0000-0000-0000FC760000}"/>
    <cellStyle name="Separador de milhares 6 3 3 2 8 2" xfId="32609" xr:uid="{00000000-0005-0000-0000-0000FD760000}"/>
    <cellStyle name="Separador de milhares 6 3 3 2 8 3" xfId="42789" xr:uid="{00000000-0005-0000-0000-0000FE760000}"/>
    <cellStyle name="Separador de milhares 6 3 3 2 9" xfId="23608" xr:uid="{00000000-0005-0000-0000-0000FF760000}"/>
    <cellStyle name="Separador de milhares 6 3 3 3" xfId="4860" xr:uid="{00000000-0005-0000-0000-000000770000}"/>
    <cellStyle name="Separador de milhares 6 3 3 3 2" xfId="6612" xr:uid="{00000000-0005-0000-0000-000001770000}"/>
    <cellStyle name="Separador de milhares 6 3 3 3 2 2" xfId="25798" xr:uid="{00000000-0005-0000-0000-000002770000}"/>
    <cellStyle name="Separador de milhares 6 3 3 3 2 3" xfId="35978" xr:uid="{00000000-0005-0000-0000-000003770000}"/>
    <cellStyle name="Separador de milhares 6 3 3 3 2 4" xfId="15618" xr:uid="{00000000-0005-0000-0000-000004770000}"/>
    <cellStyle name="Separador de milhares 6 3 3 3 3" xfId="8365" xr:uid="{00000000-0005-0000-0000-000005770000}"/>
    <cellStyle name="Separador de milhares 6 3 3 3 3 2" xfId="27551" xr:uid="{00000000-0005-0000-0000-000006770000}"/>
    <cellStyle name="Separador de milhares 6 3 3 3 3 3" xfId="37731" xr:uid="{00000000-0005-0000-0000-000007770000}"/>
    <cellStyle name="Separador de milhares 6 3 3 3 3 4" xfId="17371" xr:uid="{00000000-0005-0000-0000-000008770000}"/>
    <cellStyle name="Separador de milhares 6 3 3 3 4" xfId="10358" xr:uid="{00000000-0005-0000-0000-000009770000}"/>
    <cellStyle name="Separador de milhares 6 3 3 3 4 2" xfId="29541" xr:uid="{00000000-0005-0000-0000-00000A770000}"/>
    <cellStyle name="Separador de milhares 6 3 3 3 4 3" xfId="39721" xr:uid="{00000000-0005-0000-0000-00000B770000}"/>
    <cellStyle name="Separador de milhares 6 3 3 3 4 4" xfId="19362" xr:uid="{00000000-0005-0000-0000-00000C770000}"/>
    <cellStyle name="Separador de milhares 6 3 3 3 5" xfId="24046" xr:uid="{00000000-0005-0000-0000-00000D770000}"/>
    <cellStyle name="Separador de milhares 6 3 3 3 6" xfId="34226" xr:uid="{00000000-0005-0000-0000-00000E770000}"/>
    <cellStyle name="Separador de milhares 6 3 3 3 7" xfId="13866" xr:uid="{00000000-0005-0000-0000-00000F770000}"/>
    <cellStyle name="Separador de milhares 6 3 3 4" xfId="5736" xr:uid="{00000000-0005-0000-0000-000010770000}"/>
    <cellStyle name="Separador de milhares 6 3 3 4 2" xfId="24922" xr:uid="{00000000-0005-0000-0000-000011770000}"/>
    <cellStyle name="Separador de milhares 6 3 3 4 3" xfId="35102" xr:uid="{00000000-0005-0000-0000-000012770000}"/>
    <cellStyle name="Separador de milhares 6 3 3 4 4" xfId="14742" xr:uid="{00000000-0005-0000-0000-000013770000}"/>
    <cellStyle name="Separador de milhares 6 3 3 5" xfId="7489" xr:uid="{00000000-0005-0000-0000-000014770000}"/>
    <cellStyle name="Separador de milhares 6 3 3 5 2" xfId="26675" xr:uid="{00000000-0005-0000-0000-000015770000}"/>
    <cellStyle name="Separador de milhares 6 3 3 5 3" xfId="36855" xr:uid="{00000000-0005-0000-0000-000016770000}"/>
    <cellStyle name="Separador de milhares 6 3 3 5 4" xfId="16495" xr:uid="{00000000-0005-0000-0000-000017770000}"/>
    <cellStyle name="Separador de milhares 6 3 3 6" xfId="9482" xr:uid="{00000000-0005-0000-0000-000018770000}"/>
    <cellStyle name="Separador de milhares 6 3 3 6 2" xfId="28665" xr:uid="{00000000-0005-0000-0000-000019770000}"/>
    <cellStyle name="Separador de milhares 6 3 3 6 3" xfId="38845" xr:uid="{00000000-0005-0000-0000-00001A770000}"/>
    <cellStyle name="Separador de milhares 6 3 3 6 4" xfId="18486" xr:uid="{00000000-0005-0000-0000-00001B770000}"/>
    <cellStyle name="Separador de milhares 6 3 3 7" xfId="11235" xr:uid="{00000000-0005-0000-0000-00001C770000}"/>
    <cellStyle name="Separador de milhares 6 3 3 7 2" xfId="30418" xr:uid="{00000000-0005-0000-0000-00001D770000}"/>
    <cellStyle name="Separador de milhares 6 3 3 7 3" xfId="40598" xr:uid="{00000000-0005-0000-0000-00001E770000}"/>
    <cellStyle name="Separador de milhares 6 3 3 7 4" xfId="20239" xr:uid="{00000000-0005-0000-0000-00001F770000}"/>
    <cellStyle name="Separador de milhares 6 3 3 8" xfId="12111" xr:uid="{00000000-0005-0000-0000-000020770000}"/>
    <cellStyle name="Separador de milhares 6 3 3 8 2" xfId="31294" xr:uid="{00000000-0005-0000-0000-000021770000}"/>
    <cellStyle name="Separador de milhares 6 3 3 8 3" xfId="41474" xr:uid="{00000000-0005-0000-0000-000022770000}"/>
    <cellStyle name="Separador de milhares 6 3 3 8 4" xfId="21115" xr:uid="{00000000-0005-0000-0000-000023770000}"/>
    <cellStyle name="Separador de milhares 6 3 3 9" xfId="21991" xr:uid="{00000000-0005-0000-0000-000024770000}"/>
    <cellStyle name="Separador de milhares 6 3 3 9 2" xfId="32171" xr:uid="{00000000-0005-0000-0000-000025770000}"/>
    <cellStyle name="Separador de milhares 6 3 3 9 3" xfId="42351" xr:uid="{00000000-0005-0000-0000-000026770000}"/>
    <cellStyle name="Separador de milhares 6 3 4" xfId="4202" xr:uid="{00000000-0005-0000-0000-000027770000}"/>
    <cellStyle name="Separador de milhares 6 3 4 10" xfId="33569" xr:uid="{00000000-0005-0000-0000-000028770000}"/>
    <cellStyle name="Separador de milhares 6 3 4 11" xfId="13209" xr:uid="{00000000-0005-0000-0000-000029770000}"/>
    <cellStyle name="Separador de milhares 6 3 4 2" xfId="5079" xr:uid="{00000000-0005-0000-0000-00002A770000}"/>
    <cellStyle name="Separador de milhares 6 3 4 2 2" xfId="6831" xr:uid="{00000000-0005-0000-0000-00002B770000}"/>
    <cellStyle name="Separador de milhares 6 3 4 2 2 2" xfId="26017" xr:uid="{00000000-0005-0000-0000-00002C770000}"/>
    <cellStyle name="Separador de milhares 6 3 4 2 2 3" xfId="36197" xr:uid="{00000000-0005-0000-0000-00002D770000}"/>
    <cellStyle name="Separador de milhares 6 3 4 2 2 4" xfId="15837" xr:uid="{00000000-0005-0000-0000-00002E770000}"/>
    <cellStyle name="Separador de milhares 6 3 4 2 3" xfId="8584" xr:uid="{00000000-0005-0000-0000-00002F770000}"/>
    <cellStyle name="Separador de milhares 6 3 4 2 3 2" xfId="27770" xr:uid="{00000000-0005-0000-0000-000030770000}"/>
    <cellStyle name="Separador de milhares 6 3 4 2 3 3" xfId="37950" xr:uid="{00000000-0005-0000-0000-000031770000}"/>
    <cellStyle name="Separador de milhares 6 3 4 2 3 4" xfId="17590" xr:uid="{00000000-0005-0000-0000-000032770000}"/>
    <cellStyle name="Separador de milhares 6 3 4 2 4" xfId="10577" xr:uid="{00000000-0005-0000-0000-000033770000}"/>
    <cellStyle name="Separador de milhares 6 3 4 2 4 2" xfId="29760" xr:uid="{00000000-0005-0000-0000-000034770000}"/>
    <cellStyle name="Separador de milhares 6 3 4 2 4 3" xfId="39940" xr:uid="{00000000-0005-0000-0000-000035770000}"/>
    <cellStyle name="Separador de milhares 6 3 4 2 4 4" xfId="19581" xr:uid="{00000000-0005-0000-0000-000036770000}"/>
    <cellStyle name="Separador de milhares 6 3 4 2 5" xfId="24265" xr:uid="{00000000-0005-0000-0000-000037770000}"/>
    <cellStyle name="Separador de milhares 6 3 4 2 6" xfId="34445" xr:uid="{00000000-0005-0000-0000-000038770000}"/>
    <cellStyle name="Separador de milhares 6 3 4 2 7" xfId="14085" xr:uid="{00000000-0005-0000-0000-000039770000}"/>
    <cellStyle name="Separador de milhares 6 3 4 3" xfId="5955" xr:uid="{00000000-0005-0000-0000-00003A770000}"/>
    <cellStyle name="Separador de milhares 6 3 4 3 2" xfId="25141" xr:uid="{00000000-0005-0000-0000-00003B770000}"/>
    <cellStyle name="Separador de milhares 6 3 4 3 3" xfId="35321" xr:uid="{00000000-0005-0000-0000-00003C770000}"/>
    <cellStyle name="Separador de milhares 6 3 4 3 4" xfId="14961" xr:uid="{00000000-0005-0000-0000-00003D770000}"/>
    <cellStyle name="Separador de milhares 6 3 4 4" xfId="7708" xr:uid="{00000000-0005-0000-0000-00003E770000}"/>
    <cellStyle name="Separador de milhares 6 3 4 4 2" xfId="26894" xr:uid="{00000000-0005-0000-0000-00003F770000}"/>
    <cellStyle name="Separador de milhares 6 3 4 4 3" xfId="37074" xr:uid="{00000000-0005-0000-0000-000040770000}"/>
    <cellStyle name="Separador de milhares 6 3 4 4 4" xfId="16714" xr:uid="{00000000-0005-0000-0000-000041770000}"/>
    <cellStyle name="Separador de milhares 6 3 4 5" xfId="9701" xr:uid="{00000000-0005-0000-0000-000042770000}"/>
    <cellStyle name="Separador de milhares 6 3 4 5 2" xfId="28884" xr:uid="{00000000-0005-0000-0000-000043770000}"/>
    <cellStyle name="Separador de milhares 6 3 4 5 3" xfId="39064" xr:uid="{00000000-0005-0000-0000-000044770000}"/>
    <cellStyle name="Separador de milhares 6 3 4 5 4" xfId="18705" xr:uid="{00000000-0005-0000-0000-000045770000}"/>
    <cellStyle name="Separador de milhares 6 3 4 6" xfId="11454" xr:uid="{00000000-0005-0000-0000-000046770000}"/>
    <cellStyle name="Separador de milhares 6 3 4 6 2" xfId="30637" xr:uid="{00000000-0005-0000-0000-000047770000}"/>
    <cellStyle name="Separador de milhares 6 3 4 6 3" xfId="40817" xr:uid="{00000000-0005-0000-0000-000048770000}"/>
    <cellStyle name="Separador de milhares 6 3 4 6 4" xfId="20458" xr:uid="{00000000-0005-0000-0000-000049770000}"/>
    <cellStyle name="Separador de milhares 6 3 4 7" xfId="12330" xr:uid="{00000000-0005-0000-0000-00004A770000}"/>
    <cellStyle name="Separador de milhares 6 3 4 7 2" xfId="31513" xr:uid="{00000000-0005-0000-0000-00004B770000}"/>
    <cellStyle name="Separador de milhares 6 3 4 7 3" xfId="41693" xr:uid="{00000000-0005-0000-0000-00004C770000}"/>
    <cellStyle name="Separador de milhares 6 3 4 7 4" xfId="21334" xr:uid="{00000000-0005-0000-0000-00004D770000}"/>
    <cellStyle name="Separador de milhares 6 3 4 8" xfId="22210" xr:uid="{00000000-0005-0000-0000-00004E770000}"/>
    <cellStyle name="Separador de milhares 6 3 4 8 2" xfId="32390" xr:uid="{00000000-0005-0000-0000-00004F770000}"/>
    <cellStyle name="Separador de milhares 6 3 4 8 3" xfId="42570" xr:uid="{00000000-0005-0000-0000-000050770000}"/>
    <cellStyle name="Separador de milhares 6 3 4 9" xfId="23389" xr:uid="{00000000-0005-0000-0000-000051770000}"/>
    <cellStyle name="Separador de milhares 6 3 5" xfId="4641" xr:uid="{00000000-0005-0000-0000-000052770000}"/>
    <cellStyle name="Separador de milhares 6 3 5 2" xfId="6393" xr:uid="{00000000-0005-0000-0000-000053770000}"/>
    <cellStyle name="Separador de milhares 6 3 5 2 2" xfId="25579" xr:uid="{00000000-0005-0000-0000-000054770000}"/>
    <cellStyle name="Separador de milhares 6 3 5 2 3" xfId="35759" xr:uid="{00000000-0005-0000-0000-000055770000}"/>
    <cellStyle name="Separador de milhares 6 3 5 2 4" xfId="15399" xr:uid="{00000000-0005-0000-0000-000056770000}"/>
    <cellStyle name="Separador de milhares 6 3 5 3" xfId="8146" xr:uid="{00000000-0005-0000-0000-000057770000}"/>
    <cellStyle name="Separador de milhares 6 3 5 3 2" xfId="27332" xr:uid="{00000000-0005-0000-0000-000058770000}"/>
    <cellStyle name="Separador de milhares 6 3 5 3 3" xfId="37512" xr:uid="{00000000-0005-0000-0000-000059770000}"/>
    <cellStyle name="Separador de milhares 6 3 5 3 4" xfId="17152" xr:uid="{00000000-0005-0000-0000-00005A770000}"/>
    <cellStyle name="Separador de milhares 6 3 5 4" xfId="10139" xr:uid="{00000000-0005-0000-0000-00005B770000}"/>
    <cellStyle name="Separador de milhares 6 3 5 4 2" xfId="29322" xr:uid="{00000000-0005-0000-0000-00005C770000}"/>
    <cellStyle name="Separador de milhares 6 3 5 4 3" xfId="39502" xr:uid="{00000000-0005-0000-0000-00005D770000}"/>
    <cellStyle name="Separador de milhares 6 3 5 4 4" xfId="19143" xr:uid="{00000000-0005-0000-0000-00005E770000}"/>
    <cellStyle name="Separador de milhares 6 3 5 5" xfId="23827" xr:uid="{00000000-0005-0000-0000-00005F770000}"/>
    <cellStyle name="Separador de milhares 6 3 5 6" xfId="34007" xr:uid="{00000000-0005-0000-0000-000060770000}"/>
    <cellStyle name="Separador de milhares 6 3 5 7" xfId="13647" xr:uid="{00000000-0005-0000-0000-000061770000}"/>
    <cellStyle name="Separador de milhares 6 3 6" xfId="5517" xr:uid="{00000000-0005-0000-0000-000062770000}"/>
    <cellStyle name="Separador de milhares 6 3 6 2" xfId="9043" xr:uid="{00000000-0005-0000-0000-000063770000}"/>
    <cellStyle name="Separador de milhares 6 3 6 2 2" xfId="28226" xr:uid="{00000000-0005-0000-0000-000064770000}"/>
    <cellStyle name="Separador de milhares 6 3 6 2 3" xfId="38406" xr:uid="{00000000-0005-0000-0000-000065770000}"/>
    <cellStyle name="Separador de milhares 6 3 6 2 4" xfId="18047" xr:uid="{00000000-0005-0000-0000-000066770000}"/>
    <cellStyle name="Separador de milhares 6 3 6 3" xfId="24703" xr:uid="{00000000-0005-0000-0000-000067770000}"/>
    <cellStyle name="Separador de milhares 6 3 6 4" xfId="34883" xr:uid="{00000000-0005-0000-0000-000068770000}"/>
    <cellStyle name="Separador de milhares 6 3 6 5" xfId="14523" xr:uid="{00000000-0005-0000-0000-000069770000}"/>
    <cellStyle name="Separador de milhares 6 3 7" xfId="7270" xr:uid="{00000000-0005-0000-0000-00006A770000}"/>
    <cellStyle name="Separador de milhares 6 3 7 2" xfId="26456" xr:uid="{00000000-0005-0000-0000-00006B770000}"/>
    <cellStyle name="Separador de milhares 6 3 7 3" xfId="36636" xr:uid="{00000000-0005-0000-0000-00006C770000}"/>
    <cellStyle name="Separador de milhares 6 3 7 4" xfId="16276" xr:uid="{00000000-0005-0000-0000-00006D770000}"/>
    <cellStyle name="Separador de milhares 6 3 8" xfId="9263" xr:uid="{00000000-0005-0000-0000-00006E770000}"/>
    <cellStyle name="Separador de milhares 6 3 8 2" xfId="28446" xr:uid="{00000000-0005-0000-0000-00006F770000}"/>
    <cellStyle name="Separador de milhares 6 3 8 3" xfId="38626" xr:uid="{00000000-0005-0000-0000-000070770000}"/>
    <cellStyle name="Separador de milhares 6 3 8 4" xfId="18267" xr:uid="{00000000-0005-0000-0000-000071770000}"/>
    <cellStyle name="Separador de milhares 6 3 9" xfId="11016" xr:uid="{00000000-0005-0000-0000-000072770000}"/>
    <cellStyle name="Separador de milhares 6 3 9 2" xfId="30199" xr:uid="{00000000-0005-0000-0000-000073770000}"/>
    <cellStyle name="Separador de milhares 6 3 9 3" xfId="40379" xr:uid="{00000000-0005-0000-0000-000074770000}"/>
    <cellStyle name="Separador de milhares 6 3 9 4" xfId="20020" xr:uid="{00000000-0005-0000-0000-000075770000}"/>
    <cellStyle name="Separador de milhares 6 4" xfId="3761" xr:uid="{00000000-0005-0000-0000-000076770000}"/>
    <cellStyle name="Separador de milhares 6 4 10" xfId="11893" xr:uid="{00000000-0005-0000-0000-000077770000}"/>
    <cellStyle name="Separador de milhares 6 4 10 2" xfId="31076" xr:uid="{00000000-0005-0000-0000-000078770000}"/>
    <cellStyle name="Separador de milhares 6 4 10 3" xfId="41256" xr:uid="{00000000-0005-0000-0000-000079770000}"/>
    <cellStyle name="Separador de milhares 6 4 10 4" xfId="20897" xr:uid="{00000000-0005-0000-0000-00007A770000}"/>
    <cellStyle name="Separador de milhares 6 4 11" xfId="21774" xr:uid="{00000000-0005-0000-0000-00007B770000}"/>
    <cellStyle name="Separador de milhares 6 4 11 2" xfId="31953" xr:uid="{00000000-0005-0000-0000-00007C770000}"/>
    <cellStyle name="Separador de milhares 6 4 11 3" xfId="42133" xr:uid="{00000000-0005-0000-0000-00007D770000}"/>
    <cellStyle name="Separador de milhares 6 4 12" xfId="22669" xr:uid="{00000000-0005-0000-0000-00007E770000}"/>
    <cellStyle name="Separador de milhares 6 4 12 2" xfId="32849" xr:uid="{00000000-0005-0000-0000-00007F770000}"/>
    <cellStyle name="Separador de milhares 6 4 12 3" xfId="43029" xr:uid="{00000000-0005-0000-0000-000080770000}"/>
    <cellStyle name="Separador de milhares 6 4 13" xfId="22908" xr:uid="{00000000-0005-0000-0000-000081770000}"/>
    <cellStyle name="Separador de milhares 6 4 14" xfId="23077" xr:uid="{00000000-0005-0000-0000-000082770000}"/>
    <cellStyle name="Separador de milhares 6 4 15" xfId="33088" xr:uid="{00000000-0005-0000-0000-000083770000}"/>
    <cellStyle name="Separador de milhares 6 4 16" xfId="33257" xr:uid="{00000000-0005-0000-0000-000084770000}"/>
    <cellStyle name="Separador de milhares 6 4 17" xfId="43268" xr:uid="{00000000-0005-0000-0000-000085770000}"/>
    <cellStyle name="Separador de milhares 6 4 18" xfId="43507" xr:uid="{00000000-0005-0000-0000-000086770000}"/>
    <cellStyle name="Separador de milhares 6 4 19" xfId="12772" xr:uid="{00000000-0005-0000-0000-000087770000}"/>
    <cellStyle name="Separador de milhares 6 4 2" xfId="3882" xr:uid="{00000000-0005-0000-0000-000088770000}"/>
    <cellStyle name="Separador de milhares 6 4 2 10" xfId="21891" xr:uid="{00000000-0005-0000-0000-000089770000}"/>
    <cellStyle name="Separador de milhares 6 4 2 10 2" xfId="32071" xr:uid="{00000000-0005-0000-0000-00008A770000}"/>
    <cellStyle name="Separador de milhares 6 4 2 10 3" xfId="42251" xr:uid="{00000000-0005-0000-0000-00008B770000}"/>
    <cellStyle name="Separador de milhares 6 4 2 11" xfId="22787" xr:uid="{00000000-0005-0000-0000-00008C770000}"/>
    <cellStyle name="Separador de milhares 6 4 2 11 2" xfId="32967" xr:uid="{00000000-0005-0000-0000-00008D770000}"/>
    <cellStyle name="Separador de milhares 6 4 2 11 3" xfId="43147" xr:uid="{00000000-0005-0000-0000-00008E770000}"/>
    <cellStyle name="Separador de milhares 6 4 2 12" xfId="23026" xr:uid="{00000000-0005-0000-0000-00008F770000}"/>
    <cellStyle name="Separador de milhares 6 4 2 13" xfId="33206" xr:uid="{00000000-0005-0000-0000-000090770000}"/>
    <cellStyle name="Separador de milhares 6 4 2 14" xfId="43386" xr:uid="{00000000-0005-0000-0000-000091770000}"/>
    <cellStyle name="Separador de milhares 6 4 2 15" xfId="43625" xr:uid="{00000000-0005-0000-0000-000092770000}"/>
    <cellStyle name="Separador de milhares 6 4 2 16" xfId="12890" xr:uid="{00000000-0005-0000-0000-000093770000}"/>
    <cellStyle name="Separador de milhares 6 4 2 2" xfId="4102" xr:uid="{00000000-0005-0000-0000-000094770000}"/>
    <cellStyle name="Separador de milhares 6 4 2 2 10" xfId="23289" xr:uid="{00000000-0005-0000-0000-000095770000}"/>
    <cellStyle name="Separador de milhares 6 4 2 2 11" xfId="33469" xr:uid="{00000000-0005-0000-0000-000096770000}"/>
    <cellStyle name="Separador de milhares 6 4 2 2 12" xfId="13109" xr:uid="{00000000-0005-0000-0000-000097770000}"/>
    <cellStyle name="Separador de milhares 6 4 2 2 2" xfId="4540" xr:uid="{00000000-0005-0000-0000-000098770000}"/>
    <cellStyle name="Separador de milhares 6 4 2 2 2 10" xfId="33907" xr:uid="{00000000-0005-0000-0000-000099770000}"/>
    <cellStyle name="Separador de milhares 6 4 2 2 2 11" xfId="13547" xr:uid="{00000000-0005-0000-0000-00009A770000}"/>
    <cellStyle name="Separador de milhares 6 4 2 2 2 2" xfId="5417" xr:uid="{00000000-0005-0000-0000-00009B770000}"/>
    <cellStyle name="Separador de milhares 6 4 2 2 2 2 2" xfId="7169" xr:uid="{00000000-0005-0000-0000-00009C770000}"/>
    <cellStyle name="Separador de milhares 6 4 2 2 2 2 2 2" xfId="26355" xr:uid="{00000000-0005-0000-0000-00009D770000}"/>
    <cellStyle name="Separador de milhares 6 4 2 2 2 2 2 3" xfId="36535" xr:uid="{00000000-0005-0000-0000-00009E770000}"/>
    <cellStyle name="Separador de milhares 6 4 2 2 2 2 2 4" xfId="16175" xr:uid="{00000000-0005-0000-0000-00009F770000}"/>
    <cellStyle name="Separador de milhares 6 4 2 2 2 2 3" xfId="8922" xr:uid="{00000000-0005-0000-0000-0000A0770000}"/>
    <cellStyle name="Separador de milhares 6 4 2 2 2 2 3 2" xfId="28108" xr:uid="{00000000-0005-0000-0000-0000A1770000}"/>
    <cellStyle name="Separador de milhares 6 4 2 2 2 2 3 3" xfId="38288" xr:uid="{00000000-0005-0000-0000-0000A2770000}"/>
    <cellStyle name="Separador de milhares 6 4 2 2 2 2 3 4" xfId="17928" xr:uid="{00000000-0005-0000-0000-0000A3770000}"/>
    <cellStyle name="Separador de milhares 6 4 2 2 2 2 4" xfId="10915" xr:uid="{00000000-0005-0000-0000-0000A4770000}"/>
    <cellStyle name="Separador de milhares 6 4 2 2 2 2 4 2" xfId="30098" xr:uid="{00000000-0005-0000-0000-0000A5770000}"/>
    <cellStyle name="Separador de milhares 6 4 2 2 2 2 4 3" xfId="40278" xr:uid="{00000000-0005-0000-0000-0000A6770000}"/>
    <cellStyle name="Separador de milhares 6 4 2 2 2 2 4 4" xfId="19919" xr:uid="{00000000-0005-0000-0000-0000A7770000}"/>
    <cellStyle name="Separador de milhares 6 4 2 2 2 2 5" xfId="24603" xr:uid="{00000000-0005-0000-0000-0000A8770000}"/>
    <cellStyle name="Separador de milhares 6 4 2 2 2 2 6" xfId="34783" xr:uid="{00000000-0005-0000-0000-0000A9770000}"/>
    <cellStyle name="Separador de milhares 6 4 2 2 2 2 7" xfId="14423" xr:uid="{00000000-0005-0000-0000-0000AA770000}"/>
    <cellStyle name="Separador de milhares 6 4 2 2 2 3" xfId="6293" xr:uid="{00000000-0005-0000-0000-0000AB770000}"/>
    <cellStyle name="Separador de milhares 6 4 2 2 2 3 2" xfId="25479" xr:uid="{00000000-0005-0000-0000-0000AC770000}"/>
    <cellStyle name="Separador de milhares 6 4 2 2 2 3 3" xfId="35659" xr:uid="{00000000-0005-0000-0000-0000AD770000}"/>
    <cellStyle name="Separador de milhares 6 4 2 2 2 3 4" xfId="15299" xr:uid="{00000000-0005-0000-0000-0000AE770000}"/>
    <cellStyle name="Separador de milhares 6 4 2 2 2 4" xfId="8046" xr:uid="{00000000-0005-0000-0000-0000AF770000}"/>
    <cellStyle name="Separador de milhares 6 4 2 2 2 4 2" xfId="27232" xr:uid="{00000000-0005-0000-0000-0000B0770000}"/>
    <cellStyle name="Separador de milhares 6 4 2 2 2 4 3" xfId="37412" xr:uid="{00000000-0005-0000-0000-0000B1770000}"/>
    <cellStyle name="Separador de milhares 6 4 2 2 2 4 4" xfId="17052" xr:uid="{00000000-0005-0000-0000-0000B2770000}"/>
    <cellStyle name="Separador de milhares 6 4 2 2 2 5" xfId="10039" xr:uid="{00000000-0005-0000-0000-0000B3770000}"/>
    <cellStyle name="Separador de milhares 6 4 2 2 2 5 2" xfId="29222" xr:uid="{00000000-0005-0000-0000-0000B4770000}"/>
    <cellStyle name="Separador de milhares 6 4 2 2 2 5 3" xfId="39402" xr:uid="{00000000-0005-0000-0000-0000B5770000}"/>
    <cellStyle name="Separador de milhares 6 4 2 2 2 5 4" xfId="19043" xr:uid="{00000000-0005-0000-0000-0000B6770000}"/>
    <cellStyle name="Separador de milhares 6 4 2 2 2 6" xfId="11792" xr:uid="{00000000-0005-0000-0000-0000B7770000}"/>
    <cellStyle name="Separador de milhares 6 4 2 2 2 6 2" xfId="30975" xr:uid="{00000000-0005-0000-0000-0000B8770000}"/>
    <cellStyle name="Separador de milhares 6 4 2 2 2 6 3" xfId="41155" xr:uid="{00000000-0005-0000-0000-0000B9770000}"/>
    <cellStyle name="Separador de milhares 6 4 2 2 2 6 4" xfId="20796" xr:uid="{00000000-0005-0000-0000-0000BA770000}"/>
    <cellStyle name="Separador de milhares 6 4 2 2 2 7" xfId="12668" xr:uid="{00000000-0005-0000-0000-0000BB770000}"/>
    <cellStyle name="Separador de milhares 6 4 2 2 2 7 2" xfId="31851" xr:uid="{00000000-0005-0000-0000-0000BC770000}"/>
    <cellStyle name="Separador de milhares 6 4 2 2 2 7 3" xfId="42031" xr:uid="{00000000-0005-0000-0000-0000BD770000}"/>
    <cellStyle name="Separador de milhares 6 4 2 2 2 7 4" xfId="21672" xr:uid="{00000000-0005-0000-0000-0000BE770000}"/>
    <cellStyle name="Separador de milhares 6 4 2 2 2 8" xfId="22548" xr:uid="{00000000-0005-0000-0000-0000BF770000}"/>
    <cellStyle name="Separador de milhares 6 4 2 2 2 8 2" xfId="32728" xr:uid="{00000000-0005-0000-0000-0000C0770000}"/>
    <cellStyle name="Separador de milhares 6 4 2 2 2 8 3" xfId="42908" xr:uid="{00000000-0005-0000-0000-0000C1770000}"/>
    <cellStyle name="Separador de milhares 6 4 2 2 2 9" xfId="23727" xr:uid="{00000000-0005-0000-0000-0000C2770000}"/>
    <cellStyle name="Separador de milhares 6 4 2 2 3" xfId="4979" xr:uid="{00000000-0005-0000-0000-0000C3770000}"/>
    <cellStyle name="Separador de milhares 6 4 2 2 3 2" xfId="6731" xr:uid="{00000000-0005-0000-0000-0000C4770000}"/>
    <cellStyle name="Separador de milhares 6 4 2 2 3 2 2" xfId="25917" xr:uid="{00000000-0005-0000-0000-0000C5770000}"/>
    <cellStyle name="Separador de milhares 6 4 2 2 3 2 3" xfId="36097" xr:uid="{00000000-0005-0000-0000-0000C6770000}"/>
    <cellStyle name="Separador de milhares 6 4 2 2 3 2 4" xfId="15737" xr:uid="{00000000-0005-0000-0000-0000C7770000}"/>
    <cellStyle name="Separador de milhares 6 4 2 2 3 3" xfId="8484" xr:uid="{00000000-0005-0000-0000-0000C8770000}"/>
    <cellStyle name="Separador de milhares 6 4 2 2 3 3 2" xfId="27670" xr:uid="{00000000-0005-0000-0000-0000C9770000}"/>
    <cellStyle name="Separador de milhares 6 4 2 2 3 3 3" xfId="37850" xr:uid="{00000000-0005-0000-0000-0000CA770000}"/>
    <cellStyle name="Separador de milhares 6 4 2 2 3 3 4" xfId="17490" xr:uid="{00000000-0005-0000-0000-0000CB770000}"/>
    <cellStyle name="Separador de milhares 6 4 2 2 3 4" xfId="10477" xr:uid="{00000000-0005-0000-0000-0000CC770000}"/>
    <cellStyle name="Separador de milhares 6 4 2 2 3 4 2" xfId="29660" xr:uid="{00000000-0005-0000-0000-0000CD770000}"/>
    <cellStyle name="Separador de milhares 6 4 2 2 3 4 3" xfId="39840" xr:uid="{00000000-0005-0000-0000-0000CE770000}"/>
    <cellStyle name="Separador de milhares 6 4 2 2 3 4 4" xfId="19481" xr:uid="{00000000-0005-0000-0000-0000CF770000}"/>
    <cellStyle name="Separador de milhares 6 4 2 2 3 5" xfId="24165" xr:uid="{00000000-0005-0000-0000-0000D0770000}"/>
    <cellStyle name="Separador de milhares 6 4 2 2 3 6" xfId="34345" xr:uid="{00000000-0005-0000-0000-0000D1770000}"/>
    <cellStyle name="Separador de milhares 6 4 2 2 3 7" xfId="13985" xr:uid="{00000000-0005-0000-0000-0000D2770000}"/>
    <cellStyle name="Separador de milhares 6 4 2 2 4" xfId="5855" xr:uid="{00000000-0005-0000-0000-0000D3770000}"/>
    <cellStyle name="Separador de milhares 6 4 2 2 4 2" xfId="25041" xr:uid="{00000000-0005-0000-0000-0000D4770000}"/>
    <cellStyle name="Separador de milhares 6 4 2 2 4 3" xfId="35221" xr:uid="{00000000-0005-0000-0000-0000D5770000}"/>
    <cellStyle name="Separador de milhares 6 4 2 2 4 4" xfId="14861" xr:uid="{00000000-0005-0000-0000-0000D6770000}"/>
    <cellStyle name="Separador de milhares 6 4 2 2 5" xfId="7608" xr:uid="{00000000-0005-0000-0000-0000D7770000}"/>
    <cellStyle name="Separador de milhares 6 4 2 2 5 2" xfId="26794" xr:uid="{00000000-0005-0000-0000-0000D8770000}"/>
    <cellStyle name="Separador de milhares 6 4 2 2 5 3" xfId="36974" xr:uid="{00000000-0005-0000-0000-0000D9770000}"/>
    <cellStyle name="Separador de milhares 6 4 2 2 5 4" xfId="16614" xr:uid="{00000000-0005-0000-0000-0000DA770000}"/>
    <cellStyle name="Separador de milhares 6 4 2 2 6" xfId="9601" xr:uid="{00000000-0005-0000-0000-0000DB770000}"/>
    <cellStyle name="Separador de milhares 6 4 2 2 6 2" xfId="28784" xr:uid="{00000000-0005-0000-0000-0000DC770000}"/>
    <cellStyle name="Separador de milhares 6 4 2 2 6 3" xfId="38964" xr:uid="{00000000-0005-0000-0000-0000DD770000}"/>
    <cellStyle name="Separador de milhares 6 4 2 2 6 4" xfId="18605" xr:uid="{00000000-0005-0000-0000-0000DE770000}"/>
    <cellStyle name="Separador de milhares 6 4 2 2 7" xfId="11354" xr:uid="{00000000-0005-0000-0000-0000DF770000}"/>
    <cellStyle name="Separador de milhares 6 4 2 2 7 2" xfId="30537" xr:uid="{00000000-0005-0000-0000-0000E0770000}"/>
    <cellStyle name="Separador de milhares 6 4 2 2 7 3" xfId="40717" xr:uid="{00000000-0005-0000-0000-0000E1770000}"/>
    <cellStyle name="Separador de milhares 6 4 2 2 7 4" xfId="20358" xr:uid="{00000000-0005-0000-0000-0000E2770000}"/>
    <cellStyle name="Separador de milhares 6 4 2 2 8" xfId="12230" xr:uid="{00000000-0005-0000-0000-0000E3770000}"/>
    <cellStyle name="Separador de milhares 6 4 2 2 8 2" xfId="31413" xr:uid="{00000000-0005-0000-0000-0000E4770000}"/>
    <cellStyle name="Separador de milhares 6 4 2 2 8 3" xfId="41593" xr:uid="{00000000-0005-0000-0000-0000E5770000}"/>
    <cellStyle name="Separador de milhares 6 4 2 2 8 4" xfId="21234" xr:uid="{00000000-0005-0000-0000-0000E6770000}"/>
    <cellStyle name="Separador de milhares 6 4 2 2 9" xfId="22110" xr:uid="{00000000-0005-0000-0000-0000E7770000}"/>
    <cellStyle name="Separador de milhares 6 4 2 2 9 2" xfId="32290" xr:uid="{00000000-0005-0000-0000-0000E8770000}"/>
    <cellStyle name="Separador de milhares 6 4 2 2 9 3" xfId="42470" xr:uid="{00000000-0005-0000-0000-0000E9770000}"/>
    <cellStyle name="Separador de milhares 6 4 2 3" xfId="4321" xr:uid="{00000000-0005-0000-0000-0000EA770000}"/>
    <cellStyle name="Separador de milhares 6 4 2 3 10" xfId="33688" xr:uid="{00000000-0005-0000-0000-0000EB770000}"/>
    <cellStyle name="Separador de milhares 6 4 2 3 11" xfId="13328" xr:uid="{00000000-0005-0000-0000-0000EC770000}"/>
    <cellStyle name="Separador de milhares 6 4 2 3 2" xfId="5198" xr:uid="{00000000-0005-0000-0000-0000ED770000}"/>
    <cellStyle name="Separador de milhares 6 4 2 3 2 2" xfId="6950" xr:uid="{00000000-0005-0000-0000-0000EE770000}"/>
    <cellStyle name="Separador de milhares 6 4 2 3 2 2 2" xfId="26136" xr:uid="{00000000-0005-0000-0000-0000EF770000}"/>
    <cellStyle name="Separador de milhares 6 4 2 3 2 2 3" xfId="36316" xr:uid="{00000000-0005-0000-0000-0000F0770000}"/>
    <cellStyle name="Separador de milhares 6 4 2 3 2 2 4" xfId="15956" xr:uid="{00000000-0005-0000-0000-0000F1770000}"/>
    <cellStyle name="Separador de milhares 6 4 2 3 2 3" xfId="8703" xr:uid="{00000000-0005-0000-0000-0000F2770000}"/>
    <cellStyle name="Separador de milhares 6 4 2 3 2 3 2" xfId="27889" xr:uid="{00000000-0005-0000-0000-0000F3770000}"/>
    <cellStyle name="Separador de milhares 6 4 2 3 2 3 3" xfId="38069" xr:uid="{00000000-0005-0000-0000-0000F4770000}"/>
    <cellStyle name="Separador de milhares 6 4 2 3 2 3 4" xfId="17709" xr:uid="{00000000-0005-0000-0000-0000F5770000}"/>
    <cellStyle name="Separador de milhares 6 4 2 3 2 4" xfId="10696" xr:uid="{00000000-0005-0000-0000-0000F6770000}"/>
    <cellStyle name="Separador de milhares 6 4 2 3 2 4 2" xfId="29879" xr:uid="{00000000-0005-0000-0000-0000F7770000}"/>
    <cellStyle name="Separador de milhares 6 4 2 3 2 4 3" xfId="40059" xr:uid="{00000000-0005-0000-0000-0000F8770000}"/>
    <cellStyle name="Separador de milhares 6 4 2 3 2 4 4" xfId="19700" xr:uid="{00000000-0005-0000-0000-0000F9770000}"/>
    <cellStyle name="Separador de milhares 6 4 2 3 2 5" xfId="24384" xr:uid="{00000000-0005-0000-0000-0000FA770000}"/>
    <cellStyle name="Separador de milhares 6 4 2 3 2 6" xfId="34564" xr:uid="{00000000-0005-0000-0000-0000FB770000}"/>
    <cellStyle name="Separador de milhares 6 4 2 3 2 7" xfId="14204" xr:uid="{00000000-0005-0000-0000-0000FC770000}"/>
    <cellStyle name="Separador de milhares 6 4 2 3 3" xfId="6074" xr:uid="{00000000-0005-0000-0000-0000FD770000}"/>
    <cellStyle name="Separador de milhares 6 4 2 3 3 2" xfId="25260" xr:uid="{00000000-0005-0000-0000-0000FE770000}"/>
    <cellStyle name="Separador de milhares 6 4 2 3 3 3" xfId="35440" xr:uid="{00000000-0005-0000-0000-0000FF770000}"/>
    <cellStyle name="Separador de milhares 6 4 2 3 3 4" xfId="15080" xr:uid="{00000000-0005-0000-0000-000000780000}"/>
    <cellStyle name="Separador de milhares 6 4 2 3 4" xfId="7827" xr:uid="{00000000-0005-0000-0000-000001780000}"/>
    <cellStyle name="Separador de milhares 6 4 2 3 4 2" xfId="27013" xr:uid="{00000000-0005-0000-0000-000002780000}"/>
    <cellStyle name="Separador de milhares 6 4 2 3 4 3" xfId="37193" xr:uid="{00000000-0005-0000-0000-000003780000}"/>
    <cellStyle name="Separador de milhares 6 4 2 3 4 4" xfId="16833" xr:uid="{00000000-0005-0000-0000-000004780000}"/>
    <cellStyle name="Separador de milhares 6 4 2 3 5" xfId="9820" xr:uid="{00000000-0005-0000-0000-000005780000}"/>
    <cellStyle name="Separador de milhares 6 4 2 3 5 2" xfId="29003" xr:uid="{00000000-0005-0000-0000-000006780000}"/>
    <cellStyle name="Separador de milhares 6 4 2 3 5 3" xfId="39183" xr:uid="{00000000-0005-0000-0000-000007780000}"/>
    <cellStyle name="Separador de milhares 6 4 2 3 5 4" xfId="18824" xr:uid="{00000000-0005-0000-0000-000008780000}"/>
    <cellStyle name="Separador de milhares 6 4 2 3 6" xfId="11573" xr:uid="{00000000-0005-0000-0000-000009780000}"/>
    <cellStyle name="Separador de milhares 6 4 2 3 6 2" xfId="30756" xr:uid="{00000000-0005-0000-0000-00000A780000}"/>
    <cellStyle name="Separador de milhares 6 4 2 3 6 3" xfId="40936" xr:uid="{00000000-0005-0000-0000-00000B780000}"/>
    <cellStyle name="Separador de milhares 6 4 2 3 6 4" xfId="20577" xr:uid="{00000000-0005-0000-0000-00000C780000}"/>
    <cellStyle name="Separador de milhares 6 4 2 3 7" xfId="12449" xr:uid="{00000000-0005-0000-0000-00000D780000}"/>
    <cellStyle name="Separador de milhares 6 4 2 3 7 2" xfId="31632" xr:uid="{00000000-0005-0000-0000-00000E780000}"/>
    <cellStyle name="Separador de milhares 6 4 2 3 7 3" xfId="41812" xr:uid="{00000000-0005-0000-0000-00000F780000}"/>
    <cellStyle name="Separador de milhares 6 4 2 3 7 4" xfId="21453" xr:uid="{00000000-0005-0000-0000-000010780000}"/>
    <cellStyle name="Separador de milhares 6 4 2 3 8" xfId="22329" xr:uid="{00000000-0005-0000-0000-000011780000}"/>
    <cellStyle name="Separador de milhares 6 4 2 3 8 2" xfId="32509" xr:uid="{00000000-0005-0000-0000-000012780000}"/>
    <cellStyle name="Separador de milhares 6 4 2 3 8 3" xfId="42689" xr:uid="{00000000-0005-0000-0000-000013780000}"/>
    <cellStyle name="Separador de milhares 6 4 2 3 9" xfId="23508" xr:uid="{00000000-0005-0000-0000-000014780000}"/>
    <cellStyle name="Separador de milhares 6 4 2 4" xfId="4760" xr:uid="{00000000-0005-0000-0000-000015780000}"/>
    <cellStyle name="Separador de milhares 6 4 2 4 2" xfId="6512" xr:uid="{00000000-0005-0000-0000-000016780000}"/>
    <cellStyle name="Separador de milhares 6 4 2 4 2 2" xfId="25698" xr:uid="{00000000-0005-0000-0000-000017780000}"/>
    <cellStyle name="Separador de milhares 6 4 2 4 2 3" xfId="35878" xr:uid="{00000000-0005-0000-0000-000018780000}"/>
    <cellStyle name="Separador de milhares 6 4 2 4 2 4" xfId="15518" xr:uid="{00000000-0005-0000-0000-000019780000}"/>
    <cellStyle name="Separador de milhares 6 4 2 4 3" xfId="8265" xr:uid="{00000000-0005-0000-0000-00001A780000}"/>
    <cellStyle name="Separador de milhares 6 4 2 4 3 2" xfId="27451" xr:uid="{00000000-0005-0000-0000-00001B780000}"/>
    <cellStyle name="Separador de milhares 6 4 2 4 3 3" xfId="37631" xr:uid="{00000000-0005-0000-0000-00001C780000}"/>
    <cellStyle name="Separador de milhares 6 4 2 4 3 4" xfId="17271" xr:uid="{00000000-0005-0000-0000-00001D780000}"/>
    <cellStyle name="Separador de milhares 6 4 2 4 4" xfId="10258" xr:uid="{00000000-0005-0000-0000-00001E780000}"/>
    <cellStyle name="Separador de milhares 6 4 2 4 4 2" xfId="29441" xr:uid="{00000000-0005-0000-0000-00001F780000}"/>
    <cellStyle name="Separador de milhares 6 4 2 4 4 3" xfId="39621" xr:uid="{00000000-0005-0000-0000-000020780000}"/>
    <cellStyle name="Separador de milhares 6 4 2 4 4 4" xfId="19262" xr:uid="{00000000-0005-0000-0000-000021780000}"/>
    <cellStyle name="Separador de milhares 6 4 2 4 5" xfId="23946" xr:uid="{00000000-0005-0000-0000-000022780000}"/>
    <cellStyle name="Separador de milhares 6 4 2 4 6" xfId="34126" xr:uid="{00000000-0005-0000-0000-000023780000}"/>
    <cellStyle name="Separador de milhares 6 4 2 4 7" xfId="13766" xr:uid="{00000000-0005-0000-0000-000024780000}"/>
    <cellStyle name="Separador de milhares 6 4 2 5" xfId="5636" xr:uid="{00000000-0005-0000-0000-000025780000}"/>
    <cellStyle name="Separador de milhares 6 4 2 5 2" xfId="9162" xr:uid="{00000000-0005-0000-0000-000026780000}"/>
    <cellStyle name="Separador de milhares 6 4 2 5 2 2" xfId="28345" xr:uid="{00000000-0005-0000-0000-000027780000}"/>
    <cellStyle name="Separador de milhares 6 4 2 5 2 3" xfId="38525" xr:uid="{00000000-0005-0000-0000-000028780000}"/>
    <cellStyle name="Separador de milhares 6 4 2 5 2 4" xfId="18166" xr:uid="{00000000-0005-0000-0000-000029780000}"/>
    <cellStyle name="Separador de milhares 6 4 2 5 3" xfId="24822" xr:uid="{00000000-0005-0000-0000-00002A780000}"/>
    <cellStyle name="Separador de milhares 6 4 2 5 4" xfId="35002" xr:uid="{00000000-0005-0000-0000-00002B780000}"/>
    <cellStyle name="Separador de milhares 6 4 2 5 5" xfId="14642" xr:uid="{00000000-0005-0000-0000-00002C780000}"/>
    <cellStyle name="Separador de milhares 6 4 2 6" xfId="7389" xr:uid="{00000000-0005-0000-0000-00002D780000}"/>
    <cellStyle name="Separador de milhares 6 4 2 6 2" xfId="26575" xr:uid="{00000000-0005-0000-0000-00002E780000}"/>
    <cellStyle name="Separador de milhares 6 4 2 6 3" xfId="36755" xr:uid="{00000000-0005-0000-0000-00002F780000}"/>
    <cellStyle name="Separador de milhares 6 4 2 6 4" xfId="16395" xr:uid="{00000000-0005-0000-0000-000030780000}"/>
    <cellStyle name="Separador de milhares 6 4 2 7" xfId="9382" xr:uid="{00000000-0005-0000-0000-000031780000}"/>
    <cellStyle name="Separador de milhares 6 4 2 7 2" xfId="28565" xr:uid="{00000000-0005-0000-0000-000032780000}"/>
    <cellStyle name="Separador de milhares 6 4 2 7 3" xfId="38745" xr:uid="{00000000-0005-0000-0000-000033780000}"/>
    <cellStyle name="Separador de milhares 6 4 2 7 4" xfId="18386" xr:uid="{00000000-0005-0000-0000-000034780000}"/>
    <cellStyle name="Separador de milhares 6 4 2 8" xfId="11135" xr:uid="{00000000-0005-0000-0000-000035780000}"/>
    <cellStyle name="Separador de milhares 6 4 2 8 2" xfId="30318" xr:uid="{00000000-0005-0000-0000-000036780000}"/>
    <cellStyle name="Separador de milhares 6 4 2 8 3" xfId="40498" xr:uid="{00000000-0005-0000-0000-000037780000}"/>
    <cellStyle name="Separador de milhares 6 4 2 8 4" xfId="20139" xr:uid="{00000000-0005-0000-0000-000038780000}"/>
    <cellStyle name="Separador de milhares 6 4 2 9" xfId="12011" xr:uid="{00000000-0005-0000-0000-000039780000}"/>
    <cellStyle name="Separador de milhares 6 4 2 9 2" xfId="31194" xr:uid="{00000000-0005-0000-0000-00003A780000}"/>
    <cellStyle name="Separador de milhares 6 4 2 9 3" xfId="41374" xr:uid="{00000000-0005-0000-0000-00003B780000}"/>
    <cellStyle name="Separador de milhares 6 4 2 9 4" xfId="21015" xr:uid="{00000000-0005-0000-0000-00003C780000}"/>
    <cellStyle name="Separador de milhares 6 4 3" xfId="3984" xr:uid="{00000000-0005-0000-0000-00003D780000}"/>
    <cellStyle name="Separador de milhares 6 4 3 10" xfId="23171" xr:uid="{00000000-0005-0000-0000-00003E780000}"/>
    <cellStyle name="Separador de milhares 6 4 3 11" xfId="33351" xr:uid="{00000000-0005-0000-0000-00003F780000}"/>
    <cellStyle name="Separador de milhares 6 4 3 12" xfId="12991" xr:uid="{00000000-0005-0000-0000-000040780000}"/>
    <cellStyle name="Separador de milhares 6 4 3 2" xfId="4422" xr:uid="{00000000-0005-0000-0000-000041780000}"/>
    <cellStyle name="Separador de milhares 6 4 3 2 10" xfId="33789" xr:uid="{00000000-0005-0000-0000-000042780000}"/>
    <cellStyle name="Separador de milhares 6 4 3 2 11" xfId="13429" xr:uid="{00000000-0005-0000-0000-000043780000}"/>
    <cellStyle name="Separador de milhares 6 4 3 2 2" xfId="5299" xr:uid="{00000000-0005-0000-0000-000044780000}"/>
    <cellStyle name="Separador de milhares 6 4 3 2 2 2" xfId="7051" xr:uid="{00000000-0005-0000-0000-000045780000}"/>
    <cellStyle name="Separador de milhares 6 4 3 2 2 2 2" xfId="26237" xr:uid="{00000000-0005-0000-0000-000046780000}"/>
    <cellStyle name="Separador de milhares 6 4 3 2 2 2 3" xfId="36417" xr:uid="{00000000-0005-0000-0000-000047780000}"/>
    <cellStyle name="Separador de milhares 6 4 3 2 2 2 4" xfId="16057" xr:uid="{00000000-0005-0000-0000-000048780000}"/>
    <cellStyle name="Separador de milhares 6 4 3 2 2 3" xfId="8804" xr:uid="{00000000-0005-0000-0000-000049780000}"/>
    <cellStyle name="Separador de milhares 6 4 3 2 2 3 2" xfId="27990" xr:uid="{00000000-0005-0000-0000-00004A780000}"/>
    <cellStyle name="Separador de milhares 6 4 3 2 2 3 3" xfId="38170" xr:uid="{00000000-0005-0000-0000-00004B780000}"/>
    <cellStyle name="Separador de milhares 6 4 3 2 2 3 4" xfId="17810" xr:uid="{00000000-0005-0000-0000-00004C780000}"/>
    <cellStyle name="Separador de milhares 6 4 3 2 2 4" xfId="10797" xr:uid="{00000000-0005-0000-0000-00004D780000}"/>
    <cellStyle name="Separador de milhares 6 4 3 2 2 4 2" xfId="29980" xr:uid="{00000000-0005-0000-0000-00004E780000}"/>
    <cellStyle name="Separador de milhares 6 4 3 2 2 4 3" xfId="40160" xr:uid="{00000000-0005-0000-0000-00004F780000}"/>
    <cellStyle name="Separador de milhares 6 4 3 2 2 4 4" xfId="19801" xr:uid="{00000000-0005-0000-0000-000050780000}"/>
    <cellStyle name="Separador de milhares 6 4 3 2 2 5" xfId="24485" xr:uid="{00000000-0005-0000-0000-000051780000}"/>
    <cellStyle name="Separador de milhares 6 4 3 2 2 6" xfId="34665" xr:uid="{00000000-0005-0000-0000-000052780000}"/>
    <cellStyle name="Separador de milhares 6 4 3 2 2 7" xfId="14305" xr:uid="{00000000-0005-0000-0000-000053780000}"/>
    <cellStyle name="Separador de milhares 6 4 3 2 3" xfId="6175" xr:uid="{00000000-0005-0000-0000-000054780000}"/>
    <cellStyle name="Separador de milhares 6 4 3 2 3 2" xfId="25361" xr:uid="{00000000-0005-0000-0000-000055780000}"/>
    <cellStyle name="Separador de milhares 6 4 3 2 3 3" xfId="35541" xr:uid="{00000000-0005-0000-0000-000056780000}"/>
    <cellStyle name="Separador de milhares 6 4 3 2 3 4" xfId="15181" xr:uid="{00000000-0005-0000-0000-000057780000}"/>
    <cellStyle name="Separador de milhares 6 4 3 2 4" xfId="7928" xr:uid="{00000000-0005-0000-0000-000058780000}"/>
    <cellStyle name="Separador de milhares 6 4 3 2 4 2" xfId="27114" xr:uid="{00000000-0005-0000-0000-000059780000}"/>
    <cellStyle name="Separador de milhares 6 4 3 2 4 3" xfId="37294" xr:uid="{00000000-0005-0000-0000-00005A780000}"/>
    <cellStyle name="Separador de milhares 6 4 3 2 4 4" xfId="16934" xr:uid="{00000000-0005-0000-0000-00005B780000}"/>
    <cellStyle name="Separador de milhares 6 4 3 2 5" xfId="9921" xr:uid="{00000000-0005-0000-0000-00005C780000}"/>
    <cellStyle name="Separador de milhares 6 4 3 2 5 2" xfId="29104" xr:uid="{00000000-0005-0000-0000-00005D780000}"/>
    <cellStyle name="Separador de milhares 6 4 3 2 5 3" xfId="39284" xr:uid="{00000000-0005-0000-0000-00005E780000}"/>
    <cellStyle name="Separador de milhares 6 4 3 2 5 4" xfId="18925" xr:uid="{00000000-0005-0000-0000-00005F780000}"/>
    <cellStyle name="Separador de milhares 6 4 3 2 6" xfId="11674" xr:uid="{00000000-0005-0000-0000-000060780000}"/>
    <cellStyle name="Separador de milhares 6 4 3 2 6 2" xfId="30857" xr:uid="{00000000-0005-0000-0000-000061780000}"/>
    <cellStyle name="Separador de milhares 6 4 3 2 6 3" xfId="41037" xr:uid="{00000000-0005-0000-0000-000062780000}"/>
    <cellStyle name="Separador de milhares 6 4 3 2 6 4" xfId="20678" xr:uid="{00000000-0005-0000-0000-000063780000}"/>
    <cellStyle name="Separador de milhares 6 4 3 2 7" xfId="12550" xr:uid="{00000000-0005-0000-0000-000064780000}"/>
    <cellStyle name="Separador de milhares 6 4 3 2 7 2" xfId="31733" xr:uid="{00000000-0005-0000-0000-000065780000}"/>
    <cellStyle name="Separador de milhares 6 4 3 2 7 3" xfId="41913" xr:uid="{00000000-0005-0000-0000-000066780000}"/>
    <cellStyle name="Separador de milhares 6 4 3 2 7 4" xfId="21554" xr:uid="{00000000-0005-0000-0000-000067780000}"/>
    <cellStyle name="Separador de milhares 6 4 3 2 8" xfId="22430" xr:uid="{00000000-0005-0000-0000-000068780000}"/>
    <cellStyle name="Separador de milhares 6 4 3 2 8 2" xfId="32610" xr:uid="{00000000-0005-0000-0000-000069780000}"/>
    <cellStyle name="Separador de milhares 6 4 3 2 8 3" xfId="42790" xr:uid="{00000000-0005-0000-0000-00006A780000}"/>
    <cellStyle name="Separador de milhares 6 4 3 2 9" xfId="23609" xr:uid="{00000000-0005-0000-0000-00006B780000}"/>
    <cellStyle name="Separador de milhares 6 4 3 3" xfId="4861" xr:uid="{00000000-0005-0000-0000-00006C780000}"/>
    <cellStyle name="Separador de milhares 6 4 3 3 2" xfId="6613" xr:uid="{00000000-0005-0000-0000-00006D780000}"/>
    <cellStyle name="Separador de milhares 6 4 3 3 2 2" xfId="25799" xr:uid="{00000000-0005-0000-0000-00006E780000}"/>
    <cellStyle name="Separador de milhares 6 4 3 3 2 3" xfId="35979" xr:uid="{00000000-0005-0000-0000-00006F780000}"/>
    <cellStyle name="Separador de milhares 6 4 3 3 2 4" xfId="15619" xr:uid="{00000000-0005-0000-0000-000070780000}"/>
    <cellStyle name="Separador de milhares 6 4 3 3 3" xfId="8366" xr:uid="{00000000-0005-0000-0000-000071780000}"/>
    <cellStyle name="Separador de milhares 6 4 3 3 3 2" xfId="27552" xr:uid="{00000000-0005-0000-0000-000072780000}"/>
    <cellStyle name="Separador de milhares 6 4 3 3 3 3" xfId="37732" xr:uid="{00000000-0005-0000-0000-000073780000}"/>
    <cellStyle name="Separador de milhares 6 4 3 3 3 4" xfId="17372" xr:uid="{00000000-0005-0000-0000-000074780000}"/>
    <cellStyle name="Separador de milhares 6 4 3 3 4" xfId="10359" xr:uid="{00000000-0005-0000-0000-000075780000}"/>
    <cellStyle name="Separador de milhares 6 4 3 3 4 2" xfId="29542" xr:uid="{00000000-0005-0000-0000-000076780000}"/>
    <cellStyle name="Separador de milhares 6 4 3 3 4 3" xfId="39722" xr:uid="{00000000-0005-0000-0000-000077780000}"/>
    <cellStyle name="Separador de milhares 6 4 3 3 4 4" xfId="19363" xr:uid="{00000000-0005-0000-0000-000078780000}"/>
    <cellStyle name="Separador de milhares 6 4 3 3 5" xfId="24047" xr:uid="{00000000-0005-0000-0000-000079780000}"/>
    <cellStyle name="Separador de milhares 6 4 3 3 6" xfId="34227" xr:uid="{00000000-0005-0000-0000-00007A780000}"/>
    <cellStyle name="Separador de milhares 6 4 3 3 7" xfId="13867" xr:uid="{00000000-0005-0000-0000-00007B780000}"/>
    <cellStyle name="Separador de milhares 6 4 3 4" xfId="5737" xr:uid="{00000000-0005-0000-0000-00007C780000}"/>
    <cellStyle name="Separador de milhares 6 4 3 4 2" xfId="24923" xr:uid="{00000000-0005-0000-0000-00007D780000}"/>
    <cellStyle name="Separador de milhares 6 4 3 4 3" xfId="35103" xr:uid="{00000000-0005-0000-0000-00007E780000}"/>
    <cellStyle name="Separador de milhares 6 4 3 4 4" xfId="14743" xr:uid="{00000000-0005-0000-0000-00007F780000}"/>
    <cellStyle name="Separador de milhares 6 4 3 5" xfId="7490" xr:uid="{00000000-0005-0000-0000-000080780000}"/>
    <cellStyle name="Separador de milhares 6 4 3 5 2" xfId="26676" xr:uid="{00000000-0005-0000-0000-000081780000}"/>
    <cellStyle name="Separador de milhares 6 4 3 5 3" xfId="36856" xr:uid="{00000000-0005-0000-0000-000082780000}"/>
    <cellStyle name="Separador de milhares 6 4 3 5 4" xfId="16496" xr:uid="{00000000-0005-0000-0000-000083780000}"/>
    <cellStyle name="Separador de milhares 6 4 3 6" xfId="9483" xr:uid="{00000000-0005-0000-0000-000084780000}"/>
    <cellStyle name="Separador de milhares 6 4 3 6 2" xfId="28666" xr:uid="{00000000-0005-0000-0000-000085780000}"/>
    <cellStyle name="Separador de milhares 6 4 3 6 3" xfId="38846" xr:uid="{00000000-0005-0000-0000-000086780000}"/>
    <cellStyle name="Separador de milhares 6 4 3 6 4" xfId="18487" xr:uid="{00000000-0005-0000-0000-000087780000}"/>
    <cellStyle name="Separador de milhares 6 4 3 7" xfId="11236" xr:uid="{00000000-0005-0000-0000-000088780000}"/>
    <cellStyle name="Separador de milhares 6 4 3 7 2" xfId="30419" xr:uid="{00000000-0005-0000-0000-000089780000}"/>
    <cellStyle name="Separador de milhares 6 4 3 7 3" xfId="40599" xr:uid="{00000000-0005-0000-0000-00008A780000}"/>
    <cellStyle name="Separador de milhares 6 4 3 7 4" xfId="20240" xr:uid="{00000000-0005-0000-0000-00008B780000}"/>
    <cellStyle name="Separador de milhares 6 4 3 8" xfId="12112" xr:uid="{00000000-0005-0000-0000-00008C780000}"/>
    <cellStyle name="Separador de milhares 6 4 3 8 2" xfId="31295" xr:uid="{00000000-0005-0000-0000-00008D780000}"/>
    <cellStyle name="Separador de milhares 6 4 3 8 3" xfId="41475" xr:uid="{00000000-0005-0000-0000-00008E780000}"/>
    <cellStyle name="Separador de milhares 6 4 3 8 4" xfId="21116" xr:uid="{00000000-0005-0000-0000-00008F780000}"/>
    <cellStyle name="Separador de milhares 6 4 3 9" xfId="21992" xr:uid="{00000000-0005-0000-0000-000090780000}"/>
    <cellStyle name="Separador de milhares 6 4 3 9 2" xfId="32172" xr:uid="{00000000-0005-0000-0000-000091780000}"/>
    <cellStyle name="Separador de milhares 6 4 3 9 3" xfId="42352" xr:uid="{00000000-0005-0000-0000-000092780000}"/>
    <cellStyle name="Separador de milhares 6 4 4" xfId="4203" xr:uid="{00000000-0005-0000-0000-000093780000}"/>
    <cellStyle name="Separador de milhares 6 4 4 10" xfId="33570" xr:uid="{00000000-0005-0000-0000-000094780000}"/>
    <cellStyle name="Separador de milhares 6 4 4 11" xfId="13210" xr:uid="{00000000-0005-0000-0000-000095780000}"/>
    <cellStyle name="Separador de milhares 6 4 4 2" xfId="5080" xr:uid="{00000000-0005-0000-0000-000096780000}"/>
    <cellStyle name="Separador de milhares 6 4 4 2 2" xfId="6832" xr:uid="{00000000-0005-0000-0000-000097780000}"/>
    <cellStyle name="Separador de milhares 6 4 4 2 2 2" xfId="26018" xr:uid="{00000000-0005-0000-0000-000098780000}"/>
    <cellStyle name="Separador de milhares 6 4 4 2 2 3" xfId="36198" xr:uid="{00000000-0005-0000-0000-000099780000}"/>
    <cellStyle name="Separador de milhares 6 4 4 2 2 4" xfId="15838" xr:uid="{00000000-0005-0000-0000-00009A780000}"/>
    <cellStyle name="Separador de milhares 6 4 4 2 3" xfId="8585" xr:uid="{00000000-0005-0000-0000-00009B780000}"/>
    <cellStyle name="Separador de milhares 6 4 4 2 3 2" xfId="27771" xr:uid="{00000000-0005-0000-0000-00009C780000}"/>
    <cellStyle name="Separador de milhares 6 4 4 2 3 3" xfId="37951" xr:uid="{00000000-0005-0000-0000-00009D780000}"/>
    <cellStyle name="Separador de milhares 6 4 4 2 3 4" xfId="17591" xr:uid="{00000000-0005-0000-0000-00009E780000}"/>
    <cellStyle name="Separador de milhares 6 4 4 2 4" xfId="10578" xr:uid="{00000000-0005-0000-0000-00009F780000}"/>
    <cellStyle name="Separador de milhares 6 4 4 2 4 2" xfId="29761" xr:uid="{00000000-0005-0000-0000-0000A0780000}"/>
    <cellStyle name="Separador de milhares 6 4 4 2 4 3" xfId="39941" xr:uid="{00000000-0005-0000-0000-0000A1780000}"/>
    <cellStyle name="Separador de milhares 6 4 4 2 4 4" xfId="19582" xr:uid="{00000000-0005-0000-0000-0000A2780000}"/>
    <cellStyle name="Separador de milhares 6 4 4 2 5" xfId="24266" xr:uid="{00000000-0005-0000-0000-0000A3780000}"/>
    <cellStyle name="Separador de milhares 6 4 4 2 6" xfId="34446" xr:uid="{00000000-0005-0000-0000-0000A4780000}"/>
    <cellStyle name="Separador de milhares 6 4 4 2 7" xfId="14086" xr:uid="{00000000-0005-0000-0000-0000A5780000}"/>
    <cellStyle name="Separador de milhares 6 4 4 3" xfId="5956" xr:uid="{00000000-0005-0000-0000-0000A6780000}"/>
    <cellStyle name="Separador de milhares 6 4 4 3 2" xfId="25142" xr:uid="{00000000-0005-0000-0000-0000A7780000}"/>
    <cellStyle name="Separador de milhares 6 4 4 3 3" xfId="35322" xr:uid="{00000000-0005-0000-0000-0000A8780000}"/>
    <cellStyle name="Separador de milhares 6 4 4 3 4" xfId="14962" xr:uid="{00000000-0005-0000-0000-0000A9780000}"/>
    <cellStyle name="Separador de milhares 6 4 4 4" xfId="7709" xr:uid="{00000000-0005-0000-0000-0000AA780000}"/>
    <cellStyle name="Separador de milhares 6 4 4 4 2" xfId="26895" xr:uid="{00000000-0005-0000-0000-0000AB780000}"/>
    <cellStyle name="Separador de milhares 6 4 4 4 3" xfId="37075" xr:uid="{00000000-0005-0000-0000-0000AC780000}"/>
    <cellStyle name="Separador de milhares 6 4 4 4 4" xfId="16715" xr:uid="{00000000-0005-0000-0000-0000AD780000}"/>
    <cellStyle name="Separador de milhares 6 4 4 5" xfId="9702" xr:uid="{00000000-0005-0000-0000-0000AE780000}"/>
    <cellStyle name="Separador de milhares 6 4 4 5 2" xfId="28885" xr:uid="{00000000-0005-0000-0000-0000AF780000}"/>
    <cellStyle name="Separador de milhares 6 4 4 5 3" xfId="39065" xr:uid="{00000000-0005-0000-0000-0000B0780000}"/>
    <cellStyle name="Separador de milhares 6 4 4 5 4" xfId="18706" xr:uid="{00000000-0005-0000-0000-0000B1780000}"/>
    <cellStyle name="Separador de milhares 6 4 4 6" xfId="11455" xr:uid="{00000000-0005-0000-0000-0000B2780000}"/>
    <cellStyle name="Separador de milhares 6 4 4 6 2" xfId="30638" xr:uid="{00000000-0005-0000-0000-0000B3780000}"/>
    <cellStyle name="Separador de milhares 6 4 4 6 3" xfId="40818" xr:uid="{00000000-0005-0000-0000-0000B4780000}"/>
    <cellStyle name="Separador de milhares 6 4 4 6 4" xfId="20459" xr:uid="{00000000-0005-0000-0000-0000B5780000}"/>
    <cellStyle name="Separador de milhares 6 4 4 7" xfId="12331" xr:uid="{00000000-0005-0000-0000-0000B6780000}"/>
    <cellStyle name="Separador de milhares 6 4 4 7 2" xfId="31514" xr:uid="{00000000-0005-0000-0000-0000B7780000}"/>
    <cellStyle name="Separador de milhares 6 4 4 7 3" xfId="41694" xr:uid="{00000000-0005-0000-0000-0000B8780000}"/>
    <cellStyle name="Separador de milhares 6 4 4 7 4" xfId="21335" xr:uid="{00000000-0005-0000-0000-0000B9780000}"/>
    <cellStyle name="Separador de milhares 6 4 4 8" xfId="22211" xr:uid="{00000000-0005-0000-0000-0000BA780000}"/>
    <cellStyle name="Separador de milhares 6 4 4 8 2" xfId="32391" xr:uid="{00000000-0005-0000-0000-0000BB780000}"/>
    <cellStyle name="Separador de milhares 6 4 4 8 3" xfId="42571" xr:uid="{00000000-0005-0000-0000-0000BC780000}"/>
    <cellStyle name="Separador de milhares 6 4 4 9" xfId="23390" xr:uid="{00000000-0005-0000-0000-0000BD780000}"/>
    <cellStyle name="Separador de milhares 6 4 5" xfId="4642" xr:uid="{00000000-0005-0000-0000-0000BE780000}"/>
    <cellStyle name="Separador de milhares 6 4 5 2" xfId="6394" xr:uid="{00000000-0005-0000-0000-0000BF780000}"/>
    <cellStyle name="Separador de milhares 6 4 5 2 2" xfId="25580" xr:uid="{00000000-0005-0000-0000-0000C0780000}"/>
    <cellStyle name="Separador de milhares 6 4 5 2 3" xfId="35760" xr:uid="{00000000-0005-0000-0000-0000C1780000}"/>
    <cellStyle name="Separador de milhares 6 4 5 2 4" xfId="15400" xr:uid="{00000000-0005-0000-0000-0000C2780000}"/>
    <cellStyle name="Separador de milhares 6 4 5 3" xfId="8147" xr:uid="{00000000-0005-0000-0000-0000C3780000}"/>
    <cellStyle name="Separador de milhares 6 4 5 3 2" xfId="27333" xr:uid="{00000000-0005-0000-0000-0000C4780000}"/>
    <cellStyle name="Separador de milhares 6 4 5 3 3" xfId="37513" xr:uid="{00000000-0005-0000-0000-0000C5780000}"/>
    <cellStyle name="Separador de milhares 6 4 5 3 4" xfId="17153" xr:uid="{00000000-0005-0000-0000-0000C6780000}"/>
    <cellStyle name="Separador de milhares 6 4 5 4" xfId="10140" xr:uid="{00000000-0005-0000-0000-0000C7780000}"/>
    <cellStyle name="Separador de milhares 6 4 5 4 2" xfId="29323" xr:uid="{00000000-0005-0000-0000-0000C8780000}"/>
    <cellStyle name="Separador de milhares 6 4 5 4 3" xfId="39503" xr:uid="{00000000-0005-0000-0000-0000C9780000}"/>
    <cellStyle name="Separador de milhares 6 4 5 4 4" xfId="19144" xr:uid="{00000000-0005-0000-0000-0000CA780000}"/>
    <cellStyle name="Separador de milhares 6 4 5 5" xfId="23828" xr:uid="{00000000-0005-0000-0000-0000CB780000}"/>
    <cellStyle name="Separador de milhares 6 4 5 6" xfId="34008" xr:uid="{00000000-0005-0000-0000-0000CC780000}"/>
    <cellStyle name="Separador de milhares 6 4 5 7" xfId="13648" xr:uid="{00000000-0005-0000-0000-0000CD780000}"/>
    <cellStyle name="Separador de milhares 6 4 6" xfId="5518" xr:uid="{00000000-0005-0000-0000-0000CE780000}"/>
    <cellStyle name="Separador de milhares 6 4 6 2" xfId="9044" xr:uid="{00000000-0005-0000-0000-0000CF780000}"/>
    <cellStyle name="Separador de milhares 6 4 6 2 2" xfId="28227" xr:uid="{00000000-0005-0000-0000-0000D0780000}"/>
    <cellStyle name="Separador de milhares 6 4 6 2 3" xfId="38407" xr:uid="{00000000-0005-0000-0000-0000D1780000}"/>
    <cellStyle name="Separador de milhares 6 4 6 2 4" xfId="18048" xr:uid="{00000000-0005-0000-0000-0000D2780000}"/>
    <cellStyle name="Separador de milhares 6 4 6 3" xfId="24704" xr:uid="{00000000-0005-0000-0000-0000D3780000}"/>
    <cellStyle name="Separador de milhares 6 4 6 4" xfId="34884" xr:uid="{00000000-0005-0000-0000-0000D4780000}"/>
    <cellStyle name="Separador de milhares 6 4 6 5" xfId="14524" xr:uid="{00000000-0005-0000-0000-0000D5780000}"/>
    <cellStyle name="Separador de milhares 6 4 7" xfId="7271" xr:uid="{00000000-0005-0000-0000-0000D6780000}"/>
    <cellStyle name="Separador de milhares 6 4 7 2" xfId="26457" xr:uid="{00000000-0005-0000-0000-0000D7780000}"/>
    <cellStyle name="Separador de milhares 6 4 7 3" xfId="36637" xr:uid="{00000000-0005-0000-0000-0000D8780000}"/>
    <cellStyle name="Separador de milhares 6 4 7 4" xfId="16277" xr:uid="{00000000-0005-0000-0000-0000D9780000}"/>
    <cellStyle name="Separador de milhares 6 4 8" xfId="9264" xr:uid="{00000000-0005-0000-0000-0000DA780000}"/>
    <cellStyle name="Separador de milhares 6 4 8 2" xfId="28447" xr:uid="{00000000-0005-0000-0000-0000DB780000}"/>
    <cellStyle name="Separador de milhares 6 4 8 3" xfId="38627" xr:uid="{00000000-0005-0000-0000-0000DC780000}"/>
    <cellStyle name="Separador de milhares 6 4 8 4" xfId="18268" xr:uid="{00000000-0005-0000-0000-0000DD780000}"/>
    <cellStyle name="Separador de milhares 6 4 9" xfId="11017" xr:uid="{00000000-0005-0000-0000-0000DE780000}"/>
    <cellStyle name="Separador de milhares 6 4 9 2" xfId="30200" xr:uid="{00000000-0005-0000-0000-0000DF780000}"/>
    <cellStyle name="Separador de milhares 6 4 9 3" xfId="40380" xr:uid="{00000000-0005-0000-0000-0000E0780000}"/>
    <cellStyle name="Separador de milhares 6 4 9 4" xfId="20021" xr:uid="{00000000-0005-0000-0000-0000E1780000}"/>
    <cellStyle name="Separador de milhares 6 5" xfId="3756" xr:uid="{00000000-0005-0000-0000-0000E2780000}"/>
    <cellStyle name="Separador de milhares 6 5 10" xfId="11888" xr:uid="{00000000-0005-0000-0000-0000E3780000}"/>
    <cellStyle name="Separador de milhares 6 5 10 2" xfId="31071" xr:uid="{00000000-0005-0000-0000-0000E4780000}"/>
    <cellStyle name="Separador de milhares 6 5 10 3" xfId="41251" xr:uid="{00000000-0005-0000-0000-0000E5780000}"/>
    <cellStyle name="Separador de milhares 6 5 10 4" xfId="20892" xr:uid="{00000000-0005-0000-0000-0000E6780000}"/>
    <cellStyle name="Separador de milhares 6 5 11" xfId="21769" xr:uid="{00000000-0005-0000-0000-0000E7780000}"/>
    <cellStyle name="Separador de milhares 6 5 11 2" xfId="31948" xr:uid="{00000000-0005-0000-0000-0000E8780000}"/>
    <cellStyle name="Separador de milhares 6 5 11 3" xfId="42128" xr:uid="{00000000-0005-0000-0000-0000E9780000}"/>
    <cellStyle name="Separador de milhares 6 5 12" xfId="22664" xr:uid="{00000000-0005-0000-0000-0000EA780000}"/>
    <cellStyle name="Separador de milhares 6 5 12 2" xfId="32844" xr:uid="{00000000-0005-0000-0000-0000EB780000}"/>
    <cellStyle name="Separador de milhares 6 5 12 3" xfId="43024" xr:uid="{00000000-0005-0000-0000-0000EC780000}"/>
    <cellStyle name="Separador de milhares 6 5 13" xfId="22903" xr:uid="{00000000-0005-0000-0000-0000ED780000}"/>
    <cellStyle name="Separador de milhares 6 5 14" xfId="23072" xr:uid="{00000000-0005-0000-0000-0000EE780000}"/>
    <cellStyle name="Separador de milhares 6 5 15" xfId="33083" xr:uid="{00000000-0005-0000-0000-0000EF780000}"/>
    <cellStyle name="Separador de milhares 6 5 16" xfId="33252" xr:uid="{00000000-0005-0000-0000-0000F0780000}"/>
    <cellStyle name="Separador de milhares 6 5 17" xfId="43263" xr:uid="{00000000-0005-0000-0000-0000F1780000}"/>
    <cellStyle name="Separador de milhares 6 5 18" xfId="43502" xr:uid="{00000000-0005-0000-0000-0000F2780000}"/>
    <cellStyle name="Separador de milhares 6 5 19" xfId="12767" xr:uid="{00000000-0005-0000-0000-0000F3780000}"/>
    <cellStyle name="Separador de milhares 6 5 2" xfId="3877" xr:uid="{00000000-0005-0000-0000-0000F4780000}"/>
    <cellStyle name="Separador de milhares 6 5 2 10" xfId="21886" xr:uid="{00000000-0005-0000-0000-0000F5780000}"/>
    <cellStyle name="Separador de milhares 6 5 2 10 2" xfId="32066" xr:uid="{00000000-0005-0000-0000-0000F6780000}"/>
    <cellStyle name="Separador de milhares 6 5 2 10 3" xfId="42246" xr:uid="{00000000-0005-0000-0000-0000F7780000}"/>
    <cellStyle name="Separador de milhares 6 5 2 11" xfId="22782" xr:uid="{00000000-0005-0000-0000-0000F8780000}"/>
    <cellStyle name="Separador de milhares 6 5 2 11 2" xfId="32962" xr:uid="{00000000-0005-0000-0000-0000F9780000}"/>
    <cellStyle name="Separador de milhares 6 5 2 11 3" xfId="43142" xr:uid="{00000000-0005-0000-0000-0000FA780000}"/>
    <cellStyle name="Separador de milhares 6 5 2 12" xfId="23021" xr:uid="{00000000-0005-0000-0000-0000FB780000}"/>
    <cellStyle name="Separador de milhares 6 5 2 13" xfId="33201" xr:uid="{00000000-0005-0000-0000-0000FC780000}"/>
    <cellStyle name="Separador de milhares 6 5 2 14" xfId="43381" xr:uid="{00000000-0005-0000-0000-0000FD780000}"/>
    <cellStyle name="Separador de milhares 6 5 2 15" xfId="43620" xr:uid="{00000000-0005-0000-0000-0000FE780000}"/>
    <cellStyle name="Separador de milhares 6 5 2 16" xfId="12885" xr:uid="{00000000-0005-0000-0000-0000FF780000}"/>
    <cellStyle name="Separador de milhares 6 5 2 2" xfId="4097" xr:uid="{00000000-0005-0000-0000-000000790000}"/>
    <cellStyle name="Separador de milhares 6 5 2 2 10" xfId="23284" xr:uid="{00000000-0005-0000-0000-000001790000}"/>
    <cellStyle name="Separador de milhares 6 5 2 2 11" xfId="33464" xr:uid="{00000000-0005-0000-0000-000002790000}"/>
    <cellStyle name="Separador de milhares 6 5 2 2 12" xfId="13104" xr:uid="{00000000-0005-0000-0000-000003790000}"/>
    <cellStyle name="Separador de milhares 6 5 2 2 2" xfId="4535" xr:uid="{00000000-0005-0000-0000-000004790000}"/>
    <cellStyle name="Separador de milhares 6 5 2 2 2 10" xfId="33902" xr:uid="{00000000-0005-0000-0000-000005790000}"/>
    <cellStyle name="Separador de milhares 6 5 2 2 2 11" xfId="13542" xr:uid="{00000000-0005-0000-0000-000006790000}"/>
    <cellStyle name="Separador de milhares 6 5 2 2 2 2" xfId="5412" xr:uid="{00000000-0005-0000-0000-000007790000}"/>
    <cellStyle name="Separador de milhares 6 5 2 2 2 2 2" xfId="7164" xr:uid="{00000000-0005-0000-0000-000008790000}"/>
    <cellStyle name="Separador de milhares 6 5 2 2 2 2 2 2" xfId="26350" xr:uid="{00000000-0005-0000-0000-000009790000}"/>
    <cellStyle name="Separador de milhares 6 5 2 2 2 2 2 3" xfId="36530" xr:uid="{00000000-0005-0000-0000-00000A790000}"/>
    <cellStyle name="Separador de milhares 6 5 2 2 2 2 2 4" xfId="16170" xr:uid="{00000000-0005-0000-0000-00000B790000}"/>
    <cellStyle name="Separador de milhares 6 5 2 2 2 2 3" xfId="8917" xr:uid="{00000000-0005-0000-0000-00000C790000}"/>
    <cellStyle name="Separador de milhares 6 5 2 2 2 2 3 2" xfId="28103" xr:uid="{00000000-0005-0000-0000-00000D790000}"/>
    <cellStyle name="Separador de milhares 6 5 2 2 2 2 3 3" xfId="38283" xr:uid="{00000000-0005-0000-0000-00000E790000}"/>
    <cellStyle name="Separador de milhares 6 5 2 2 2 2 3 4" xfId="17923" xr:uid="{00000000-0005-0000-0000-00000F790000}"/>
    <cellStyle name="Separador de milhares 6 5 2 2 2 2 4" xfId="10910" xr:uid="{00000000-0005-0000-0000-000010790000}"/>
    <cellStyle name="Separador de milhares 6 5 2 2 2 2 4 2" xfId="30093" xr:uid="{00000000-0005-0000-0000-000011790000}"/>
    <cellStyle name="Separador de milhares 6 5 2 2 2 2 4 3" xfId="40273" xr:uid="{00000000-0005-0000-0000-000012790000}"/>
    <cellStyle name="Separador de milhares 6 5 2 2 2 2 4 4" xfId="19914" xr:uid="{00000000-0005-0000-0000-000013790000}"/>
    <cellStyle name="Separador de milhares 6 5 2 2 2 2 5" xfId="24598" xr:uid="{00000000-0005-0000-0000-000014790000}"/>
    <cellStyle name="Separador de milhares 6 5 2 2 2 2 6" xfId="34778" xr:uid="{00000000-0005-0000-0000-000015790000}"/>
    <cellStyle name="Separador de milhares 6 5 2 2 2 2 7" xfId="14418" xr:uid="{00000000-0005-0000-0000-000016790000}"/>
    <cellStyle name="Separador de milhares 6 5 2 2 2 3" xfId="6288" xr:uid="{00000000-0005-0000-0000-000017790000}"/>
    <cellStyle name="Separador de milhares 6 5 2 2 2 3 2" xfId="25474" xr:uid="{00000000-0005-0000-0000-000018790000}"/>
    <cellStyle name="Separador de milhares 6 5 2 2 2 3 3" xfId="35654" xr:uid="{00000000-0005-0000-0000-000019790000}"/>
    <cellStyle name="Separador de milhares 6 5 2 2 2 3 4" xfId="15294" xr:uid="{00000000-0005-0000-0000-00001A790000}"/>
    <cellStyle name="Separador de milhares 6 5 2 2 2 4" xfId="8041" xr:uid="{00000000-0005-0000-0000-00001B790000}"/>
    <cellStyle name="Separador de milhares 6 5 2 2 2 4 2" xfId="27227" xr:uid="{00000000-0005-0000-0000-00001C790000}"/>
    <cellStyle name="Separador de milhares 6 5 2 2 2 4 3" xfId="37407" xr:uid="{00000000-0005-0000-0000-00001D790000}"/>
    <cellStyle name="Separador de milhares 6 5 2 2 2 4 4" xfId="17047" xr:uid="{00000000-0005-0000-0000-00001E790000}"/>
    <cellStyle name="Separador de milhares 6 5 2 2 2 5" xfId="10034" xr:uid="{00000000-0005-0000-0000-00001F790000}"/>
    <cellStyle name="Separador de milhares 6 5 2 2 2 5 2" xfId="29217" xr:uid="{00000000-0005-0000-0000-000020790000}"/>
    <cellStyle name="Separador de milhares 6 5 2 2 2 5 3" xfId="39397" xr:uid="{00000000-0005-0000-0000-000021790000}"/>
    <cellStyle name="Separador de milhares 6 5 2 2 2 5 4" xfId="19038" xr:uid="{00000000-0005-0000-0000-000022790000}"/>
    <cellStyle name="Separador de milhares 6 5 2 2 2 6" xfId="11787" xr:uid="{00000000-0005-0000-0000-000023790000}"/>
    <cellStyle name="Separador de milhares 6 5 2 2 2 6 2" xfId="30970" xr:uid="{00000000-0005-0000-0000-000024790000}"/>
    <cellStyle name="Separador de milhares 6 5 2 2 2 6 3" xfId="41150" xr:uid="{00000000-0005-0000-0000-000025790000}"/>
    <cellStyle name="Separador de milhares 6 5 2 2 2 6 4" xfId="20791" xr:uid="{00000000-0005-0000-0000-000026790000}"/>
    <cellStyle name="Separador de milhares 6 5 2 2 2 7" xfId="12663" xr:uid="{00000000-0005-0000-0000-000027790000}"/>
    <cellStyle name="Separador de milhares 6 5 2 2 2 7 2" xfId="31846" xr:uid="{00000000-0005-0000-0000-000028790000}"/>
    <cellStyle name="Separador de milhares 6 5 2 2 2 7 3" xfId="42026" xr:uid="{00000000-0005-0000-0000-000029790000}"/>
    <cellStyle name="Separador de milhares 6 5 2 2 2 7 4" xfId="21667" xr:uid="{00000000-0005-0000-0000-00002A790000}"/>
    <cellStyle name="Separador de milhares 6 5 2 2 2 8" xfId="22543" xr:uid="{00000000-0005-0000-0000-00002B790000}"/>
    <cellStyle name="Separador de milhares 6 5 2 2 2 8 2" xfId="32723" xr:uid="{00000000-0005-0000-0000-00002C790000}"/>
    <cellStyle name="Separador de milhares 6 5 2 2 2 8 3" xfId="42903" xr:uid="{00000000-0005-0000-0000-00002D790000}"/>
    <cellStyle name="Separador de milhares 6 5 2 2 2 9" xfId="23722" xr:uid="{00000000-0005-0000-0000-00002E790000}"/>
    <cellStyle name="Separador de milhares 6 5 2 2 3" xfId="4974" xr:uid="{00000000-0005-0000-0000-00002F790000}"/>
    <cellStyle name="Separador de milhares 6 5 2 2 3 2" xfId="6726" xr:uid="{00000000-0005-0000-0000-000030790000}"/>
    <cellStyle name="Separador de milhares 6 5 2 2 3 2 2" xfId="25912" xr:uid="{00000000-0005-0000-0000-000031790000}"/>
    <cellStyle name="Separador de milhares 6 5 2 2 3 2 3" xfId="36092" xr:uid="{00000000-0005-0000-0000-000032790000}"/>
    <cellStyle name="Separador de milhares 6 5 2 2 3 2 4" xfId="15732" xr:uid="{00000000-0005-0000-0000-000033790000}"/>
    <cellStyle name="Separador de milhares 6 5 2 2 3 3" xfId="8479" xr:uid="{00000000-0005-0000-0000-000034790000}"/>
    <cellStyle name="Separador de milhares 6 5 2 2 3 3 2" xfId="27665" xr:uid="{00000000-0005-0000-0000-000035790000}"/>
    <cellStyle name="Separador de milhares 6 5 2 2 3 3 3" xfId="37845" xr:uid="{00000000-0005-0000-0000-000036790000}"/>
    <cellStyle name="Separador de milhares 6 5 2 2 3 3 4" xfId="17485" xr:uid="{00000000-0005-0000-0000-000037790000}"/>
    <cellStyle name="Separador de milhares 6 5 2 2 3 4" xfId="10472" xr:uid="{00000000-0005-0000-0000-000038790000}"/>
    <cellStyle name="Separador de milhares 6 5 2 2 3 4 2" xfId="29655" xr:uid="{00000000-0005-0000-0000-000039790000}"/>
    <cellStyle name="Separador de milhares 6 5 2 2 3 4 3" xfId="39835" xr:uid="{00000000-0005-0000-0000-00003A790000}"/>
    <cellStyle name="Separador de milhares 6 5 2 2 3 4 4" xfId="19476" xr:uid="{00000000-0005-0000-0000-00003B790000}"/>
    <cellStyle name="Separador de milhares 6 5 2 2 3 5" xfId="24160" xr:uid="{00000000-0005-0000-0000-00003C790000}"/>
    <cellStyle name="Separador de milhares 6 5 2 2 3 6" xfId="34340" xr:uid="{00000000-0005-0000-0000-00003D790000}"/>
    <cellStyle name="Separador de milhares 6 5 2 2 3 7" xfId="13980" xr:uid="{00000000-0005-0000-0000-00003E790000}"/>
    <cellStyle name="Separador de milhares 6 5 2 2 4" xfId="5850" xr:uid="{00000000-0005-0000-0000-00003F790000}"/>
    <cellStyle name="Separador de milhares 6 5 2 2 4 2" xfId="25036" xr:uid="{00000000-0005-0000-0000-000040790000}"/>
    <cellStyle name="Separador de milhares 6 5 2 2 4 3" xfId="35216" xr:uid="{00000000-0005-0000-0000-000041790000}"/>
    <cellStyle name="Separador de milhares 6 5 2 2 4 4" xfId="14856" xr:uid="{00000000-0005-0000-0000-000042790000}"/>
    <cellStyle name="Separador de milhares 6 5 2 2 5" xfId="7603" xr:uid="{00000000-0005-0000-0000-000043790000}"/>
    <cellStyle name="Separador de milhares 6 5 2 2 5 2" xfId="26789" xr:uid="{00000000-0005-0000-0000-000044790000}"/>
    <cellStyle name="Separador de milhares 6 5 2 2 5 3" xfId="36969" xr:uid="{00000000-0005-0000-0000-000045790000}"/>
    <cellStyle name="Separador de milhares 6 5 2 2 5 4" xfId="16609" xr:uid="{00000000-0005-0000-0000-000046790000}"/>
    <cellStyle name="Separador de milhares 6 5 2 2 6" xfId="9596" xr:uid="{00000000-0005-0000-0000-000047790000}"/>
    <cellStyle name="Separador de milhares 6 5 2 2 6 2" xfId="28779" xr:uid="{00000000-0005-0000-0000-000048790000}"/>
    <cellStyle name="Separador de milhares 6 5 2 2 6 3" xfId="38959" xr:uid="{00000000-0005-0000-0000-000049790000}"/>
    <cellStyle name="Separador de milhares 6 5 2 2 6 4" xfId="18600" xr:uid="{00000000-0005-0000-0000-00004A790000}"/>
    <cellStyle name="Separador de milhares 6 5 2 2 7" xfId="11349" xr:uid="{00000000-0005-0000-0000-00004B790000}"/>
    <cellStyle name="Separador de milhares 6 5 2 2 7 2" xfId="30532" xr:uid="{00000000-0005-0000-0000-00004C790000}"/>
    <cellStyle name="Separador de milhares 6 5 2 2 7 3" xfId="40712" xr:uid="{00000000-0005-0000-0000-00004D790000}"/>
    <cellStyle name="Separador de milhares 6 5 2 2 7 4" xfId="20353" xr:uid="{00000000-0005-0000-0000-00004E790000}"/>
    <cellStyle name="Separador de milhares 6 5 2 2 8" xfId="12225" xr:uid="{00000000-0005-0000-0000-00004F790000}"/>
    <cellStyle name="Separador de milhares 6 5 2 2 8 2" xfId="31408" xr:uid="{00000000-0005-0000-0000-000050790000}"/>
    <cellStyle name="Separador de milhares 6 5 2 2 8 3" xfId="41588" xr:uid="{00000000-0005-0000-0000-000051790000}"/>
    <cellStyle name="Separador de milhares 6 5 2 2 8 4" xfId="21229" xr:uid="{00000000-0005-0000-0000-000052790000}"/>
    <cellStyle name="Separador de milhares 6 5 2 2 9" xfId="22105" xr:uid="{00000000-0005-0000-0000-000053790000}"/>
    <cellStyle name="Separador de milhares 6 5 2 2 9 2" xfId="32285" xr:uid="{00000000-0005-0000-0000-000054790000}"/>
    <cellStyle name="Separador de milhares 6 5 2 2 9 3" xfId="42465" xr:uid="{00000000-0005-0000-0000-000055790000}"/>
    <cellStyle name="Separador de milhares 6 5 2 3" xfId="4316" xr:uid="{00000000-0005-0000-0000-000056790000}"/>
    <cellStyle name="Separador de milhares 6 5 2 3 10" xfId="33683" xr:uid="{00000000-0005-0000-0000-000057790000}"/>
    <cellStyle name="Separador de milhares 6 5 2 3 11" xfId="13323" xr:uid="{00000000-0005-0000-0000-000058790000}"/>
    <cellStyle name="Separador de milhares 6 5 2 3 2" xfId="5193" xr:uid="{00000000-0005-0000-0000-000059790000}"/>
    <cellStyle name="Separador de milhares 6 5 2 3 2 2" xfId="6945" xr:uid="{00000000-0005-0000-0000-00005A790000}"/>
    <cellStyle name="Separador de milhares 6 5 2 3 2 2 2" xfId="26131" xr:uid="{00000000-0005-0000-0000-00005B790000}"/>
    <cellStyle name="Separador de milhares 6 5 2 3 2 2 3" xfId="36311" xr:uid="{00000000-0005-0000-0000-00005C790000}"/>
    <cellStyle name="Separador de milhares 6 5 2 3 2 2 4" xfId="15951" xr:uid="{00000000-0005-0000-0000-00005D790000}"/>
    <cellStyle name="Separador de milhares 6 5 2 3 2 3" xfId="8698" xr:uid="{00000000-0005-0000-0000-00005E790000}"/>
    <cellStyle name="Separador de milhares 6 5 2 3 2 3 2" xfId="27884" xr:uid="{00000000-0005-0000-0000-00005F790000}"/>
    <cellStyle name="Separador de milhares 6 5 2 3 2 3 3" xfId="38064" xr:uid="{00000000-0005-0000-0000-000060790000}"/>
    <cellStyle name="Separador de milhares 6 5 2 3 2 3 4" xfId="17704" xr:uid="{00000000-0005-0000-0000-000061790000}"/>
    <cellStyle name="Separador de milhares 6 5 2 3 2 4" xfId="10691" xr:uid="{00000000-0005-0000-0000-000062790000}"/>
    <cellStyle name="Separador de milhares 6 5 2 3 2 4 2" xfId="29874" xr:uid="{00000000-0005-0000-0000-000063790000}"/>
    <cellStyle name="Separador de milhares 6 5 2 3 2 4 3" xfId="40054" xr:uid="{00000000-0005-0000-0000-000064790000}"/>
    <cellStyle name="Separador de milhares 6 5 2 3 2 4 4" xfId="19695" xr:uid="{00000000-0005-0000-0000-000065790000}"/>
    <cellStyle name="Separador de milhares 6 5 2 3 2 5" xfId="24379" xr:uid="{00000000-0005-0000-0000-000066790000}"/>
    <cellStyle name="Separador de milhares 6 5 2 3 2 6" xfId="34559" xr:uid="{00000000-0005-0000-0000-000067790000}"/>
    <cellStyle name="Separador de milhares 6 5 2 3 2 7" xfId="14199" xr:uid="{00000000-0005-0000-0000-000068790000}"/>
    <cellStyle name="Separador de milhares 6 5 2 3 3" xfId="6069" xr:uid="{00000000-0005-0000-0000-000069790000}"/>
    <cellStyle name="Separador de milhares 6 5 2 3 3 2" xfId="25255" xr:uid="{00000000-0005-0000-0000-00006A790000}"/>
    <cellStyle name="Separador de milhares 6 5 2 3 3 3" xfId="35435" xr:uid="{00000000-0005-0000-0000-00006B790000}"/>
    <cellStyle name="Separador de milhares 6 5 2 3 3 4" xfId="15075" xr:uid="{00000000-0005-0000-0000-00006C790000}"/>
    <cellStyle name="Separador de milhares 6 5 2 3 4" xfId="7822" xr:uid="{00000000-0005-0000-0000-00006D790000}"/>
    <cellStyle name="Separador de milhares 6 5 2 3 4 2" xfId="27008" xr:uid="{00000000-0005-0000-0000-00006E790000}"/>
    <cellStyle name="Separador de milhares 6 5 2 3 4 3" xfId="37188" xr:uid="{00000000-0005-0000-0000-00006F790000}"/>
    <cellStyle name="Separador de milhares 6 5 2 3 4 4" xfId="16828" xr:uid="{00000000-0005-0000-0000-000070790000}"/>
    <cellStyle name="Separador de milhares 6 5 2 3 5" xfId="9815" xr:uid="{00000000-0005-0000-0000-000071790000}"/>
    <cellStyle name="Separador de milhares 6 5 2 3 5 2" xfId="28998" xr:uid="{00000000-0005-0000-0000-000072790000}"/>
    <cellStyle name="Separador de milhares 6 5 2 3 5 3" xfId="39178" xr:uid="{00000000-0005-0000-0000-000073790000}"/>
    <cellStyle name="Separador de milhares 6 5 2 3 5 4" xfId="18819" xr:uid="{00000000-0005-0000-0000-000074790000}"/>
    <cellStyle name="Separador de milhares 6 5 2 3 6" xfId="11568" xr:uid="{00000000-0005-0000-0000-000075790000}"/>
    <cellStyle name="Separador de milhares 6 5 2 3 6 2" xfId="30751" xr:uid="{00000000-0005-0000-0000-000076790000}"/>
    <cellStyle name="Separador de milhares 6 5 2 3 6 3" xfId="40931" xr:uid="{00000000-0005-0000-0000-000077790000}"/>
    <cellStyle name="Separador de milhares 6 5 2 3 6 4" xfId="20572" xr:uid="{00000000-0005-0000-0000-000078790000}"/>
    <cellStyle name="Separador de milhares 6 5 2 3 7" xfId="12444" xr:uid="{00000000-0005-0000-0000-000079790000}"/>
    <cellStyle name="Separador de milhares 6 5 2 3 7 2" xfId="31627" xr:uid="{00000000-0005-0000-0000-00007A790000}"/>
    <cellStyle name="Separador de milhares 6 5 2 3 7 3" xfId="41807" xr:uid="{00000000-0005-0000-0000-00007B790000}"/>
    <cellStyle name="Separador de milhares 6 5 2 3 7 4" xfId="21448" xr:uid="{00000000-0005-0000-0000-00007C790000}"/>
    <cellStyle name="Separador de milhares 6 5 2 3 8" xfId="22324" xr:uid="{00000000-0005-0000-0000-00007D790000}"/>
    <cellStyle name="Separador de milhares 6 5 2 3 8 2" xfId="32504" xr:uid="{00000000-0005-0000-0000-00007E790000}"/>
    <cellStyle name="Separador de milhares 6 5 2 3 8 3" xfId="42684" xr:uid="{00000000-0005-0000-0000-00007F790000}"/>
    <cellStyle name="Separador de milhares 6 5 2 3 9" xfId="23503" xr:uid="{00000000-0005-0000-0000-000080790000}"/>
    <cellStyle name="Separador de milhares 6 5 2 4" xfId="4755" xr:uid="{00000000-0005-0000-0000-000081790000}"/>
    <cellStyle name="Separador de milhares 6 5 2 4 2" xfId="6507" xr:uid="{00000000-0005-0000-0000-000082790000}"/>
    <cellStyle name="Separador de milhares 6 5 2 4 2 2" xfId="25693" xr:uid="{00000000-0005-0000-0000-000083790000}"/>
    <cellStyle name="Separador de milhares 6 5 2 4 2 3" xfId="35873" xr:uid="{00000000-0005-0000-0000-000084790000}"/>
    <cellStyle name="Separador de milhares 6 5 2 4 2 4" xfId="15513" xr:uid="{00000000-0005-0000-0000-000085790000}"/>
    <cellStyle name="Separador de milhares 6 5 2 4 3" xfId="8260" xr:uid="{00000000-0005-0000-0000-000086790000}"/>
    <cellStyle name="Separador de milhares 6 5 2 4 3 2" xfId="27446" xr:uid="{00000000-0005-0000-0000-000087790000}"/>
    <cellStyle name="Separador de milhares 6 5 2 4 3 3" xfId="37626" xr:uid="{00000000-0005-0000-0000-000088790000}"/>
    <cellStyle name="Separador de milhares 6 5 2 4 3 4" xfId="17266" xr:uid="{00000000-0005-0000-0000-000089790000}"/>
    <cellStyle name="Separador de milhares 6 5 2 4 4" xfId="10253" xr:uid="{00000000-0005-0000-0000-00008A790000}"/>
    <cellStyle name="Separador de milhares 6 5 2 4 4 2" xfId="29436" xr:uid="{00000000-0005-0000-0000-00008B790000}"/>
    <cellStyle name="Separador de milhares 6 5 2 4 4 3" xfId="39616" xr:uid="{00000000-0005-0000-0000-00008C790000}"/>
    <cellStyle name="Separador de milhares 6 5 2 4 4 4" xfId="19257" xr:uid="{00000000-0005-0000-0000-00008D790000}"/>
    <cellStyle name="Separador de milhares 6 5 2 4 5" xfId="23941" xr:uid="{00000000-0005-0000-0000-00008E790000}"/>
    <cellStyle name="Separador de milhares 6 5 2 4 6" xfId="34121" xr:uid="{00000000-0005-0000-0000-00008F790000}"/>
    <cellStyle name="Separador de milhares 6 5 2 4 7" xfId="13761" xr:uid="{00000000-0005-0000-0000-000090790000}"/>
    <cellStyle name="Separador de milhares 6 5 2 5" xfId="5631" xr:uid="{00000000-0005-0000-0000-000091790000}"/>
    <cellStyle name="Separador de milhares 6 5 2 5 2" xfId="9157" xr:uid="{00000000-0005-0000-0000-000092790000}"/>
    <cellStyle name="Separador de milhares 6 5 2 5 2 2" xfId="28340" xr:uid="{00000000-0005-0000-0000-000093790000}"/>
    <cellStyle name="Separador de milhares 6 5 2 5 2 3" xfId="38520" xr:uid="{00000000-0005-0000-0000-000094790000}"/>
    <cellStyle name="Separador de milhares 6 5 2 5 2 4" xfId="18161" xr:uid="{00000000-0005-0000-0000-000095790000}"/>
    <cellStyle name="Separador de milhares 6 5 2 5 3" xfId="24817" xr:uid="{00000000-0005-0000-0000-000096790000}"/>
    <cellStyle name="Separador de milhares 6 5 2 5 4" xfId="34997" xr:uid="{00000000-0005-0000-0000-000097790000}"/>
    <cellStyle name="Separador de milhares 6 5 2 5 5" xfId="14637" xr:uid="{00000000-0005-0000-0000-000098790000}"/>
    <cellStyle name="Separador de milhares 6 5 2 6" xfId="7384" xr:uid="{00000000-0005-0000-0000-000099790000}"/>
    <cellStyle name="Separador de milhares 6 5 2 6 2" xfId="26570" xr:uid="{00000000-0005-0000-0000-00009A790000}"/>
    <cellStyle name="Separador de milhares 6 5 2 6 3" xfId="36750" xr:uid="{00000000-0005-0000-0000-00009B790000}"/>
    <cellStyle name="Separador de milhares 6 5 2 6 4" xfId="16390" xr:uid="{00000000-0005-0000-0000-00009C790000}"/>
    <cellStyle name="Separador de milhares 6 5 2 7" xfId="9377" xr:uid="{00000000-0005-0000-0000-00009D790000}"/>
    <cellStyle name="Separador de milhares 6 5 2 7 2" xfId="28560" xr:uid="{00000000-0005-0000-0000-00009E790000}"/>
    <cellStyle name="Separador de milhares 6 5 2 7 3" xfId="38740" xr:uid="{00000000-0005-0000-0000-00009F790000}"/>
    <cellStyle name="Separador de milhares 6 5 2 7 4" xfId="18381" xr:uid="{00000000-0005-0000-0000-0000A0790000}"/>
    <cellStyle name="Separador de milhares 6 5 2 8" xfId="11130" xr:uid="{00000000-0005-0000-0000-0000A1790000}"/>
    <cellStyle name="Separador de milhares 6 5 2 8 2" xfId="30313" xr:uid="{00000000-0005-0000-0000-0000A2790000}"/>
    <cellStyle name="Separador de milhares 6 5 2 8 3" xfId="40493" xr:uid="{00000000-0005-0000-0000-0000A3790000}"/>
    <cellStyle name="Separador de milhares 6 5 2 8 4" xfId="20134" xr:uid="{00000000-0005-0000-0000-0000A4790000}"/>
    <cellStyle name="Separador de milhares 6 5 2 9" xfId="12006" xr:uid="{00000000-0005-0000-0000-0000A5790000}"/>
    <cellStyle name="Separador de milhares 6 5 2 9 2" xfId="31189" xr:uid="{00000000-0005-0000-0000-0000A6790000}"/>
    <cellStyle name="Separador de milhares 6 5 2 9 3" xfId="41369" xr:uid="{00000000-0005-0000-0000-0000A7790000}"/>
    <cellStyle name="Separador de milhares 6 5 2 9 4" xfId="21010" xr:uid="{00000000-0005-0000-0000-0000A8790000}"/>
    <cellStyle name="Separador de milhares 6 5 3" xfId="3979" xr:uid="{00000000-0005-0000-0000-0000A9790000}"/>
    <cellStyle name="Separador de milhares 6 5 3 10" xfId="23166" xr:uid="{00000000-0005-0000-0000-0000AA790000}"/>
    <cellStyle name="Separador de milhares 6 5 3 11" xfId="33346" xr:uid="{00000000-0005-0000-0000-0000AB790000}"/>
    <cellStyle name="Separador de milhares 6 5 3 12" xfId="12986" xr:uid="{00000000-0005-0000-0000-0000AC790000}"/>
    <cellStyle name="Separador de milhares 6 5 3 2" xfId="4417" xr:uid="{00000000-0005-0000-0000-0000AD790000}"/>
    <cellStyle name="Separador de milhares 6 5 3 2 10" xfId="33784" xr:uid="{00000000-0005-0000-0000-0000AE790000}"/>
    <cellStyle name="Separador de milhares 6 5 3 2 11" xfId="13424" xr:uid="{00000000-0005-0000-0000-0000AF790000}"/>
    <cellStyle name="Separador de milhares 6 5 3 2 2" xfId="5294" xr:uid="{00000000-0005-0000-0000-0000B0790000}"/>
    <cellStyle name="Separador de milhares 6 5 3 2 2 2" xfId="7046" xr:uid="{00000000-0005-0000-0000-0000B1790000}"/>
    <cellStyle name="Separador de milhares 6 5 3 2 2 2 2" xfId="26232" xr:uid="{00000000-0005-0000-0000-0000B2790000}"/>
    <cellStyle name="Separador de milhares 6 5 3 2 2 2 3" xfId="36412" xr:uid="{00000000-0005-0000-0000-0000B3790000}"/>
    <cellStyle name="Separador de milhares 6 5 3 2 2 2 4" xfId="16052" xr:uid="{00000000-0005-0000-0000-0000B4790000}"/>
    <cellStyle name="Separador de milhares 6 5 3 2 2 3" xfId="8799" xr:uid="{00000000-0005-0000-0000-0000B5790000}"/>
    <cellStyle name="Separador de milhares 6 5 3 2 2 3 2" xfId="27985" xr:uid="{00000000-0005-0000-0000-0000B6790000}"/>
    <cellStyle name="Separador de milhares 6 5 3 2 2 3 3" xfId="38165" xr:uid="{00000000-0005-0000-0000-0000B7790000}"/>
    <cellStyle name="Separador de milhares 6 5 3 2 2 3 4" xfId="17805" xr:uid="{00000000-0005-0000-0000-0000B8790000}"/>
    <cellStyle name="Separador de milhares 6 5 3 2 2 4" xfId="10792" xr:uid="{00000000-0005-0000-0000-0000B9790000}"/>
    <cellStyle name="Separador de milhares 6 5 3 2 2 4 2" xfId="29975" xr:uid="{00000000-0005-0000-0000-0000BA790000}"/>
    <cellStyle name="Separador de milhares 6 5 3 2 2 4 3" xfId="40155" xr:uid="{00000000-0005-0000-0000-0000BB790000}"/>
    <cellStyle name="Separador de milhares 6 5 3 2 2 4 4" xfId="19796" xr:uid="{00000000-0005-0000-0000-0000BC790000}"/>
    <cellStyle name="Separador de milhares 6 5 3 2 2 5" xfId="24480" xr:uid="{00000000-0005-0000-0000-0000BD790000}"/>
    <cellStyle name="Separador de milhares 6 5 3 2 2 6" xfId="34660" xr:uid="{00000000-0005-0000-0000-0000BE790000}"/>
    <cellStyle name="Separador de milhares 6 5 3 2 2 7" xfId="14300" xr:uid="{00000000-0005-0000-0000-0000BF790000}"/>
    <cellStyle name="Separador de milhares 6 5 3 2 3" xfId="6170" xr:uid="{00000000-0005-0000-0000-0000C0790000}"/>
    <cellStyle name="Separador de milhares 6 5 3 2 3 2" xfId="25356" xr:uid="{00000000-0005-0000-0000-0000C1790000}"/>
    <cellStyle name="Separador de milhares 6 5 3 2 3 3" xfId="35536" xr:uid="{00000000-0005-0000-0000-0000C2790000}"/>
    <cellStyle name="Separador de milhares 6 5 3 2 3 4" xfId="15176" xr:uid="{00000000-0005-0000-0000-0000C3790000}"/>
    <cellStyle name="Separador de milhares 6 5 3 2 4" xfId="7923" xr:uid="{00000000-0005-0000-0000-0000C4790000}"/>
    <cellStyle name="Separador de milhares 6 5 3 2 4 2" xfId="27109" xr:uid="{00000000-0005-0000-0000-0000C5790000}"/>
    <cellStyle name="Separador de milhares 6 5 3 2 4 3" xfId="37289" xr:uid="{00000000-0005-0000-0000-0000C6790000}"/>
    <cellStyle name="Separador de milhares 6 5 3 2 4 4" xfId="16929" xr:uid="{00000000-0005-0000-0000-0000C7790000}"/>
    <cellStyle name="Separador de milhares 6 5 3 2 5" xfId="9916" xr:uid="{00000000-0005-0000-0000-0000C8790000}"/>
    <cellStyle name="Separador de milhares 6 5 3 2 5 2" xfId="29099" xr:uid="{00000000-0005-0000-0000-0000C9790000}"/>
    <cellStyle name="Separador de milhares 6 5 3 2 5 3" xfId="39279" xr:uid="{00000000-0005-0000-0000-0000CA790000}"/>
    <cellStyle name="Separador de milhares 6 5 3 2 5 4" xfId="18920" xr:uid="{00000000-0005-0000-0000-0000CB790000}"/>
    <cellStyle name="Separador de milhares 6 5 3 2 6" xfId="11669" xr:uid="{00000000-0005-0000-0000-0000CC790000}"/>
    <cellStyle name="Separador de milhares 6 5 3 2 6 2" xfId="30852" xr:uid="{00000000-0005-0000-0000-0000CD790000}"/>
    <cellStyle name="Separador de milhares 6 5 3 2 6 3" xfId="41032" xr:uid="{00000000-0005-0000-0000-0000CE790000}"/>
    <cellStyle name="Separador de milhares 6 5 3 2 6 4" xfId="20673" xr:uid="{00000000-0005-0000-0000-0000CF790000}"/>
    <cellStyle name="Separador de milhares 6 5 3 2 7" xfId="12545" xr:uid="{00000000-0005-0000-0000-0000D0790000}"/>
    <cellStyle name="Separador de milhares 6 5 3 2 7 2" xfId="31728" xr:uid="{00000000-0005-0000-0000-0000D1790000}"/>
    <cellStyle name="Separador de milhares 6 5 3 2 7 3" xfId="41908" xr:uid="{00000000-0005-0000-0000-0000D2790000}"/>
    <cellStyle name="Separador de milhares 6 5 3 2 7 4" xfId="21549" xr:uid="{00000000-0005-0000-0000-0000D3790000}"/>
    <cellStyle name="Separador de milhares 6 5 3 2 8" xfId="22425" xr:uid="{00000000-0005-0000-0000-0000D4790000}"/>
    <cellStyle name="Separador de milhares 6 5 3 2 8 2" xfId="32605" xr:uid="{00000000-0005-0000-0000-0000D5790000}"/>
    <cellStyle name="Separador de milhares 6 5 3 2 8 3" xfId="42785" xr:uid="{00000000-0005-0000-0000-0000D6790000}"/>
    <cellStyle name="Separador de milhares 6 5 3 2 9" xfId="23604" xr:uid="{00000000-0005-0000-0000-0000D7790000}"/>
    <cellStyle name="Separador de milhares 6 5 3 3" xfId="4856" xr:uid="{00000000-0005-0000-0000-0000D8790000}"/>
    <cellStyle name="Separador de milhares 6 5 3 3 2" xfId="6608" xr:uid="{00000000-0005-0000-0000-0000D9790000}"/>
    <cellStyle name="Separador de milhares 6 5 3 3 2 2" xfId="25794" xr:uid="{00000000-0005-0000-0000-0000DA790000}"/>
    <cellStyle name="Separador de milhares 6 5 3 3 2 3" xfId="35974" xr:uid="{00000000-0005-0000-0000-0000DB790000}"/>
    <cellStyle name="Separador de milhares 6 5 3 3 2 4" xfId="15614" xr:uid="{00000000-0005-0000-0000-0000DC790000}"/>
    <cellStyle name="Separador de milhares 6 5 3 3 3" xfId="8361" xr:uid="{00000000-0005-0000-0000-0000DD790000}"/>
    <cellStyle name="Separador de milhares 6 5 3 3 3 2" xfId="27547" xr:uid="{00000000-0005-0000-0000-0000DE790000}"/>
    <cellStyle name="Separador de milhares 6 5 3 3 3 3" xfId="37727" xr:uid="{00000000-0005-0000-0000-0000DF790000}"/>
    <cellStyle name="Separador de milhares 6 5 3 3 3 4" xfId="17367" xr:uid="{00000000-0005-0000-0000-0000E0790000}"/>
    <cellStyle name="Separador de milhares 6 5 3 3 4" xfId="10354" xr:uid="{00000000-0005-0000-0000-0000E1790000}"/>
    <cellStyle name="Separador de milhares 6 5 3 3 4 2" xfId="29537" xr:uid="{00000000-0005-0000-0000-0000E2790000}"/>
    <cellStyle name="Separador de milhares 6 5 3 3 4 3" xfId="39717" xr:uid="{00000000-0005-0000-0000-0000E3790000}"/>
    <cellStyle name="Separador de milhares 6 5 3 3 4 4" xfId="19358" xr:uid="{00000000-0005-0000-0000-0000E4790000}"/>
    <cellStyle name="Separador de milhares 6 5 3 3 5" xfId="24042" xr:uid="{00000000-0005-0000-0000-0000E5790000}"/>
    <cellStyle name="Separador de milhares 6 5 3 3 6" xfId="34222" xr:uid="{00000000-0005-0000-0000-0000E6790000}"/>
    <cellStyle name="Separador de milhares 6 5 3 3 7" xfId="13862" xr:uid="{00000000-0005-0000-0000-0000E7790000}"/>
    <cellStyle name="Separador de milhares 6 5 3 4" xfId="5732" xr:uid="{00000000-0005-0000-0000-0000E8790000}"/>
    <cellStyle name="Separador de milhares 6 5 3 4 2" xfId="24918" xr:uid="{00000000-0005-0000-0000-0000E9790000}"/>
    <cellStyle name="Separador de milhares 6 5 3 4 3" xfId="35098" xr:uid="{00000000-0005-0000-0000-0000EA790000}"/>
    <cellStyle name="Separador de milhares 6 5 3 4 4" xfId="14738" xr:uid="{00000000-0005-0000-0000-0000EB790000}"/>
    <cellStyle name="Separador de milhares 6 5 3 5" xfId="7485" xr:uid="{00000000-0005-0000-0000-0000EC790000}"/>
    <cellStyle name="Separador de milhares 6 5 3 5 2" xfId="26671" xr:uid="{00000000-0005-0000-0000-0000ED790000}"/>
    <cellStyle name="Separador de milhares 6 5 3 5 3" xfId="36851" xr:uid="{00000000-0005-0000-0000-0000EE790000}"/>
    <cellStyle name="Separador de milhares 6 5 3 5 4" xfId="16491" xr:uid="{00000000-0005-0000-0000-0000EF790000}"/>
    <cellStyle name="Separador de milhares 6 5 3 6" xfId="9478" xr:uid="{00000000-0005-0000-0000-0000F0790000}"/>
    <cellStyle name="Separador de milhares 6 5 3 6 2" xfId="28661" xr:uid="{00000000-0005-0000-0000-0000F1790000}"/>
    <cellStyle name="Separador de milhares 6 5 3 6 3" xfId="38841" xr:uid="{00000000-0005-0000-0000-0000F2790000}"/>
    <cellStyle name="Separador de milhares 6 5 3 6 4" xfId="18482" xr:uid="{00000000-0005-0000-0000-0000F3790000}"/>
    <cellStyle name="Separador de milhares 6 5 3 7" xfId="11231" xr:uid="{00000000-0005-0000-0000-0000F4790000}"/>
    <cellStyle name="Separador de milhares 6 5 3 7 2" xfId="30414" xr:uid="{00000000-0005-0000-0000-0000F5790000}"/>
    <cellStyle name="Separador de milhares 6 5 3 7 3" xfId="40594" xr:uid="{00000000-0005-0000-0000-0000F6790000}"/>
    <cellStyle name="Separador de milhares 6 5 3 7 4" xfId="20235" xr:uid="{00000000-0005-0000-0000-0000F7790000}"/>
    <cellStyle name="Separador de milhares 6 5 3 8" xfId="12107" xr:uid="{00000000-0005-0000-0000-0000F8790000}"/>
    <cellStyle name="Separador de milhares 6 5 3 8 2" xfId="31290" xr:uid="{00000000-0005-0000-0000-0000F9790000}"/>
    <cellStyle name="Separador de milhares 6 5 3 8 3" xfId="41470" xr:uid="{00000000-0005-0000-0000-0000FA790000}"/>
    <cellStyle name="Separador de milhares 6 5 3 8 4" xfId="21111" xr:uid="{00000000-0005-0000-0000-0000FB790000}"/>
    <cellStyle name="Separador de milhares 6 5 3 9" xfId="21987" xr:uid="{00000000-0005-0000-0000-0000FC790000}"/>
    <cellStyle name="Separador de milhares 6 5 3 9 2" xfId="32167" xr:uid="{00000000-0005-0000-0000-0000FD790000}"/>
    <cellStyle name="Separador de milhares 6 5 3 9 3" xfId="42347" xr:uid="{00000000-0005-0000-0000-0000FE790000}"/>
    <cellStyle name="Separador de milhares 6 5 4" xfId="4198" xr:uid="{00000000-0005-0000-0000-0000FF790000}"/>
    <cellStyle name="Separador de milhares 6 5 4 10" xfId="33565" xr:uid="{00000000-0005-0000-0000-0000007A0000}"/>
    <cellStyle name="Separador de milhares 6 5 4 11" xfId="13205" xr:uid="{00000000-0005-0000-0000-0000017A0000}"/>
    <cellStyle name="Separador de milhares 6 5 4 2" xfId="5075" xr:uid="{00000000-0005-0000-0000-0000027A0000}"/>
    <cellStyle name="Separador de milhares 6 5 4 2 2" xfId="6827" xr:uid="{00000000-0005-0000-0000-0000037A0000}"/>
    <cellStyle name="Separador de milhares 6 5 4 2 2 2" xfId="26013" xr:uid="{00000000-0005-0000-0000-0000047A0000}"/>
    <cellStyle name="Separador de milhares 6 5 4 2 2 3" xfId="36193" xr:uid="{00000000-0005-0000-0000-0000057A0000}"/>
    <cellStyle name="Separador de milhares 6 5 4 2 2 4" xfId="15833" xr:uid="{00000000-0005-0000-0000-0000067A0000}"/>
    <cellStyle name="Separador de milhares 6 5 4 2 3" xfId="8580" xr:uid="{00000000-0005-0000-0000-0000077A0000}"/>
    <cellStyle name="Separador de milhares 6 5 4 2 3 2" xfId="27766" xr:uid="{00000000-0005-0000-0000-0000087A0000}"/>
    <cellStyle name="Separador de milhares 6 5 4 2 3 3" xfId="37946" xr:uid="{00000000-0005-0000-0000-0000097A0000}"/>
    <cellStyle name="Separador de milhares 6 5 4 2 3 4" xfId="17586" xr:uid="{00000000-0005-0000-0000-00000A7A0000}"/>
    <cellStyle name="Separador de milhares 6 5 4 2 4" xfId="10573" xr:uid="{00000000-0005-0000-0000-00000B7A0000}"/>
    <cellStyle name="Separador de milhares 6 5 4 2 4 2" xfId="29756" xr:uid="{00000000-0005-0000-0000-00000C7A0000}"/>
    <cellStyle name="Separador de milhares 6 5 4 2 4 3" xfId="39936" xr:uid="{00000000-0005-0000-0000-00000D7A0000}"/>
    <cellStyle name="Separador de milhares 6 5 4 2 4 4" xfId="19577" xr:uid="{00000000-0005-0000-0000-00000E7A0000}"/>
    <cellStyle name="Separador de milhares 6 5 4 2 5" xfId="24261" xr:uid="{00000000-0005-0000-0000-00000F7A0000}"/>
    <cellStyle name="Separador de milhares 6 5 4 2 6" xfId="34441" xr:uid="{00000000-0005-0000-0000-0000107A0000}"/>
    <cellStyle name="Separador de milhares 6 5 4 2 7" xfId="14081" xr:uid="{00000000-0005-0000-0000-0000117A0000}"/>
    <cellStyle name="Separador de milhares 6 5 4 3" xfId="5951" xr:uid="{00000000-0005-0000-0000-0000127A0000}"/>
    <cellStyle name="Separador de milhares 6 5 4 3 2" xfId="25137" xr:uid="{00000000-0005-0000-0000-0000137A0000}"/>
    <cellStyle name="Separador de milhares 6 5 4 3 3" xfId="35317" xr:uid="{00000000-0005-0000-0000-0000147A0000}"/>
    <cellStyle name="Separador de milhares 6 5 4 3 4" xfId="14957" xr:uid="{00000000-0005-0000-0000-0000157A0000}"/>
    <cellStyle name="Separador de milhares 6 5 4 4" xfId="7704" xr:uid="{00000000-0005-0000-0000-0000167A0000}"/>
    <cellStyle name="Separador de milhares 6 5 4 4 2" xfId="26890" xr:uid="{00000000-0005-0000-0000-0000177A0000}"/>
    <cellStyle name="Separador de milhares 6 5 4 4 3" xfId="37070" xr:uid="{00000000-0005-0000-0000-0000187A0000}"/>
    <cellStyle name="Separador de milhares 6 5 4 4 4" xfId="16710" xr:uid="{00000000-0005-0000-0000-0000197A0000}"/>
    <cellStyle name="Separador de milhares 6 5 4 5" xfId="9697" xr:uid="{00000000-0005-0000-0000-00001A7A0000}"/>
    <cellStyle name="Separador de milhares 6 5 4 5 2" xfId="28880" xr:uid="{00000000-0005-0000-0000-00001B7A0000}"/>
    <cellStyle name="Separador de milhares 6 5 4 5 3" xfId="39060" xr:uid="{00000000-0005-0000-0000-00001C7A0000}"/>
    <cellStyle name="Separador de milhares 6 5 4 5 4" xfId="18701" xr:uid="{00000000-0005-0000-0000-00001D7A0000}"/>
    <cellStyle name="Separador de milhares 6 5 4 6" xfId="11450" xr:uid="{00000000-0005-0000-0000-00001E7A0000}"/>
    <cellStyle name="Separador de milhares 6 5 4 6 2" xfId="30633" xr:uid="{00000000-0005-0000-0000-00001F7A0000}"/>
    <cellStyle name="Separador de milhares 6 5 4 6 3" xfId="40813" xr:uid="{00000000-0005-0000-0000-0000207A0000}"/>
    <cellStyle name="Separador de milhares 6 5 4 6 4" xfId="20454" xr:uid="{00000000-0005-0000-0000-0000217A0000}"/>
    <cellStyle name="Separador de milhares 6 5 4 7" xfId="12326" xr:uid="{00000000-0005-0000-0000-0000227A0000}"/>
    <cellStyle name="Separador de milhares 6 5 4 7 2" xfId="31509" xr:uid="{00000000-0005-0000-0000-0000237A0000}"/>
    <cellStyle name="Separador de milhares 6 5 4 7 3" xfId="41689" xr:uid="{00000000-0005-0000-0000-0000247A0000}"/>
    <cellStyle name="Separador de milhares 6 5 4 7 4" xfId="21330" xr:uid="{00000000-0005-0000-0000-0000257A0000}"/>
    <cellStyle name="Separador de milhares 6 5 4 8" xfId="22206" xr:uid="{00000000-0005-0000-0000-0000267A0000}"/>
    <cellStyle name="Separador de milhares 6 5 4 8 2" xfId="32386" xr:uid="{00000000-0005-0000-0000-0000277A0000}"/>
    <cellStyle name="Separador de milhares 6 5 4 8 3" xfId="42566" xr:uid="{00000000-0005-0000-0000-0000287A0000}"/>
    <cellStyle name="Separador de milhares 6 5 4 9" xfId="23385" xr:uid="{00000000-0005-0000-0000-0000297A0000}"/>
    <cellStyle name="Separador de milhares 6 5 5" xfId="4637" xr:uid="{00000000-0005-0000-0000-00002A7A0000}"/>
    <cellStyle name="Separador de milhares 6 5 5 2" xfId="6389" xr:uid="{00000000-0005-0000-0000-00002B7A0000}"/>
    <cellStyle name="Separador de milhares 6 5 5 2 2" xfId="25575" xr:uid="{00000000-0005-0000-0000-00002C7A0000}"/>
    <cellStyle name="Separador de milhares 6 5 5 2 3" xfId="35755" xr:uid="{00000000-0005-0000-0000-00002D7A0000}"/>
    <cellStyle name="Separador de milhares 6 5 5 2 4" xfId="15395" xr:uid="{00000000-0005-0000-0000-00002E7A0000}"/>
    <cellStyle name="Separador de milhares 6 5 5 3" xfId="8142" xr:uid="{00000000-0005-0000-0000-00002F7A0000}"/>
    <cellStyle name="Separador de milhares 6 5 5 3 2" xfId="27328" xr:uid="{00000000-0005-0000-0000-0000307A0000}"/>
    <cellStyle name="Separador de milhares 6 5 5 3 3" xfId="37508" xr:uid="{00000000-0005-0000-0000-0000317A0000}"/>
    <cellStyle name="Separador de milhares 6 5 5 3 4" xfId="17148" xr:uid="{00000000-0005-0000-0000-0000327A0000}"/>
    <cellStyle name="Separador de milhares 6 5 5 4" xfId="10135" xr:uid="{00000000-0005-0000-0000-0000337A0000}"/>
    <cellStyle name="Separador de milhares 6 5 5 4 2" xfId="29318" xr:uid="{00000000-0005-0000-0000-0000347A0000}"/>
    <cellStyle name="Separador de milhares 6 5 5 4 3" xfId="39498" xr:uid="{00000000-0005-0000-0000-0000357A0000}"/>
    <cellStyle name="Separador de milhares 6 5 5 4 4" xfId="19139" xr:uid="{00000000-0005-0000-0000-0000367A0000}"/>
    <cellStyle name="Separador de milhares 6 5 5 5" xfId="23823" xr:uid="{00000000-0005-0000-0000-0000377A0000}"/>
    <cellStyle name="Separador de milhares 6 5 5 6" xfId="34003" xr:uid="{00000000-0005-0000-0000-0000387A0000}"/>
    <cellStyle name="Separador de milhares 6 5 5 7" xfId="13643" xr:uid="{00000000-0005-0000-0000-0000397A0000}"/>
    <cellStyle name="Separador de milhares 6 5 6" xfId="5513" xr:uid="{00000000-0005-0000-0000-00003A7A0000}"/>
    <cellStyle name="Separador de milhares 6 5 6 2" xfId="9039" xr:uid="{00000000-0005-0000-0000-00003B7A0000}"/>
    <cellStyle name="Separador de milhares 6 5 6 2 2" xfId="28222" xr:uid="{00000000-0005-0000-0000-00003C7A0000}"/>
    <cellStyle name="Separador de milhares 6 5 6 2 3" xfId="38402" xr:uid="{00000000-0005-0000-0000-00003D7A0000}"/>
    <cellStyle name="Separador de milhares 6 5 6 2 4" xfId="18043" xr:uid="{00000000-0005-0000-0000-00003E7A0000}"/>
    <cellStyle name="Separador de milhares 6 5 6 3" xfId="24699" xr:uid="{00000000-0005-0000-0000-00003F7A0000}"/>
    <cellStyle name="Separador de milhares 6 5 6 4" xfId="34879" xr:uid="{00000000-0005-0000-0000-0000407A0000}"/>
    <cellStyle name="Separador de milhares 6 5 6 5" xfId="14519" xr:uid="{00000000-0005-0000-0000-0000417A0000}"/>
    <cellStyle name="Separador de milhares 6 5 7" xfId="7266" xr:uid="{00000000-0005-0000-0000-0000427A0000}"/>
    <cellStyle name="Separador de milhares 6 5 7 2" xfId="26452" xr:uid="{00000000-0005-0000-0000-0000437A0000}"/>
    <cellStyle name="Separador de milhares 6 5 7 3" xfId="36632" xr:uid="{00000000-0005-0000-0000-0000447A0000}"/>
    <cellStyle name="Separador de milhares 6 5 7 4" xfId="16272" xr:uid="{00000000-0005-0000-0000-0000457A0000}"/>
    <cellStyle name="Separador de milhares 6 5 8" xfId="9259" xr:uid="{00000000-0005-0000-0000-0000467A0000}"/>
    <cellStyle name="Separador de milhares 6 5 8 2" xfId="28442" xr:uid="{00000000-0005-0000-0000-0000477A0000}"/>
    <cellStyle name="Separador de milhares 6 5 8 3" xfId="38622" xr:uid="{00000000-0005-0000-0000-0000487A0000}"/>
    <cellStyle name="Separador de milhares 6 5 8 4" xfId="18263" xr:uid="{00000000-0005-0000-0000-0000497A0000}"/>
    <cellStyle name="Separador de milhares 6 5 9" xfId="11012" xr:uid="{00000000-0005-0000-0000-00004A7A0000}"/>
    <cellStyle name="Separador de milhares 6 5 9 2" xfId="30195" xr:uid="{00000000-0005-0000-0000-00004B7A0000}"/>
    <cellStyle name="Separador de milhares 6 5 9 3" xfId="40375" xr:uid="{00000000-0005-0000-0000-00004C7A0000}"/>
    <cellStyle name="Separador de milhares 6 5 9 4" xfId="20016" xr:uid="{00000000-0005-0000-0000-00004D7A0000}"/>
    <cellStyle name="Separador de milhares 6 6" xfId="3796" xr:uid="{00000000-0005-0000-0000-00004E7A0000}"/>
    <cellStyle name="Separador de milhares 6 6 10" xfId="21805" xr:uid="{00000000-0005-0000-0000-00004F7A0000}"/>
    <cellStyle name="Separador de milhares 6 6 10 2" xfId="31985" xr:uid="{00000000-0005-0000-0000-0000507A0000}"/>
    <cellStyle name="Separador de milhares 6 6 10 3" xfId="42165" xr:uid="{00000000-0005-0000-0000-0000517A0000}"/>
    <cellStyle name="Separador de milhares 6 6 11" xfId="22701" xr:uid="{00000000-0005-0000-0000-0000527A0000}"/>
    <cellStyle name="Separador de milhares 6 6 11 2" xfId="32881" xr:uid="{00000000-0005-0000-0000-0000537A0000}"/>
    <cellStyle name="Separador de milhares 6 6 11 3" xfId="43061" xr:uid="{00000000-0005-0000-0000-0000547A0000}"/>
    <cellStyle name="Separador de milhares 6 6 12" xfId="22940" xr:uid="{00000000-0005-0000-0000-0000557A0000}"/>
    <cellStyle name="Separador de milhares 6 6 13" xfId="33120" xr:uid="{00000000-0005-0000-0000-0000567A0000}"/>
    <cellStyle name="Separador de milhares 6 6 14" xfId="43300" xr:uid="{00000000-0005-0000-0000-0000577A0000}"/>
    <cellStyle name="Separador de milhares 6 6 15" xfId="43539" xr:uid="{00000000-0005-0000-0000-0000587A0000}"/>
    <cellStyle name="Separador de milhares 6 6 16" xfId="12804" xr:uid="{00000000-0005-0000-0000-0000597A0000}"/>
    <cellStyle name="Separador de milhares 6 6 2" xfId="4016" xr:uid="{00000000-0005-0000-0000-00005A7A0000}"/>
    <cellStyle name="Separador de milhares 6 6 2 10" xfId="23203" xr:uid="{00000000-0005-0000-0000-00005B7A0000}"/>
    <cellStyle name="Separador de milhares 6 6 2 11" xfId="33383" xr:uid="{00000000-0005-0000-0000-00005C7A0000}"/>
    <cellStyle name="Separador de milhares 6 6 2 12" xfId="13023" xr:uid="{00000000-0005-0000-0000-00005D7A0000}"/>
    <cellStyle name="Separador de milhares 6 6 2 2" xfId="4454" xr:uid="{00000000-0005-0000-0000-00005E7A0000}"/>
    <cellStyle name="Separador de milhares 6 6 2 2 10" xfId="33821" xr:uid="{00000000-0005-0000-0000-00005F7A0000}"/>
    <cellStyle name="Separador de milhares 6 6 2 2 11" xfId="13461" xr:uid="{00000000-0005-0000-0000-0000607A0000}"/>
    <cellStyle name="Separador de milhares 6 6 2 2 2" xfId="5331" xr:uid="{00000000-0005-0000-0000-0000617A0000}"/>
    <cellStyle name="Separador de milhares 6 6 2 2 2 2" xfId="7083" xr:uid="{00000000-0005-0000-0000-0000627A0000}"/>
    <cellStyle name="Separador de milhares 6 6 2 2 2 2 2" xfId="26269" xr:uid="{00000000-0005-0000-0000-0000637A0000}"/>
    <cellStyle name="Separador de milhares 6 6 2 2 2 2 3" xfId="36449" xr:uid="{00000000-0005-0000-0000-0000647A0000}"/>
    <cellStyle name="Separador de milhares 6 6 2 2 2 2 4" xfId="16089" xr:uid="{00000000-0005-0000-0000-0000657A0000}"/>
    <cellStyle name="Separador de milhares 6 6 2 2 2 3" xfId="8836" xr:uid="{00000000-0005-0000-0000-0000667A0000}"/>
    <cellStyle name="Separador de milhares 6 6 2 2 2 3 2" xfId="28022" xr:uid="{00000000-0005-0000-0000-0000677A0000}"/>
    <cellStyle name="Separador de milhares 6 6 2 2 2 3 3" xfId="38202" xr:uid="{00000000-0005-0000-0000-0000687A0000}"/>
    <cellStyle name="Separador de milhares 6 6 2 2 2 3 4" xfId="17842" xr:uid="{00000000-0005-0000-0000-0000697A0000}"/>
    <cellStyle name="Separador de milhares 6 6 2 2 2 4" xfId="10829" xr:uid="{00000000-0005-0000-0000-00006A7A0000}"/>
    <cellStyle name="Separador de milhares 6 6 2 2 2 4 2" xfId="30012" xr:uid="{00000000-0005-0000-0000-00006B7A0000}"/>
    <cellStyle name="Separador de milhares 6 6 2 2 2 4 3" xfId="40192" xr:uid="{00000000-0005-0000-0000-00006C7A0000}"/>
    <cellStyle name="Separador de milhares 6 6 2 2 2 4 4" xfId="19833" xr:uid="{00000000-0005-0000-0000-00006D7A0000}"/>
    <cellStyle name="Separador de milhares 6 6 2 2 2 5" xfId="24517" xr:uid="{00000000-0005-0000-0000-00006E7A0000}"/>
    <cellStyle name="Separador de milhares 6 6 2 2 2 6" xfId="34697" xr:uid="{00000000-0005-0000-0000-00006F7A0000}"/>
    <cellStyle name="Separador de milhares 6 6 2 2 2 7" xfId="14337" xr:uid="{00000000-0005-0000-0000-0000707A0000}"/>
    <cellStyle name="Separador de milhares 6 6 2 2 3" xfId="6207" xr:uid="{00000000-0005-0000-0000-0000717A0000}"/>
    <cellStyle name="Separador de milhares 6 6 2 2 3 2" xfId="25393" xr:uid="{00000000-0005-0000-0000-0000727A0000}"/>
    <cellStyle name="Separador de milhares 6 6 2 2 3 3" xfId="35573" xr:uid="{00000000-0005-0000-0000-0000737A0000}"/>
    <cellStyle name="Separador de milhares 6 6 2 2 3 4" xfId="15213" xr:uid="{00000000-0005-0000-0000-0000747A0000}"/>
    <cellStyle name="Separador de milhares 6 6 2 2 4" xfId="7960" xr:uid="{00000000-0005-0000-0000-0000757A0000}"/>
    <cellStyle name="Separador de milhares 6 6 2 2 4 2" xfId="27146" xr:uid="{00000000-0005-0000-0000-0000767A0000}"/>
    <cellStyle name="Separador de milhares 6 6 2 2 4 3" xfId="37326" xr:uid="{00000000-0005-0000-0000-0000777A0000}"/>
    <cellStyle name="Separador de milhares 6 6 2 2 4 4" xfId="16966" xr:uid="{00000000-0005-0000-0000-0000787A0000}"/>
    <cellStyle name="Separador de milhares 6 6 2 2 5" xfId="9953" xr:uid="{00000000-0005-0000-0000-0000797A0000}"/>
    <cellStyle name="Separador de milhares 6 6 2 2 5 2" xfId="29136" xr:uid="{00000000-0005-0000-0000-00007A7A0000}"/>
    <cellStyle name="Separador de milhares 6 6 2 2 5 3" xfId="39316" xr:uid="{00000000-0005-0000-0000-00007B7A0000}"/>
    <cellStyle name="Separador de milhares 6 6 2 2 5 4" xfId="18957" xr:uid="{00000000-0005-0000-0000-00007C7A0000}"/>
    <cellStyle name="Separador de milhares 6 6 2 2 6" xfId="11706" xr:uid="{00000000-0005-0000-0000-00007D7A0000}"/>
    <cellStyle name="Separador de milhares 6 6 2 2 6 2" xfId="30889" xr:uid="{00000000-0005-0000-0000-00007E7A0000}"/>
    <cellStyle name="Separador de milhares 6 6 2 2 6 3" xfId="41069" xr:uid="{00000000-0005-0000-0000-00007F7A0000}"/>
    <cellStyle name="Separador de milhares 6 6 2 2 6 4" xfId="20710" xr:uid="{00000000-0005-0000-0000-0000807A0000}"/>
    <cellStyle name="Separador de milhares 6 6 2 2 7" xfId="12582" xr:uid="{00000000-0005-0000-0000-0000817A0000}"/>
    <cellStyle name="Separador de milhares 6 6 2 2 7 2" xfId="31765" xr:uid="{00000000-0005-0000-0000-0000827A0000}"/>
    <cellStyle name="Separador de milhares 6 6 2 2 7 3" xfId="41945" xr:uid="{00000000-0005-0000-0000-0000837A0000}"/>
    <cellStyle name="Separador de milhares 6 6 2 2 7 4" xfId="21586" xr:uid="{00000000-0005-0000-0000-0000847A0000}"/>
    <cellStyle name="Separador de milhares 6 6 2 2 8" xfId="22462" xr:uid="{00000000-0005-0000-0000-0000857A0000}"/>
    <cellStyle name="Separador de milhares 6 6 2 2 8 2" xfId="32642" xr:uid="{00000000-0005-0000-0000-0000867A0000}"/>
    <cellStyle name="Separador de milhares 6 6 2 2 8 3" xfId="42822" xr:uid="{00000000-0005-0000-0000-0000877A0000}"/>
    <cellStyle name="Separador de milhares 6 6 2 2 9" xfId="23641" xr:uid="{00000000-0005-0000-0000-0000887A0000}"/>
    <cellStyle name="Separador de milhares 6 6 2 3" xfId="4893" xr:uid="{00000000-0005-0000-0000-0000897A0000}"/>
    <cellStyle name="Separador de milhares 6 6 2 3 2" xfId="6645" xr:uid="{00000000-0005-0000-0000-00008A7A0000}"/>
    <cellStyle name="Separador de milhares 6 6 2 3 2 2" xfId="25831" xr:uid="{00000000-0005-0000-0000-00008B7A0000}"/>
    <cellStyle name="Separador de milhares 6 6 2 3 2 3" xfId="36011" xr:uid="{00000000-0005-0000-0000-00008C7A0000}"/>
    <cellStyle name="Separador de milhares 6 6 2 3 2 4" xfId="15651" xr:uid="{00000000-0005-0000-0000-00008D7A0000}"/>
    <cellStyle name="Separador de milhares 6 6 2 3 3" xfId="8398" xr:uid="{00000000-0005-0000-0000-00008E7A0000}"/>
    <cellStyle name="Separador de milhares 6 6 2 3 3 2" xfId="27584" xr:uid="{00000000-0005-0000-0000-00008F7A0000}"/>
    <cellStyle name="Separador de milhares 6 6 2 3 3 3" xfId="37764" xr:uid="{00000000-0005-0000-0000-0000907A0000}"/>
    <cellStyle name="Separador de milhares 6 6 2 3 3 4" xfId="17404" xr:uid="{00000000-0005-0000-0000-0000917A0000}"/>
    <cellStyle name="Separador de milhares 6 6 2 3 4" xfId="10391" xr:uid="{00000000-0005-0000-0000-0000927A0000}"/>
    <cellStyle name="Separador de milhares 6 6 2 3 4 2" xfId="29574" xr:uid="{00000000-0005-0000-0000-0000937A0000}"/>
    <cellStyle name="Separador de milhares 6 6 2 3 4 3" xfId="39754" xr:uid="{00000000-0005-0000-0000-0000947A0000}"/>
    <cellStyle name="Separador de milhares 6 6 2 3 4 4" xfId="19395" xr:uid="{00000000-0005-0000-0000-0000957A0000}"/>
    <cellStyle name="Separador de milhares 6 6 2 3 5" xfId="24079" xr:uid="{00000000-0005-0000-0000-0000967A0000}"/>
    <cellStyle name="Separador de milhares 6 6 2 3 6" xfId="34259" xr:uid="{00000000-0005-0000-0000-0000977A0000}"/>
    <cellStyle name="Separador de milhares 6 6 2 3 7" xfId="13899" xr:uid="{00000000-0005-0000-0000-0000987A0000}"/>
    <cellStyle name="Separador de milhares 6 6 2 4" xfId="5769" xr:uid="{00000000-0005-0000-0000-0000997A0000}"/>
    <cellStyle name="Separador de milhares 6 6 2 4 2" xfId="24955" xr:uid="{00000000-0005-0000-0000-00009A7A0000}"/>
    <cellStyle name="Separador de milhares 6 6 2 4 3" xfId="35135" xr:uid="{00000000-0005-0000-0000-00009B7A0000}"/>
    <cellStyle name="Separador de milhares 6 6 2 4 4" xfId="14775" xr:uid="{00000000-0005-0000-0000-00009C7A0000}"/>
    <cellStyle name="Separador de milhares 6 6 2 5" xfId="7522" xr:uid="{00000000-0005-0000-0000-00009D7A0000}"/>
    <cellStyle name="Separador de milhares 6 6 2 5 2" xfId="26708" xr:uid="{00000000-0005-0000-0000-00009E7A0000}"/>
    <cellStyle name="Separador de milhares 6 6 2 5 3" xfId="36888" xr:uid="{00000000-0005-0000-0000-00009F7A0000}"/>
    <cellStyle name="Separador de milhares 6 6 2 5 4" xfId="16528" xr:uid="{00000000-0005-0000-0000-0000A07A0000}"/>
    <cellStyle name="Separador de milhares 6 6 2 6" xfId="9515" xr:uid="{00000000-0005-0000-0000-0000A17A0000}"/>
    <cellStyle name="Separador de milhares 6 6 2 6 2" xfId="28698" xr:uid="{00000000-0005-0000-0000-0000A27A0000}"/>
    <cellStyle name="Separador de milhares 6 6 2 6 3" xfId="38878" xr:uid="{00000000-0005-0000-0000-0000A37A0000}"/>
    <cellStyle name="Separador de milhares 6 6 2 6 4" xfId="18519" xr:uid="{00000000-0005-0000-0000-0000A47A0000}"/>
    <cellStyle name="Separador de milhares 6 6 2 7" xfId="11268" xr:uid="{00000000-0005-0000-0000-0000A57A0000}"/>
    <cellStyle name="Separador de milhares 6 6 2 7 2" xfId="30451" xr:uid="{00000000-0005-0000-0000-0000A67A0000}"/>
    <cellStyle name="Separador de milhares 6 6 2 7 3" xfId="40631" xr:uid="{00000000-0005-0000-0000-0000A77A0000}"/>
    <cellStyle name="Separador de milhares 6 6 2 7 4" xfId="20272" xr:uid="{00000000-0005-0000-0000-0000A87A0000}"/>
    <cellStyle name="Separador de milhares 6 6 2 8" xfId="12144" xr:uid="{00000000-0005-0000-0000-0000A97A0000}"/>
    <cellStyle name="Separador de milhares 6 6 2 8 2" xfId="31327" xr:uid="{00000000-0005-0000-0000-0000AA7A0000}"/>
    <cellStyle name="Separador de milhares 6 6 2 8 3" xfId="41507" xr:uid="{00000000-0005-0000-0000-0000AB7A0000}"/>
    <cellStyle name="Separador de milhares 6 6 2 8 4" xfId="21148" xr:uid="{00000000-0005-0000-0000-0000AC7A0000}"/>
    <cellStyle name="Separador de milhares 6 6 2 9" xfId="22024" xr:uid="{00000000-0005-0000-0000-0000AD7A0000}"/>
    <cellStyle name="Separador de milhares 6 6 2 9 2" xfId="32204" xr:uid="{00000000-0005-0000-0000-0000AE7A0000}"/>
    <cellStyle name="Separador de milhares 6 6 2 9 3" xfId="42384" xr:uid="{00000000-0005-0000-0000-0000AF7A0000}"/>
    <cellStyle name="Separador de milhares 6 6 3" xfId="4235" xr:uid="{00000000-0005-0000-0000-0000B07A0000}"/>
    <cellStyle name="Separador de milhares 6 6 3 10" xfId="33602" xr:uid="{00000000-0005-0000-0000-0000B17A0000}"/>
    <cellStyle name="Separador de milhares 6 6 3 11" xfId="13242" xr:uid="{00000000-0005-0000-0000-0000B27A0000}"/>
    <cellStyle name="Separador de milhares 6 6 3 2" xfId="5112" xr:uid="{00000000-0005-0000-0000-0000B37A0000}"/>
    <cellStyle name="Separador de milhares 6 6 3 2 2" xfId="6864" xr:uid="{00000000-0005-0000-0000-0000B47A0000}"/>
    <cellStyle name="Separador de milhares 6 6 3 2 2 2" xfId="26050" xr:uid="{00000000-0005-0000-0000-0000B57A0000}"/>
    <cellStyle name="Separador de milhares 6 6 3 2 2 3" xfId="36230" xr:uid="{00000000-0005-0000-0000-0000B67A0000}"/>
    <cellStyle name="Separador de milhares 6 6 3 2 2 4" xfId="15870" xr:uid="{00000000-0005-0000-0000-0000B77A0000}"/>
    <cellStyle name="Separador de milhares 6 6 3 2 3" xfId="8617" xr:uid="{00000000-0005-0000-0000-0000B87A0000}"/>
    <cellStyle name="Separador de milhares 6 6 3 2 3 2" xfId="27803" xr:uid="{00000000-0005-0000-0000-0000B97A0000}"/>
    <cellStyle name="Separador de milhares 6 6 3 2 3 3" xfId="37983" xr:uid="{00000000-0005-0000-0000-0000BA7A0000}"/>
    <cellStyle name="Separador de milhares 6 6 3 2 3 4" xfId="17623" xr:uid="{00000000-0005-0000-0000-0000BB7A0000}"/>
    <cellStyle name="Separador de milhares 6 6 3 2 4" xfId="10610" xr:uid="{00000000-0005-0000-0000-0000BC7A0000}"/>
    <cellStyle name="Separador de milhares 6 6 3 2 4 2" xfId="29793" xr:uid="{00000000-0005-0000-0000-0000BD7A0000}"/>
    <cellStyle name="Separador de milhares 6 6 3 2 4 3" xfId="39973" xr:uid="{00000000-0005-0000-0000-0000BE7A0000}"/>
    <cellStyle name="Separador de milhares 6 6 3 2 4 4" xfId="19614" xr:uid="{00000000-0005-0000-0000-0000BF7A0000}"/>
    <cellStyle name="Separador de milhares 6 6 3 2 5" xfId="24298" xr:uid="{00000000-0005-0000-0000-0000C07A0000}"/>
    <cellStyle name="Separador de milhares 6 6 3 2 6" xfId="34478" xr:uid="{00000000-0005-0000-0000-0000C17A0000}"/>
    <cellStyle name="Separador de milhares 6 6 3 2 7" xfId="14118" xr:uid="{00000000-0005-0000-0000-0000C27A0000}"/>
    <cellStyle name="Separador de milhares 6 6 3 3" xfId="5988" xr:uid="{00000000-0005-0000-0000-0000C37A0000}"/>
    <cellStyle name="Separador de milhares 6 6 3 3 2" xfId="25174" xr:uid="{00000000-0005-0000-0000-0000C47A0000}"/>
    <cellStyle name="Separador de milhares 6 6 3 3 3" xfId="35354" xr:uid="{00000000-0005-0000-0000-0000C57A0000}"/>
    <cellStyle name="Separador de milhares 6 6 3 3 4" xfId="14994" xr:uid="{00000000-0005-0000-0000-0000C67A0000}"/>
    <cellStyle name="Separador de milhares 6 6 3 4" xfId="7741" xr:uid="{00000000-0005-0000-0000-0000C77A0000}"/>
    <cellStyle name="Separador de milhares 6 6 3 4 2" xfId="26927" xr:uid="{00000000-0005-0000-0000-0000C87A0000}"/>
    <cellStyle name="Separador de milhares 6 6 3 4 3" xfId="37107" xr:uid="{00000000-0005-0000-0000-0000C97A0000}"/>
    <cellStyle name="Separador de milhares 6 6 3 4 4" xfId="16747" xr:uid="{00000000-0005-0000-0000-0000CA7A0000}"/>
    <cellStyle name="Separador de milhares 6 6 3 5" xfId="9734" xr:uid="{00000000-0005-0000-0000-0000CB7A0000}"/>
    <cellStyle name="Separador de milhares 6 6 3 5 2" xfId="28917" xr:uid="{00000000-0005-0000-0000-0000CC7A0000}"/>
    <cellStyle name="Separador de milhares 6 6 3 5 3" xfId="39097" xr:uid="{00000000-0005-0000-0000-0000CD7A0000}"/>
    <cellStyle name="Separador de milhares 6 6 3 5 4" xfId="18738" xr:uid="{00000000-0005-0000-0000-0000CE7A0000}"/>
    <cellStyle name="Separador de milhares 6 6 3 6" xfId="11487" xr:uid="{00000000-0005-0000-0000-0000CF7A0000}"/>
    <cellStyle name="Separador de milhares 6 6 3 6 2" xfId="30670" xr:uid="{00000000-0005-0000-0000-0000D07A0000}"/>
    <cellStyle name="Separador de milhares 6 6 3 6 3" xfId="40850" xr:uid="{00000000-0005-0000-0000-0000D17A0000}"/>
    <cellStyle name="Separador de milhares 6 6 3 6 4" xfId="20491" xr:uid="{00000000-0005-0000-0000-0000D27A0000}"/>
    <cellStyle name="Separador de milhares 6 6 3 7" xfId="12363" xr:uid="{00000000-0005-0000-0000-0000D37A0000}"/>
    <cellStyle name="Separador de milhares 6 6 3 7 2" xfId="31546" xr:uid="{00000000-0005-0000-0000-0000D47A0000}"/>
    <cellStyle name="Separador de milhares 6 6 3 7 3" xfId="41726" xr:uid="{00000000-0005-0000-0000-0000D57A0000}"/>
    <cellStyle name="Separador de milhares 6 6 3 7 4" xfId="21367" xr:uid="{00000000-0005-0000-0000-0000D67A0000}"/>
    <cellStyle name="Separador de milhares 6 6 3 8" xfId="22243" xr:uid="{00000000-0005-0000-0000-0000D77A0000}"/>
    <cellStyle name="Separador de milhares 6 6 3 8 2" xfId="32423" xr:uid="{00000000-0005-0000-0000-0000D87A0000}"/>
    <cellStyle name="Separador de milhares 6 6 3 8 3" xfId="42603" xr:uid="{00000000-0005-0000-0000-0000D97A0000}"/>
    <cellStyle name="Separador de milhares 6 6 3 9" xfId="23422" xr:uid="{00000000-0005-0000-0000-0000DA7A0000}"/>
    <cellStyle name="Separador de milhares 6 6 4" xfId="4674" xr:uid="{00000000-0005-0000-0000-0000DB7A0000}"/>
    <cellStyle name="Separador de milhares 6 6 4 2" xfId="6426" xr:uid="{00000000-0005-0000-0000-0000DC7A0000}"/>
    <cellStyle name="Separador de milhares 6 6 4 2 2" xfId="25612" xr:uid="{00000000-0005-0000-0000-0000DD7A0000}"/>
    <cellStyle name="Separador de milhares 6 6 4 2 3" xfId="35792" xr:uid="{00000000-0005-0000-0000-0000DE7A0000}"/>
    <cellStyle name="Separador de milhares 6 6 4 2 4" xfId="15432" xr:uid="{00000000-0005-0000-0000-0000DF7A0000}"/>
    <cellStyle name="Separador de milhares 6 6 4 3" xfId="8179" xr:uid="{00000000-0005-0000-0000-0000E07A0000}"/>
    <cellStyle name="Separador de milhares 6 6 4 3 2" xfId="27365" xr:uid="{00000000-0005-0000-0000-0000E17A0000}"/>
    <cellStyle name="Separador de milhares 6 6 4 3 3" xfId="37545" xr:uid="{00000000-0005-0000-0000-0000E27A0000}"/>
    <cellStyle name="Separador de milhares 6 6 4 3 4" xfId="17185" xr:uid="{00000000-0005-0000-0000-0000E37A0000}"/>
    <cellStyle name="Separador de milhares 6 6 4 4" xfId="10172" xr:uid="{00000000-0005-0000-0000-0000E47A0000}"/>
    <cellStyle name="Separador de milhares 6 6 4 4 2" xfId="29355" xr:uid="{00000000-0005-0000-0000-0000E57A0000}"/>
    <cellStyle name="Separador de milhares 6 6 4 4 3" xfId="39535" xr:uid="{00000000-0005-0000-0000-0000E67A0000}"/>
    <cellStyle name="Separador de milhares 6 6 4 4 4" xfId="19176" xr:uid="{00000000-0005-0000-0000-0000E77A0000}"/>
    <cellStyle name="Separador de milhares 6 6 4 5" xfId="23860" xr:uid="{00000000-0005-0000-0000-0000E87A0000}"/>
    <cellStyle name="Separador de milhares 6 6 4 6" xfId="34040" xr:uid="{00000000-0005-0000-0000-0000E97A0000}"/>
    <cellStyle name="Separador de milhares 6 6 4 7" xfId="13680" xr:uid="{00000000-0005-0000-0000-0000EA7A0000}"/>
    <cellStyle name="Separador de milhares 6 6 5" xfId="5550" xr:uid="{00000000-0005-0000-0000-0000EB7A0000}"/>
    <cellStyle name="Separador de milhares 6 6 5 2" xfId="9076" xr:uid="{00000000-0005-0000-0000-0000EC7A0000}"/>
    <cellStyle name="Separador de milhares 6 6 5 2 2" xfId="28259" xr:uid="{00000000-0005-0000-0000-0000ED7A0000}"/>
    <cellStyle name="Separador de milhares 6 6 5 2 3" xfId="38439" xr:uid="{00000000-0005-0000-0000-0000EE7A0000}"/>
    <cellStyle name="Separador de milhares 6 6 5 2 4" xfId="18080" xr:uid="{00000000-0005-0000-0000-0000EF7A0000}"/>
    <cellStyle name="Separador de milhares 6 6 5 3" xfId="24736" xr:uid="{00000000-0005-0000-0000-0000F07A0000}"/>
    <cellStyle name="Separador de milhares 6 6 5 4" xfId="34916" xr:uid="{00000000-0005-0000-0000-0000F17A0000}"/>
    <cellStyle name="Separador de milhares 6 6 5 5" xfId="14556" xr:uid="{00000000-0005-0000-0000-0000F27A0000}"/>
    <cellStyle name="Separador de milhares 6 6 6" xfId="7303" xr:uid="{00000000-0005-0000-0000-0000F37A0000}"/>
    <cellStyle name="Separador de milhares 6 6 6 2" xfId="26489" xr:uid="{00000000-0005-0000-0000-0000F47A0000}"/>
    <cellStyle name="Separador de milhares 6 6 6 3" xfId="36669" xr:uid="{00000000-0005-0000-0000-0000F57A0000}"/>
    <cellStyle name="Separador de milhares 6 6 6 4" xfId="16309" xr:uid="{00000000-0005-0000-0000-0000F67A0000}"/>
    <cellStyle name="Separador de milhares 6 6 7" xfId="9296" xr:uid="{00000000-0005-0000-0000-0000F77A0000}"/>
    <cellStyle name="Separador de milhares 6 6 7 2" xfId="28479" xr:uid="{00000000-0005-0000-0000-0000F87A0000}"/>
    <cellStyle name="Separador de milhares 6 6 7 3" xfId="38659" xr:uid="{00000000-0005-0000-0000-0000F97A0000}"/>
    <cellStyle name="Separador de milhares 6 6 7 4" xfId="18300" xr:uid="{00000000-0005-0000-0000-0000FA7A0000}"/>
    <cellStyle name="Separador de milhares 6 6 8" xfId="11049" xr:uid="{00000000-0005-0000-0000-0000FB7A0000}"/>
    <cellStyle name="Separador de milhares 6 6 8 2" xfId="30232" xr:uid="{00000000-0005-0000-0000-0000FC7A0000}"/>
    <cellStyle name="Separador de milhares 6 6 8 3" xfId="40412" xr:uid="{00000000-0005-0000-0000-0000FD7A0000}"/>
    <cellStyle name="Separador de milhares 6 6 8 4" xfId="20053" xr:uid="{00000000-0005-0000-0000-0000FE7A0000}"/>
    <cellStyle name="Separador de milhares 6 6 9" xfId="11925" xr:uid="{00000000-0005-0000-0000-0000FF7A0000}"/>
    <cellStyle name="Separador de milhares 6 6 9 2" xfId="31108" xr:uid="{00000000-0005-0000-0000-0000007B0000}"/>
    <cellStyle name="Separador de milhares 6 6 9 3" xfId="41288" xr:uid="{00000000-0005-0000-0000-0000017B0000}"/>
    <cellStyle name="Separador de milhares 6 6 9 4" xfId="20929" xr:uid="{00000000-0005-0000-0000-0000027B0000}"/>
    <cellStyle name="Separador de milhares 6 7" xfId="8957" xr:uid="{00000000-0005-0000-0000-0000037B0000}"/>
    <cellStyle name="Separador de milhares 6 7 2" xfId="28141" xr:uid="{00000000-0005-0000-0000-0000047B0000}"/>
    <cellStyle name="Separador de milhares 6 7 3" xfId="38321" xr:uid="{00000000-0005-0000-0000-0000057B0000}"/>
    <cellStyle name="Separador de milhares 6 7 4" xfId="17962" xr:uid="{00000000-0005-0000-0000-0000067B0000}"/>
    <cellStyle name="Separador de milhares 6 8" xfId="22583" xr:uid="{00000000-0005-0000-0000-0000077B0000}"/>
    <cellStyle name="Separador de milhares 6 8 2" xfId="32763" xr:uid="{00000000-0005-0000-0000-0000087B0000}"/>
    <cellStyle name="Separador de milhares 6 8 3" xfId="42943" xr:uid="{00000000-0005-0000-0000-0000097B0000}"/>
    <cellStyle name="Separador de milhares 6 9" xfId="22822" xr:uid="{00000000-0005-0000-0000-00000A7B0000}"/>
    <cellStyle name="Separador de milhares 7" xfId="3667" xr:uid="{00000000-0005-0000-0000-00000B7B0000}"/>
    <cellStyle name="Separador de milhares 7 10" xfId="33003" xr:uid="{00000000-0005-0000-0000-00000C7B0000}"/>
    <cellStyle name="Separador de milhares 7 11" xfId="43183" xr:uid="{00000000-0005-0000-0000-00000D7B0000}"/>
    <cellStyle name="Separador de milhares 7 12" xfId="43422" xr:uid="{00000000-0005-0000-0000-00000E7B0000}"/>
    <cellStyle name="Separador de milhares 7 2" xfId="3678" xr:uid="{00000000-0005-0000-0000-00000F7B0000}"/>
    <cellStyle name="Separador de milhares 7 2 10" xfId="43193" xr:uid="{00000000-0005-0000-0000-0000107B0000}"/>
    <cellStyle name="Separador de milhares 7 2 11" xfId="43432" xr:uid="{00000000-0005-0000-0000-0000117B0000}"/>
    <cellStyle name="Separador de milhares 7 2 2" xfId="3764" xr:uid="{00000000-0005-0000-0000-0000127B0000}"/>
    <cellStyle name="Separador de milhares 7 2 2 10" xfId="11896" xr:uid="{00000000-0005-0000-0000-0000137B0000}"/>
    <cellStyle name="Separador de milhares 7 2 2 10 2" xfId="31079" xr:uid="{00000000-0005-0000-0000-0000147B0000}"/>
    <cellStyle name="Separador de milhares 7 2 2 10 3" xfId="41259" xr:uid="{00000000-0005-0000-0000-0000157B0000}"/>
    <cellStyle name="Separador de milhares 7 2 2 10 4" xfId="20900" xr:uid="{00000000-0005-0000-0000-0000167B0000}"/>
    <cellStyle name="Separador de milhares 7 2 2 11" xfId="21777" xr:uid="{00000000-0005-0000-0000-0000177B0000}"/>
    <cellStyle name="Separador de milhares 7 2 2 11 2" xfId="31956" xr:uid="{00000000-0005-0000-0000-0000187B0000}"/>
    <cellStyle name="Separador de milhares 7 2 2 11 3" xfId="42136" xr:uid="{00000000-0005-0000-0000-0000197B0000}"/>
    <cellStyle name="Separador de milhares 7 2 2 12" xfId="22672" xr:uid="{00000000-0005-0000-0000-00001A7B0000}"/>
    <cellStyle name="Separador de milhares 7 2 2 12 2" xfId="32852" xr:uid="{00000000-0005-0000-0000-00001B7B0000}"/>
    <cellStyle name="Separador de milhares 7 2 2 12 3" xfId="43032" xr:uid="{00000000-0005-0000-0000-00001C7B0000}"/>
    <cellStyle name="Separador de milhares 7 2 2 13" xfId="22911" xr:uid="{00000000-0005-0000-0000-00001D7B0000}"/>
    <cellStyle name="Separador de milhares 7 2 2 14" xfId="23080" xr:uid="{00000000-0005-0000-0000-00001E7B0000}"/>
    <cellStyle name="Separador de milhares 7 2 2 15" xfId="33091" xr:uid="{00000000-0005-0000-0000-00001F7B0000}"/>
    <cellStyle name="Separador de milhares 7 2 2 16" xfId="33260" xr:uid="{00000000-0005-0000-0000-0000207B0000}"/>
    <cellStyle name="Separador de milhares 7 2 2 17" xfId="43271" xr:uid="{00000000-0005-0000-0000-0000217B0000}"/>
    <cellStyle name="Separador de milhares 7 2 2 18" xfId="43510" xr:uid="{00000000-0005-0000-0000-0000227B0000}"/>
    <cellStyle name="Separador de milhares 7 2 2 19" xfId="12775" xr:uid="{00000000-0005-0000-0000-0000237B0000}"/>
    <cellStyle name="Separador de milhares 7 2 2 2" xfId="3885" xr:uid="{00000000-0005-0000-0000-0000247B0000}"/>
    <cellStyle name="Separador de milhares 7 2 2 2 10" xfId="21894" xr:uid="{00000000-0005-0000-0000-0000257B0000}"/>
    <cellStyle name="Separador de milhares 7 2 2 2 10 2" xfId="32074" xr:uid="{00000000-0005-0000-0000-0000267B0000}"/>
    <cellStyle name="Separador de milhares 7 2 2 2 10 3" xfId="42254" xr:uid="{00000000-0005-0000-0000-0000277B0000}"/>
    <cellStyle name="Separador de milhares 7 2 2 2 11" xfId="22790" xr:uid="{00000000-0005-0000-0000-0000287B0000}"/>
    <cellStyle name="Separador de milhares 7 2 2 2 11 2" xfId="32970" xr:uid="{00000000-0005-0000-0000-0000297B0000}"/>
    <cellStyle name="Separador de milhares 7 2 2 2 11 3" xfId="43150" xr:uid="{00000000-0005-0000-0000-00002A7B0000}"/>
    <cellStyle name="Separador de milhares 7 2 2 2 12" xfId="23029" xr:uid="{00000000-0005-0000-0000-00002B7B0000}"/>
    <cellStyle name="Separador de milhares 7 2 2 2 13" xfId="33209" xr:uid="{00000000-0005-0000-0000-00002C7B0000}"/>
    <cellStyle name="Separador de milhares 7 2 2 2 14" xfId="43389" xr:uid="{00000000-0005-0000-0000-00002D7B0000}"/>
    <cellStyle name="Separador de milhares 7 2 2 2 15" xfId="43628" xr:uid="{00000000-0005-0000-0000-00002E7B0000}"/>
    <cellStyle name="Separador de milhares 7 2 2 2 16" xfId="12893" xr:uid="{00000000-0005-0000-0000-00002F7B0000}"/>
    <cellStyle name="Separador de milhares 7 2 2 2 2" xfId="4105" xr:uid="{00000000-0005-0000-0000-0000307B0000}"/>
    <cellStyle name="Separador de milhares 7 2 2 2 2 10" xfId="23292" xr:uid="{00000000-0005-0000-0000-0000317B0000}"/>
    <cellStyle name="Separador de milhares 7 2 2 2 2 11" xfId="33472" xr:uid="{00000000-0005-0000-0000-0000327B0000}"/>
    <cellStyle name="Separador de milhares 7 2 2 2 2 12" xfId="13112" xr:uid="{00000000-0005-0000-0000-0000337B0000}"/>
    <cellStyle name="Separador de milhares 7 2 2 2 2 2" xfId="4543" xr:uid="{00000000-0005-0000-0000-0000347B0000}"/>
    <cellStyle name="Separador de milhares 7 2 2 2 2 2 10" xfId="33910" xr:uid="{00000000-0005-0000-0000-0000357B0000}"/>
    <cellStyle name="Separador de milhares 7 2 2 2 2 2 11" xfId="13550" xr:uid="{00000000-0005-0000-0000-0000367B0000}"/>
    <cellStyle name="Separador de milhares 7 2 2 2 2 2 2" xfId="5420" xr:uid="{00000000-0005-0000-0000-0000377B0000}"/>
    <cellStyle name="Separador de milhares 7 2 2 2 2 2 2 2" xfId="7172" xr:uid="{00000000-0005-0000-0000-0000387B0000}"/>
    <cellStyle name="Separador de milhares 7 2 2 2 2 2 2 2 2" xfId="26358" xr:uid="{00000000-0005-0000-0000-0000397B0000}"/>
    <cellStyle name="Separador de milhares 7 2 2 2 2 2 2 2 3" xfId="36538" xr:uid="{00000000-0005-0000-0000-00003A7B0000}"/>
    <cellStyle name="Separador de milhares 7 2 2 2 2 2 2 2 4" xfId="16178" xr:uid="{00000000-0005-0000-0000-00003B7B0000}"/>
    <cellStyle name="Separador de milhares 7 2 2 2 2 2 2 3" xfId="8925" xr:uid="{00000000-0005-0000-0000-00003C7B0000}"/>
    <cellStyle name="Separador de milhares 7 2 2 2 2 2 2 3 2" xfId="28111" xr:uid="{00000000-0005-0000-0000-00003D7B0000}"/>
    <cellStyle name="Separador de milhares 7 2 2 2 2 2 2 3 3" xfId="38291" xr:uid="{00000000-0005-0000-0000-00003E7B0000}"/>
    <cellStyle name="Separador de milhares 7 2 2 2 2 2 2 3 4" xfId="17931" xr:uid="{00000000-0005-0000-0000-00003F7B0000}"/>
    <cellStyle name="Separador de milhares 7 2 2 2 2 2 2 4" xfId="10918" xr:uid="{00000000-0005-0000-0000-0000407B0000}"/>
    <cellStyle name="Separador de milhares 7 2 2 2 2 2 2 4 2" xfId="30101" xr:uid="{00000000-0005-0000-0000-0000417B0000}"/>
    <cellStyle name="Separador de milhares 7 2 2 2 2 2 2 4 3" xfId="40281" xr:uid="{00000000-0005-0000-0000-0000427B0000}"/>
    <cellStyle name="Separador de milhares 7 2 2 2 2 2 2 4 4" xfId="19922" xr:uid="{00000000-0005-0000-0000-0000437B0000}"/>
    <cellStyle name="Separador de milhares 7 2 2 2 2 2 2 5" xfId="24606" xr:uid="{00000000-0005-0000-0000-0000447B0000}"/>
    <cellStyle name="Separador de milhares 7 2 2 2 2 2 2 6" xfId="34786" xr:uid="{00000000-0005-0000-0000-0000457B0000}"/>
    <cellStyle name="Separador de milhares 7 2 2 2 2 2 2 7" xfId="14426" xr:uid="{00000000-0005-0000-0000-0000467B0000}"/>
    <cellStyle name="Separador de milhares 7 2 2 2 2 2 3" xfId="6296" xr:uid="{00000000-0005-0000-0000-0000477B0000}"/>
    <cellStyle name="Separador de milhares 7 2 2 2 2 2 3 2" xfId="25482" xr:uid="{00000000-0005-0000-0000-0000487B0000}"/>
    <cellStyle name="Separador de milhares 7 2 2 2 2 2 3 3" xfId="35662" xr:uid="{00000000-0005-0000-0000-0000497B0000}"/>
    <cellStyle name="Separador de milhares 7 2 2 2 2 2 3 4" xfId="15302" xr:uid="{00000000-0005-0000-0000-00004A7B0000}"/>
    <cellStyle name="Separador de milhares 7 2 2 2 2 2 4" xfId="8049" xr:uid="{00000000-0005-0000-0000-00004B7B0000}"/>
    <cellStyle name="Separador de milhares 7 2 2 2 2 2 4 2" xfId="27235" xr:uid="{00000000-0005-0000-0000-00004C7B0000}"/>
    <cellStyle name="Separador de milhares 7 2 2 2 2 2 4 3" xfId="37415" xr:uid="{00000000-0005-0000-0000-00004D7B0000}"/>
    <cellStyle name="Separador de milhares 7 2 2 2 2 2 4 4" xfId="17055" xr:uid="{00000000-0005-0000-0000-00004E7B0000}"/>
    <cellStyle name="Separador de milhares 7 2 2 2 2 2 5" xfId="10042" xr:uid="{00000000-0005-0000-0000-00004F7B0000}"/>
    <cellStyle name="Separador de milhares 7 2 2 2 2 2 5 2" xfId="29225" xr:uid="{00000000-0005-0000-0000-0000507B0000}"/>
    <cellStyle name="Separador de milhares 7 2 2 2 2 2 5 3" xfId="39405" xr:uid="{00000000-0005-0000-0000-0000517B0000}"/>
    <cellStyle name="Separador de milhares 7 2 2 2 2 2 5 4" xfId="19046" xr:uid="{00000000-0005-0000-0000-0000527B0000}"/>
    <cellStyle name="Separador de milhares 7 2 2 2 2 2 6" xfId="11795" xr:uid="{00000000-0005-0000-0000-0000537B0000}"/>
    <cellStyle name="Separador de milhares 7 2 2 2 2 2 6 2" xfId="30978" xr:uid="{00000000-0005-0000-0000-0000547B0000}"/>
    <cellStyle name="Separador de milhares 7 2 2 2 2 2 6 3" xfId="41158" xr:uid="{00000000-0005-0000-0000-0000557B0000}"/>
    <cellStyle name="Separador de milhares 7 2 2 2 2 2 6 4" xfId="20799" xr:uid="{00000000-0005-0000-0000-0000567B0000}"/>
    <cellStyle name="Separador de milhares 7 2 2 2 2 2 7" xfId="12671" xr:uid="{00000000-0005-0000-0000-0000577B0000}"/>
    <cellStyle name="Separador de milhares 7 2 2 2 2 2 7 2" xfId="31854" xr:uid="{00000000-0005-0000-0000-0000587B0000}"/>
    <cellStyle name="Separador de milhares 7 2 2 2 2 2 7 3" xfId="42034" xr:uid="{00000000-0005-0000-0000-0000597B0000}"/>
    <cellStyle name="Separador de milhares 7 2 2 2 2 2 7 4" xfId="21675" xr:uid="{00000000-0005-0000-0000-00005A7B0000}"/>
    <cellStyle name="Separador de milhares 7 2 2 2 2 2 8" xfId="22551" xr:uid="{00000000-0005-0000-0000-00005B7B0000}"/>
    <cellStyle name="Separador de milhares 7 2 2 2 2 2 8 2" xfId="32731" xr:uid="{00000000-0005-0000-0000-00005C7B0000}"/>
    <cellStyle name="Separador de milhares 7 2 2 2 2 2 8 3" xfId="42911" xr:uid="{00000000-0005-0000-0000-00005D7B0000}"/>
    <cellStyle name="Separador de milhares 7 2 2 2 2 2 9" xfId="23730" xr:uid="{00000000-0005-0000-0000-00005E7B0000}"/>
    <cellStyle name="Separador de milhares 7 2 2 2 2 3" xfId="4982" xr:uid="{00000000-0005-0000-0000-00005F7B0000}"/>
    <cellStyle name="Separador de milhares 7 2 2 2 2 3 2" xfId="6734" xr:uid="{00000000-0005-0000-0000-0000607B0000}"/>
    <cellStyle name="Separador de milhares 7 2 2 2 2 3 2 2" xfId="25920" xr:uid="{00000000-0005-0000-0000-0000617B0000}"/>
    <cellStyle name="Separador de milhares 7 2 2 2 2 3 2 3" xfId="36100" xr:uid="{00000000-0005-0000-0000-0000627B0000}"/>
    <cellStyle name="Separador de milhares 7 2 2 2 2 3 2 4" xfId="15740" xr:uid="{00000000-0005-0000-0000-0000637B0000}"/>
    <cellStyle name="Separador de milhares 7 2 2 2 2 3 3" xfId="8487" xr:uid="{00000000-0005-0000-0000-0000647B0000}"/>
    <cellStyle name="Separador de milhares 7 2 2 2 2 3 3 2" xfId="27673" xr:uid="{00000000-0005-0000-0000-0000657B0000}"/>
    <cellStyle name="Separador de milhares 7 2 2 2 2 3 3 3" xfId="37853" xr:uid="{00000000-0005-0000-0000-0000667B0000}"/>
    <cellStyle name="Separador de milhares 7 2 2 2 2 3 3 4" xfId="17493" xr:uid="{00000000-0005-0000-0000-0000677B0000}"/>
    <cellStyle name="Separador de milhares 7 2 2 2 2 3 4" xfId="10480" xr:uid="{00000000-0005-0000-0000-0000687B0000}"/>
    <cellStyle name="Separador de milhares 7 2 2 2 2 3 4 2" xfId="29663" xr:uid="{00000000-0005-0000-0000-0000697B0000}"/>
    <cellStyle name="Separador de milhares 7 2 2 2 2 3 4 3" xfId="39843" xr:uid="{00000000-0005-0000-0000-00006A7B0000}"/>
    <cellStyle name="Separador de milhares 7 2 2 2 2 3 4 4" xfId="19484" xr:uid="{00000000-0005-0000-0000-00006B7B0000}"/>
    <cellStyle name="Separador de milhares 7 2 2 2 2 3 5" xfId="24168" xr:uid="{00000000-0005-0000-0000-00006C7B0000}"/>
    <cellStyle name="Separador de milhares 7 2 2 2 2 3 6" xfId="34348" xr:uid="{00000000-0005-0000-0000-00006D7B0000}"/>
    <cellStyle name="Separador de milhares 7 2 2 2 2 3 7" xfId="13988" xr:uid="{00000000-0005-0000-0000-00006E7B0000}"/>
    <cellStyle name="Separador de milhares 7 2 2 2 2 4" xfId="5858" xr:uid="{00000000-0005-0000-0000-00006F7B0000}"/>
    <cellStyle name="Separador de milhares 7 2 2 2 2 4 2" xfId="25044" xr:uid="{00000000-0005-0000-0000-0000707B0000}"/>
    <cellStyle name="Separador de milhares 7 2 2 2 2 4 3" xfId="35224" xr:uid="{00000000-0005-0000-0000-0000717B0000}"/>
    <cellStyle name="Separador de milhares 7 2 2 2 2 4 4" xfId="14864" xr:uid="{00000000-0005-0000-0000-0000727B0000}"/>
    <cellStyle name="Separador de milhares 7 2 2 2 2 5" xfId="7611" xr:uid="{00000000-0005-0000-0000-0000737B0000}"/>
    <cellStyle name="Separador de milhares 7 2 2 2 2 5 2" xfId="26797" xr:uid="{00000000-0005-0000-0000-0000747B0000}"/>
    <cellStyle name="Separador de milhares 7 2 2 2 2 5 3" xfId="36977" xr:uid="{00000000-0005-0000-0000-0000757B0000}"/>
    <cellStyle name="Separador de milhares 7 2 2 2 2 5 4" xfId="16617" xr:uid="{00000000-0005-0000-0000-0000767B0000}"/>
    <cellStyle name="Separador de milhares 7 2 2 2 2 6" xfId="9604" xr:uid="{00000000-0005-0000-0000-0000777B0000}"/>
    <cellStyle name="Separador de milhares 7 2 2 2 2 6 2" xfId="28787" xr:uid="{00000000-0005-0000-0000-0000787B0000}"/>
    <cellStyle name="Separador de milhares 7 2 2 2 2 6 3" xfId="38967" xr:uid="{00000000-0005-0000-0000-0000797B0000}"/>
    <cellStyle name="Separador de milhares 7 2 2 2 2 6 4" xfId="18608" xr:uid="{00000000-0005-0000-0000-00007A7B0000}"/>
    <cellStyle name="Separador de milhares 7 2 2 2 2 7" xfId="11357" xr:uid="{00000000-0005-0000-0000-00007B7B0000}"/>
    <cellStyle name="Separador de milhares 7 2 2 2 2 7 2" xfId="30540" xr:uid="{00000000-0005-0000-0000-00007C7B0000}"/>
    <cellStyle name="Separador de milhares 7 2 2 2 2 7 3" xfId="40720" xr:uid="{00000000-0005-0000-0000-00007D7B0000}"/>
    <cellStyle name="Separador de milhares 7 2 2 2 2 7 4" xfId="20361" xr:uid="{00000000-0005-0000-0000-00007E7B0000}"/>
    <cellStyle name="Separador de milhares 7 2 2 2 2 8" xfId="12233" xr:uid="{00000000-0005-0000-0000-00007F7B0000}"/>
    <cellStyle name="Separador de milhares 7 2 2 2 2 8 2" xfId="31416" xr:uid="{00000000-0005-0000-0000-0000807B0000}"/>
    <cellStyle name="Separador de milhares 7 2 2 2 2 8 3" xfId="41596" xr:uid="{00000000-0005-0000-0000-0000817B0000}"/>
    <cellStyle name="Separador de milhares 7 2 2 2 2 8 4" xfId="21237" xr:uid="{00000000-0005-0000-0000-0000827B0000}"/>
    <cellStyle name="Separador de milhares 7 2 2 2 2 9" xfId="22113" xr:uid="{00000000-0005-0000-0000-0000837B0000}"/>
    <cellStyle name="Separador de milhares 7 2 2 2 2 9 2" xfId="32293" xr:uid="{00000000-0005-0000-0000-0000847B0000}"/>
    <cellStyle name="Separador de milhares 7 2 2 2 2 9 3" xfId="42473" xr:uid="{00000000-0005-0000-0000-0000857B0000}"/>
    <cellStyle name="Separador de milhares 7 2 2 2 3" xfId="4324" xr:uid="{00000000-0005-0000-0000-0000867B0000}"/>
    <cellStyle name="Separador de milhares 7 2 2 2 3 10" xfId="33691" xr:uid="{00000000-0005-0000-0000-0000877B0000}"/>
    <cellStyle name="Separador de milhares 7 2 2 2 3 11" xfId="13331" xr:uid="{00000000-0005-0000-0000-0000887B0000}"/>
    <cellStyle name="Separador de milhares 7 2 2 2 3 2" xfId="5201" xr:uid="{00000000-0005-0000-0000-0000897B0000}"/>
    <cellStyle name="Separador de milhares 7 2 2 2 3 2 2" xfId="6953" xr:uid="{00000000-0005-0000-0000-00008A7B0000}"/>
    <cellStyle name="Separador de milhares 7 2 2 2 3 2 2 2" xfId="26139" xr:uid="{00000000-0005-0000-0000-00008B7B0000}"/>
    <cellStyle name="Separador de milhares 7 2 2 2 3 2 2 3" xfId="36319" xr:uid="{00000000-0005-0000-0000-00008C7B0000}"/>
    <cellStyle name="Separador de milhares 7 2 2 2 3 2 2 4" xfId="15959" xr:uid="{00000000-0005-0000-0000-00008D7B0000}"/>
    <cellStyle name="Separador de milhares 7 2 2 2 3 2 3" xfId="8706" xr:uid="{00000000-0005-0000-0000-00008E7B0000}"/>
    <cellStyle name="Separador de milhares 7 2 2 2 3 2 3 2" xfId="27892" xr:uid="{00000000-0005-0000-0000-00008F7B0000}"/>
    <cellStyle name="Separador de milhares 7 2 2 2 3 2 3 3" xfId="38072" xr:uid="{00000000-0005-0000-0000-0000907B0000}"/>
    <cellStyle name="Separador de milhares 7 2 2 2 3 2 3 4" xfId="17712" xr:uid="{00000000-0005-0000-0000-0000917B0000}"/>
    <cellStyle name="Separador de milhares 7 2 2 2 3 2 4" xfId="10699" xr:uid="{00000000-0005-0000-0000-0000927B0000}"/>
    <cellStyle name="Separador de milhares 7 2 2 2 3 2 4 2" xfId="29882" xr:uid="{00000000-0005-0000-0000-0000937B0000}"/>
    <cellStyle name="Separador de milhares 7 2 2 2 3 2 4 3" xfId="40062" xr:uid="{00000000-0005-0000-0000-0000947B0000}"/>
    <cellStyle name="Separador de milhares 7 2 2 2 3 2 4 4" xfId="19703" xr:uid="{00000000-0005-0000-0000-0000957B0000}"/>
    <cellStyle name="Separador de milhares 7 2 2 2 3 2 5" xfId="24387" xr:uid="{00000000-0005-0000-0000-0000967B0000}"/>
    <cellStyle name="Separador de milhares 7 2 2 2 3 2 6" xfId="34567" xr:uid="{00000000-0005-0000-0000-0000977B0000}"/>
    <cellStyle name="Separador de milhares 7 2 2 2 3 2 7" xfId="14207" xr:uid="{00000000-0005-0000-0000-0000987B0000}"/>
    <cellStyle name="Separador de milhares 7 2 2 2 3 3" xfId="6077" xr:uid="{00000000-0005-0000-0000-0000997B0000}"/>
    <cellStyle name="Separador de milhares 7 2 2 2 3 3 2" xfId="25263" xr:uid="{00000000-0005-0000-0000-00009A7B0000}"/>
    <cellStyle name="Separador de milhares 7 2 2 2 3 3 3" xfId="35443" xr:uid="{00000000-0005-0000-0000-00009B7B0000}"/>
    <cellStyle name="Separador de milhares 7 2 2 2 3 3 4" xfId="15083" xr:uid="{00000000-0005-0000-0000-00009C7B0000}"/>
    <cellStyle name="Separador de milhares 7 2 2 2 3 4" xfId="7830" xr:uid="{00000000-0005-0000-0000-00009D7B0000}"/>
    <cellStyle name="Separador de milhares 7 2 2 2 3 4 2" xfId="27016" xr:uid="{00000000-0005-0000-0000-00009E7B0000}"/>
    <cellStyle name="Separador de milhares 7 2 2 2 3 4 3" xfId="37196" xr:uid="{00000000-0005-0000-0000-00009F7B0000}"/>
    <cellStyle name="Separador de milhares 7 2 2 2 3 4 4" xfId="16836" xr:uid="{00000000-0005-0000-0000-0000A07B0000}"/>
    <cellStyle name="Separador de milhares 7 2 2 2 3 5" xfId="9823" xr:uid="{00000000-0005-0000-0000-0000A17B0000}"/>
    <cellStyle name="Separador de milhares 7 2 2 2 3 5 2" xfId="29006" xr:uid="{00000000-0005-0000-0000-0000A27B0000}"/>
    <cellStyle name="Separador de milhares 7 2 2 2 3 5 3" xfId="39186" xr:uid="{00000000-0005-0000-0000-0000A37B0000}"/>
    <cellStyle name="Separador de milhares 7 2 2 2 3 5 4" xfId="18827" xr:uid="{00000000-0005-0000-0000-0000A47B0000}"/>
    <cellStyle name="Separador de milhares 7 2 2 2 3 6" xfId="11576" xr:uid="{00000000-0005-0000-0000-0000A57B0000}"/>
    <cellStyle name="Separador de milhares 7 2 2 2 3 6 2" xfId="30759" xr:uid="{00000000-0005-0000-0000-0000A67B0000}"/>
    <cellStyle name="Separador de milhares 7 2 2 2 3 6 3" xfId="40939" xr:uid="{00000000-0005-0000-0000-0000A77B0000}"/>
    <cellStyle name="Separador de milhares 7 2 2 2 3 6 4" xfId="20580" xr:uid="{00000000-0005-0000-0000-0000A87B0000}"/>
    <cellStyle name="Separador de milhares 7 2 2 2 3 7" xfId="12452" xr:uid="{00000000-0005-0000-0000-0000A97B0000}"/>
    <cellStyle name="Separador de milhares 7 2 2 2 3 7 2" xfId="31635" xr:uid="{00000000-0005-0000-0000-0000AA7B0000}"/>
    <cellStyle name="Separador de milhares 7 2 2 2 3 7 3" xfId="41815" xr:uid="{00000000-0005-0000-0000-0000AB7B0000}"/>
    <cellStyle name="Separador de milhares 7 2 2 2 3 7 4" xfId="21456" xr:uid="{00000000-0005-0000-0000-0000AC7B0000}"/>
    <cellStyle name="Separador de milhares 7 2 2 2 3 8" xfId="22332" xr:uid="{00000000-0005-0000-0000-0000AD7B0000}"/>
    <cellStyle name="Separador de milhares 7 2 2 2 3 8 2" xfId="32512" xr:uid="{00000000-0005-0000-0000-0000AE7B0000}"/>
    <cellStyle name="Separador de milhares 7 2 2 2 3 8 3" xfId="42692" xr:uid="{00000000-0005-0000-0000-0000AF7B0000}"/>
    <cellStyle name="Separador de milhares 7 2 2 2 3 9" xfId="23511" xr:uid="{00000000-0005-0000-0000-0000B07B0000}"/>
    <cellStyle name="Separador de milhares 7 2 2 2 4" xfId="4763" xr:uid="{00000000-0005-0000-0000-0000B17B0000}"/>
    <cellStyle name="Separador de milhares 7 2 2 2 4 2" xfId="6515" xr:uid="{00000000-0005-0000-0000-0000B27B0000}"/>
    <cellStyle name="Separador de milhares 7 2 2 2 4 2 2" xfId="25701" xr:uid="{00000000-0005-0000-0000-0000B37B0000}"/>
    <cellStyle name="Separador de milhares 7 2 2 2 4 2 3" xfId="35881" xr:uid="{00000000-0005-0000-0000-0000B47B0000}"/>
    <cellStyle name="Separador de milhares 7 2 2 2 4 2 4" xfId="15521" xr:uid="{00000000-0005-0000-0000-0000B57B0000}"/>
    <cellStyle name="Separador de milhares 7 2 2 2 4 3" xfId="8268" xr:uid="{00000000-0005-0000-0000-0000B67B0000}"/>
    <cellStyle name="Separador de milhares 7 2 2 2 4 3 2" xfId="27454" xr:uid="{00000000-0005-0000-0000-0000B77B0000}"/>
    <cellStyle name="Separador de milhares 7 2 2 2 4 3 3" xfId="37634" xr:uid="{00000000-0005-0000-0000-0000B87B0000}"/>
    <cellStyle name="Separador de milhares 7 2 2 2 4 3 4" xfId="17274" xr:uid="{00000000-0005-0000-0000-0000B97B0000}"/>
    <cellStyle name="Separador de milhares 7 2 2 2 4 4" xfId="10261" xr:uid="{00000000-0005-0000-0000-0000BA7B0000}"/>
    <cellStyle name="Separador de milhares 7 2 2 2 4 4 2" xfId="29444" xr:uid="{00000000-0005-0000-0000-0000BB7B0000}"/>
    <cellStyle name="Separador de milhares 7 2 2 2 4 4 3" xfId="39624" xr:uid="{00000000-0005-0000-0000-0000BC7B0000}"/>
    <cellStyle name="Separador de milhares 7 2 2 2 4 4 4" xfId="19265" xr:uid="{00000000-0005-0000-0000-0000BD7B0000}"/>
    <cellStyle name="Separador de milhares 7 2 2 2 4 5" xfId="23949" xr:uid="{00000000-0005-0000-0000-0000BE7B0000}"/>
    <cellStyle name="Separador de milhares 7 2 2 2 4 6" xfId="34129" xr:uid="{00000000-0005-0000-0000-0000BF7B0000}"/>
    <cellStyle name="Separador de milhares 7 2 2 2 4 7" xfId="13769" xr:uid="{00000000-0005-0000-0000-0000C07B0000}"/>
    <cellStyle name="Separador de milhares 7 2 2 2 5" xfId="5639" xr:uid="{00000000-0005-0000-0000-0000C17B0000}"/>
    <cellStyle name="Separador de milhares 7 2 2 2 5 2" xfId="9165" xr:uid="{00000000-0005-0000-0000-0000C27B0000}"/>
    <cellStyle name="Separador de milhares 7 2 2 2 5 2 2" xfId="28348" xr:uid="{00000000-0005-0000-0000-0000C37B0000}"/>
    <cellStyle name="Separador de milhares 7 2 2 2 5 2 3" xfId="38528" xr:uid="{00000000-0005-0000-0000-0000C47B0000}"/>
    <cellStyle name="Separador de milhares 7 2 2 2 5 2 4" xfId="18169" xr:uid="{00000000-0005-0000-0000-0000C57B0000}"/>
    <cellStyle name="Separador de milhares 7 2 2 2 5 3" xfId="24825" xr:uid="{00000000-0005-0000-0000-0000C67B0000}"/>
    <cellStyle name="Separador de milhares 7 2 2 2 5 4" xfId="35005" xr:uid="{00000000-0005-0000-0000-0000C77B0000}"/>
    <cellStyle name="Separador de milhares 7 2 2 2 5 5" xfId="14645" xr:uid="{00000000-0005-0000-0000-0000C87B0000}"/>
    <cellStyle name="Separador de milhares 7 2 2 2 6" xfId="7392" xr:uid="{00000000-0005-0000-0000-0000C97B0000}"/>
    <cellStyle name="Separador de milhares 7 2 2 2 6 2" xfId="26578" xr:uid="{00000000-0005-0000-0000-0000CA7B0000}"/>
    <cellStyle name="Separador de milhares 7 2 2 2 6 3" xfId="36758" xr:uid="{00000000-0005-0000-0000-0000CB7B0000}"/>
    <cellStyle name="Separador de milhares 7 2 2 2 6 4" xfId="16398" xr:uid="{00000000-0005-0000-0000-0000CC7B0000}"/>
    <cellStyle name="Separador de milhares 7 2 2 2 7" xfId="9385" xr:uid="{00000000-0005-0000-0000-0000CD7B0000}"/>
    <cellStyle name="Separador de milhares 7 2 2 2 7 2" xfId="28568" xr:uid="{00000000-0005-0000-0000-0000CE7B0000}"/>
    <cellStyle name="Separador de milhares 7 2 2 2 7 3" xfId="38748" xr:uid="{00000000-0005-0000-0000-0000CF7B0000}"/>
    <cellStyle name="Separador de milhares 7 2 2 2 7 4" xfId="18389" xr:uid="{00000000-0005-0000-0000-0000D07B0000}"/>
    <cellStyle name="Separador de milhares 7 2 2 2 8" xfId="11138" xr:uid="{00000000-0005-0000-0000-0000D17B0000}"/>
    <cellStyle name="Separador de milhares 7 2 2 2 8 2" xfId="30321" xr:uid="{00000000-0005-0000-0000-0000D27B0000}"/>
    <cellStyle name="Separador de milhares 7 2 2 2 8 3" xfId="40501" xr:uid="{00000000-0005-0000-0000-0000D37B0000}"/>
    <cellStyle name="Separador de milhares 7 2 2 2 8 4" xfId="20142" xr:uid="{00000000-0005-0000-0000-0000D47B0000}"/>
    <cellStyle name="Separador de milhares 7 2 2 2 9" xfId="12014" xr:uid="{00000000-0005-0000-0000-0000D57B0000}"/>
    <cellStyle name="Separador de milhares 7 2 2 2 9 2" xfId="31197" xr:uid="{00000000-0005-0000-0000-0000D67B0000}"/>
    <cellStyle name="Separador de milhares 7 2 2 2 9 3" xfId="41377" xr:uid="{00000000-0005-0000-0000-0000D77B0000}"/>
    <cellStyle name="Separador de milhares 7 2 2 2 9 4" xfId="21018" xr:uid="{00000000-0005-0000-0000-0000D87B0000}"/>
    <cellStyle name="Separador de milhares 7 2 2 3" xfId="3987" xr:uid="{00000000-0005-0000-0000-0000D97B0000}"/>
    <cellStyle name="Separador de milhares 7 2 2 3 10" xfId="23174" xr:uid="{00000000-0005-0000-0000-0000DA7B0000}"/>
    <cellStyle name="Separador de milhares 7 2 2 3 11" xfId="33354" xr:uid="{00000000-0005-0000-0000-0000DB7B0000}"/>
    <cellStyle name="Separador de milhares 7 2 2 3 12" xfId="12994" xr:uid="{00000000-0005-0000-0000-0000DC7B0000}"/>
    <cellStyle name="Separador de milhares 7 2 2 3 2" xfId="4425" xr:uid="{00000000-0005-0000-0000-0000DD7B0000}"/>
    <cellStyle name="Separador de milhares 7 2 2 3 2 10" xfId="33792" xr:uid="{00000000-0005-0000-0000-0000DE7B0000}"/>
    <cellStyle name="Separador de milhares 7 2 2 3 2 11" xfId="13432" xr:uid="{00000000-0005-0000-0000-0000DF7B0000}"/>
    <cellStyle name="Separador de milhares 7 2 2 3 2 2" xfId="5302" xr:uid="{00000000-0005-0000-0000-0000E07B0000}"/>
    <cellStyle name="Separador de milhares 7 2 2 3 2 2 2" xfId="7054" xr:uid="{00000000-0005-0000-0000-0000E17B0000}"/>
    <cellStyle name="Separador de milhares 7 2 2 3 2 2 2 2" xfId="26240" xr:uid="{00000000-0005-0000-0000-0000E27B0000}"/>
    <cellStyle name="Separador de milhares 7 2 2 3 2 2 2 3" xfId="36420" xr:uid="{00000000-0005-0000-0000-0000E37B0000}"/>
    <cellStyle name="Separador de milhares 7 2 2 3 2 2 2 4" xfId="16060" xr:uid="{00000000-0005-0000-0000-0000E47B0000}"/>
    <cellStyle name="Separador de milhares 7 2 2 3 2 2 3" xfId="8807" xr:uid="{00000000-0005-0000-0000-0000E57B0000}"/>
    <cellStyle name="Separador de milhares 7 2 2 3 2 2 3 2" xfId="27993" xr:uid="{00000000-0005-0000-0000-0000E67B0000}"/>
    <cellStyle name="Separador de milhares 7 2 2 3 2 2 3 3" xfId="38173" xr:uid="{00000000-0005-0000-0000-0000E77B0000}"/>
    <cellStyle name="Separador de milhares 7 2 2 3 2 2 3 4" xfId="17813" xr:uid="{00000000-0005-0000-0000-0000E87B0000}"/>
    <cellStyle name="Separador de milhares 7 2 2 3 2 2 4" xfId="10800" xr:uid="{00000000-0005-0000-0000-0000E97B0000}"/>
    <cellStyle name="Separador de milhares 7 2 2 3 2 2 4 2" xfId="29983" xr:uid="{00000000-0005-0000-0000-0000EA7B0000}"/>
    <cellStyle name="Separador de milhares 7 2 2 3 2 2 4 3" xfId="40163" xr:uid="{00000000-0005-0000-0000-0000EB7B0000}"/>
    <cellStyle name="Separador de milhares 7 2 2 3 2 2 4 4" xfId="19804" xr:uid="{00000000-0005-0000-0000-0000EC7B0000}"/>
    <cellStyle name="Separador de milhares 7 2 2 3 2 2 5" xfId="24488" xr:uid="{00000000-0005-0000-0000-0000ED7B0000}"/>
    <cellStyle name="Separador de milhares 7 2 2 3 2 2 6" xfId="34668" xr:uid="{00000000-0005-0000-0000-0000EE7B0000}"/>
    <cellStyle name="Separador de milhares 7 2 2 3 2 2 7" xfId="14308" xr:uid="{00000000-0005-0000-0000-0000EF7B0000}"/>
    <cellStyle name="Separador de milhares 7 2 2 3 2 3" xfId="6178" xr:uid="{00000000-0005-0000-0000-0000F07B0000}"/>
    <cellStyle name="Separador de milhares 7 2 2 3 2 3 2" xfId="25364" xr:uid="{00000000-0005-0000-0000-0000F17B0000}"/>
    <cellStyle name="Separador de milhares 7 2 2 3 2 3 3" xfId="35544" xr:uid="{00000000-0005-0000-0000-0000F27B0000}"/>
    <cellStyle name="Separador de milhares 7 2 2 3 2 3 4" xfId="15184" xr:uid="{00000000-0005-0000-0000-0000F37B0000}"/>
    <cellStyle name="Separador de milhares 7 2 2 3 2 4" xfId="7931" xr:uid="{00000000-0005-0000-0000-0000F47B0000}"/>
    <cellStyle name="Separador de milhares 7 2 2 3 2 4 2" xfId="27117" xr:uid="{00000000-0005-0000-0000-0000F57B0000}"/>
    <cellStyle name="Separador de milhares 7 2 2 3 2 4 3" xfId="37297" xr:uid="{00000000-0005-0000-0000-0000F67B0000}"/>
    <cellStyle name="Separador de milhares 7 2 2 3 2 4 4" xfId="16937" xr:uid="{00000000-0005-0000-0000-0000F77B0000}"/>
    <cellStyle name="Separador de milhares 7 2 2 3 2 5" xfId="9924" xr:uid="{00000000-0005-0000-0000-0000F87B0000}"/>
    <cellStyle name="Separador de milhares 7 2 2 3 2 5 2" xfId="29107" xr:uid="{00000000-0005-0000-0000-0000F97B0000}"/>
    <cellStyle name="Separador de milhares 7 2 2 3 2 5 3" xfId="39287" xr:uid="{00000000-0005-0000-0000-0000FA7B0000}"/>
    <cellStyle name="Separador de milhares 7 2 2 3 2 5 4" xfId="18928" xr:uid="{00000000-0005-0000-0000-0000FB7B0000}"/>
    <cellStyle name="Separador de milhares 7 2 2 3 2 6" xfId="11677" xr:uid="{00000000-0005-0000-0000-0000FC7B0000}"/>
    <cellStyle name="Separador de milhares 7 2 2 3 2 6 2" xfId="30860" xr:uid="{00000000-0005-0000-0000-0000FD7B0000}"/>
    <cellStyle name="Separador de milhares 7 2 2 3 2 6 3" xfId="41040" xr:uid="{00000000-0005-0000-0000-0000FE7B0000}"/>
    <cellStyle name="Separador de milhares 7 2 2 3 2 6 4" xfId="20681" xr:uid="{00000000-0005-0000-0000-0000FF7B0000}"/>
    <cellStyle name="Separador de milhares 7 2 2 3 2 7" xfId="12553" xr:uid="{00000000-0005-0000-0000-0000007C0000}"/>
    <cellStyle name="Separador de milhares 7 2 2 3 2 7 2" xfId="31736" xr:uid="{00000000-0005-0000-0000-0000017C0000}"/>
    <cellStyle name="Separador de milhares 7 2 2 3 2 7 3" xfId="41916" xr:uid="{00000000-0005-0000-0000-0000027C0000}"/>
    <cellStyle name="Separador de milhares 7 2 2 3 2 7 4" xfId="21557" xr:uid="{00000000-0005-0000-0000-0000037C0000}"/>
    <cellStyle name="Separador de milhares 7 2 2 3 2 8" xfId="22433" xr:uid="{00000000-0005-0000-0000-0000047C0000}"/>
    <cellStyle name="Separador de milhares 7 2 2 3 2 8 2" xfId="32613" xr:uid="{00000000-0005-0000-0000-0000057C0000}"/>
    <cellStyle name="Separador de milhares 7 2 2 3 2 8 3" xfId="42793" xr:uid="{00000000-0005-0000-0000-0000067C0000}"/>
    <cellStyle name="Separador de milhares 7 2 2 3 2 9" xfId="23612" xr:uid="{00000000-0005-0000-0000-0000077C0000}"/>
    <cellStyle name="Separador de milhares 7 2 2 3 3" xfId="4864" xr:uid="{00000000-0005-0000-0000-0000087C0000}"/>
    <cellStyle name="Separador de milhares 7 2 2 3 3 2" xfId="6616" xr:uid="{00000000-0005-0000-0000-0000097C0000}"/>
    <cellStyle name="Separador de milhares 7 2 2 3 3 2 2" xfId="25802" xr:uid="{00000000-0005-0000-0000-00000A7C0000}"/>
    <cellStyle name="Separador de milhares 7 2 2 3 3 2 3" xfId="35982" xr:uid="{00000000-0005-0000-0000-00000B7C0000}"/>
    <cellStyle name="Separador de milhares 7 2 2 3 3 2 4" xfId="15622" xr:uid="{00000000-0005-0000-0000-00000C7C0000}"/>
    <cellStyle name="Separador de milhares 7 2 2 3 3 3" xfId="8369" xr:uid="{00000000-0005-0000-0000-00000D7C0000}"/>
    <cellStyle name="Separador de milhares 7 2 2 3 3 3 2" xfId="27555" xr:uid="{00000000-0005-0000-0000-00000E7C0000}"/>
    <cellStyle name="Separador de milhares 7 2 2 3 3 3 3" xfId="37735" xr:uid="{00000000-0005-0000-0000-00000F7C0000}"/>
    <cellStyle name="Separador de milhares 7 2 2 3 3 3 4" xfId="17375" xr:uid="{00000000-0005-0000-0000-0000107C0000}"/>
    <cellStyle name="Separador de milhares 7 2 2 3 3 4" xfId="10362" xr:uid="{00000000-0005-0000-0000-0000117C0000}"/>
    <cellStyle name="Separador de milhares 7 2 2 3 3 4 2" xfId="29545" xr:uid="{00000000-0005-0000-0000-0000127C0000}"/>
    <cellStyle name="Separador de milhares 7 2 2 3 3 4 3" xfId="39725" xr:uid="{00000000-0005-0000-0000-0000137C0000}"/>
    <cellStyle name="Separador de milhares 7 2 2 3 3 4 4" xfId="19366" xr:uid="{00000000-0005-0000-0000-0000147C0000}"/>
    <cellStyle name="Separador de milhares 7 2 2 3 3 5" xfId="24050" xr:uid="{00000000-0005-0000-0000-0000157C0000}"/>
    <cellStyle name="Separador de milhares 7 2 2 3 3 6" xfId="34230" xr:uid="{00000000-0005-0000-0000-0000167C0000}"/>
    <cellStyle name="Separador de milhares 7 2 2 3 3 7" xfId="13870" xr:uid="{00000000-0005-0000-0000-0000177C0000}"/>
    <cellStyle name="Separador de milhares 7 2 2 3 4" xfId="5740" xr:uid="{00000000-0005-0000-0000-0000187C0000}"/>
    <cellStyle name="Separador de milhares 7 2 2 3 4 2" xfId="24926" xr:uid="{00000000-0005-0000-0000-0000197C0000}"/>
    <cellStyle name="Separador de milhares 7 2 2 3 4 3" xfId="35106" xr:uid="{00000000-0005-0000-0000-00001A7C0000}"/>
    <cellStyle name="Separador de milhares 7 2 2 3 4 4" xfId="14746" xr:uid="{00000000-0005-0000-0000-00001B7C0000}"/>
    <cellStyle name="Separador de milhares 7 2 2 3 5" xfId="7493" xr:uid="{00000000-0005-0000-0000-00001C7C0000}"/>
    <cellStyle name="Separador de milhares 7 2 2 3 5 2" xfId="26679" xr:uid="{00000000-0005-0000-0000-00001D7C0000}"/>
    <cellStyle name="Separador de milhares 7 2 2 3 5 3" xfId="36859" xr:uid="{00000000-0005-0000-0000-00001E7C0000}"/>
    <cellStyle name="Separador de milhares 7 2 2 3 5 4" xfId="16499" xr:uid="{00000000-0005-0000-0000-00001F7C0000}"/>
    <cellStyle name="Separador de milhares 7 2 2 3 6" xfId="9486" xr:uid="{00000000-0005-0000-0000-0000207C0000}"/>
    <cellStyle name="Separador de milhares 7 2 2 3 6 2" xfId="28669" xr:uid="{00000000-0005-0000-0000-0000217C0000}"/>
    <cellStyle name="Separador de milhares 7 2 2 3 6 3" xfId="38849" xr:uid="{00000000-0005-0000-0000-0000227C0000}"/>
    <cellStyle name="Separador de milhares 7 2 2 3 6 4" xfId="18490" xr:uid="{00000000-0005-0000-0000-0000237C0000}"/>
    <cellStyle name="Separador de milhares 7 2 2 3 7" xfId="11239" xr:uid="{00000000-0005-0000-0000-0000247C0000}"/>
    <cellStyle name="Separador de milhares 7 2 2 3 7 2" xfId="30422" xr:uid="{00000000-0005-0000-0000-0000257C0000}"/>
    <cellStyle name="Separador de milhares 7 2 2 3 7 3" xfId="40602" xr:uid="{00000000-0005-0000-0000-0000267C0000}"/>
    <cellStyle name="Separador de milhares 7 2 2 3 7 4" xfId="20243" xr:uid="{00000000-0005-0000-0000-0000277C0000}"/>
    <cellStyle name="Separador de milhares 7 2 2 3 8" xfId="12115" xr:uid="{00000000-0005-0000-0000-0000287C0000}"/>
    <cellStyle name="Separador de milhares 7 2 2 3 8 2" xfId="31298" xr:uid="{00000000-0005-0000-0000-0000297C0000}"/>
    <cellStyle name="Separador de milhares 7 2 2 3 8 3" xfId="41478" xr:uid="{00000000-0005-0000-0000-00002A7C0000}"/>
    <cellStyle name="Separador de milhares 7 2 2 3 8 4" xfId="21119" xr:uid="{00000000-0005-0000-0000-00002B7C0000}"/>
    <cellStyle name="Separador de milhares 7 2 2 3 9" xfId="21995" xr:uid="{00000000-0005-0000-0000-00002C7C0000}"/>
    <cellStyle name="Separador de milhares 7 2 2 3 9 2" xfId="32175" xr:uid="{00000000-0005-0000-0000-00002D7C0000}"/>
    <cellStyle name="Separador de milhares 7 2 2 3 9 3" xfId="42355" xr:uid="{00000000-0005-0000-0000-00002E7C0000}"/>
    <cellStyle name="Separador de milhares 7 2 2 4" xfId="4206" xr:uid="{00000000-0005-0000-0000-00002F7C0000}"/>
    <cellStyle name="Separador de milhares 7 2 2 4 10" xfId="33573" xr:uid="{00000000-0005-0000-0000-0000307C0000}"/>
    <cellStyle name="Separador de milhares 7 2 2 4 11" xfId="13213" xr:uid="{00000000-0005-0000-0000-0000317C0000}"/>
    <cellStyle name="Separador de milhares 7 2 2 4 2" xfId="5083" xr:uid="{00000000-0005-0000-0000-0000327C0000}"/>
    <cellStyle name="Separador de milhares 7 2 2 4 2 2" xfId="6835" xr:uid="{00000000-0005-0000-0000-0000337C0000}"/>
    <cellStyle name="Separador de milhares 7 2 2 4 2 2 2" xfId="26021" xr:uid="{00000000-0005-0000-0000-0000347C0000}"/>
    <cellStyle name="Separador de milhares 7 2 2 4 2 2 3" xfId="36201" xr:uid="{00000000-0005-0000-0000-0000357C0000}"/>
    <cellStyle name="Separador de milhares 7 2 2 4 2 2 4" xfId="15841" xr:uid="{00000000-0005-0000-0000-0000367C0000}"/>
    <cellStyle name="Separador de milhares 7 2 2 4 2 3" xfId="8588" xr:uid="{00000000-0005-0000-0000-0000377C0000}"/>
    <cellStyle name="Separador de milhares 7 2 2 4 2 3 2" xfId="27774" xr:uid="{00000000-0005-0000-0000-0000387C0000}"/>
    <cellStyle name="Separador de milhares 7 2 2 4 2 3 3" xfId="37954" xr:uid="{00000000-0005-0000-0000-0000397C0000}"/>
    <cellStyle name="Separador de milhares 7 2 2 4 2 3 4" xfId="17594" xr:uid="{00000000-0005-0000-0000-00003A7C0000}"/>
    <cellStyle name="Separador de milhares 7 2 2 4 2 4" xfId="10581" xr:uid="{00000000-0005-0000-0000-00003B7C0000}"/>
    <cellStyle name="Separador de milhares 7 2 2 4 2 4 2" xfId="29764" xr:uid="{00000000-0005-0000-0000-00003C7C0000}"/>
    <cellStyle name="Separador de milhares 7 2 2 4 2 4 3" xfId="39944" xr:uid="{00000000-0005-0000-0000-00003D7C0000}"/>
    <cellStyle name="Separador de milhares 7 2 2 4 2 4 4" xfId="19585" xr:uid="{00000000-0005-0000-0000-00003E7C0000}"/>
    <cellStyle name="Separador de milhares 7 2 2 4 2 5" xfId="24269" xr:uid="{00000000-0005-0000-0000-00003F7C0000}"/>
    <cellStyle name="Separador de milhares 7 2 2 4 2 6" xfId="34449" xr:uid="{00000000-0005-0000-0000-0000407C0000}"/>
    <cellStyle name="Separador de milhares 7 2 2 4 2 7" xfId="14089" xr:uid="{00000000-0005-0000-0000-0000417C0000}"/>
    <cellStyle name="Separador de milhares 7 2 2 4 3" xfId="5959" xr:uid="{00000000-0005-0000-0000-0000427C0000}"/>
    <cellStyle name="Separador de milhares 7 2 2 4 3 2" xfId="25145" xr:uid="{00000000-0005-0000-0000-0000437C0000}"/>
    <cellStyle name="Separador de milhares 7 2 2 4 3 3" xfId="35325" xr:uid="{00000000-0005-0000-0000-0000447C0000}"/>
    <cellStyle name="Separador de milhares 7 2 2 4 3 4" xfId="14965" xr:uid="{00000000-0005-0000-0000-0000457C0000}"/>
    <cellStyle name="Separador de milhares 7 2 2 4 4" xfId="7712" xr:uid="{00000000-0005-0000-0000-0000467C0000}"/>
    <cellStyle name="Separador de milhares 7 2 2 4 4 2" xfId="26898" xr:uid="{00000000-0005-0000-0000-0000477C0000}"/>
    <cellStyle name="Separador de milhares 7 2 2 4 4 3" xfId="37078" xr:uid="{00000000-0005-0000-0000-0000487C0000}"/>
    <cellStyle name="Separador de milhares 7 2 2 4 4 4" xfId="16718" xr:uid="{00000000-0005-0000-0000-0000497C0000}"/>
    <cellStyle name="Separador de milhares 7 2 2 4 5" xfId="9705" xr:uid="{00000000-0005-0000-0000-00004A7C0000}"/>
    <cellStyle name="Separador de milhares 7 2 2 4 5 2" xfId="28888" xr:uid="{00000000-0005-0000-0000-00004B7C0000}"/>
    <cellStyle name="Separador de milhares 7 2 2 4 5 3" xfId="39068" xr:uid="{00000000-0005-0000-0000-00004C7C0000}"/>
    <cellStyle name="Separador de milhares 7 2 2 4 5 4" xfId="18709" xr:uid="{00000000-0005-0000-0000-00004D7C0000}"/>
    <cellStyle name="Separador de milhares 7 2 2 4 6" xfId="11458" xr:uid="{00000000-0005-0000-0000-00004E7C0000}"/>
    <cellStyle name="Separador de milhares 7 2 2 4 6 2" xfId="30641" xr:uid="{00000000-0005-0000-0000-00004F7C0000}"/>
    <cellStyle name="Separador de milhares 7 2 2 4 6 3" xfId="40821" xr:uid="{00000000-0005-0000-0000-0000507C0000}"/>
    <cellStyle name="Separador de milhares 7 2 2 4 6 4" xfId="20462" xr:uid="{00000000-0005-0000-0000-0000517C0000}"/>
    <cellStyle name="Separador de milhares 7 2 2 4 7" xfId="12334" xr:uid="{00000000-0005-0000-0000-0000527C0000}"/>
    <cellStyle name="Separador de milhares 7 2 2 4 7 2" xfId="31517" xr:uid="{00000000-0005-0000-0000-0000537C0000}"/>
    <cellStyle name="Separador de milhares 7 2 2 4 7 3" xfId="41697" xr:uid="{00000000-0005-0000-0000-0000547C0000}"/>
    <cellStyle name="Separador de milhares 7 2 2 4 7 4" xfId="21338" xr:uid="{00000000-0005-0000-0000-0000557C0000}"/>
    <cellStyle name="Separador de milhares 7 2 2 4 8" xfId="22214" xr:uid="{00000000-0005-0000-0000-0000567C0000}"/>
    <cellStyle name="Separador de milhares 7 2 2 4 8 2" xfId="32394" xr:uid="{00000000-0005-0000-0000-0000577C0000}"/>
    <cellStyle name="Separador de milhares 7 2 2 4 8 3" xfId="42574" xr:uid="{00000000-0005-0000-0000-0000587C0000}"/>
    <cellStyle name="Separador de milhares 7 2 2 4 9" xfId="23393" xr:uid="{00000000-0005-0000-0000-0000597C0000}"/>
    <cellStyle name="Separador de milhares 7 2 2 5" xfId="4645" xr:uid="{00000000-0005-0000-0000-00005A7C0000}"/>
    <cellStyle name="Separador de milhares 7 2 2 5 2" xfId="6397" xr:uid="{00000000-0005-0000-0000-00005B7C0000}"/>
    <cellStyle name="Separador de milhares 7 2 2 5 2 2" xfId="25583" xr:uid="{00000000-0005-0000-0000-00005C7C0000}"/>
    <cellStyle name="Separador de milhares 7 2 2 5 2 3" xfId="35763" xr:uid="{00000000-0005-0000-0000-00005D7C0000}"/>
    <cellStyle name="Separador de milhares 7 2 2 5 2 4" xfId="15403" xr:uid="{00000000-0005-0000-0000-00005E7C0000}"/>
    <cellStyle name="Separador de milhares 7 2 2 5 3" xfId="8150" xr:uid="{00000000-0005-0000-0000-00005F7C0000}"/>
    <cellStyle name="Separador de milhares 7 2 2 5 3 2" xfId="27336" xr:uid="{00000000-0005-0000-0000-0000607C0000}"/>
    <cellStyle name="Separador de milhares 7 2 2 5 3 3" xfId="37516" xr:uid="{00000000-0005-0000-0000-0000617C0000}"/>
    <cellStyle name="Separador de milhares 7 2 2 5 3 4" xfId="17156" xr:uid="{00000000-0005-0000-0000-0000627C0000}"/>
    <cellStyle name="Separador de milhares 7 2 2 5 4" xfId="10143" xr:uid="{00000000-0005-0000-0000-0000637C0000}"/>
    <cellStyle name="Separador de milhares 7 2 2 5 4 2" xfId="29326" xr:uid="{00000000-0005-0000-0000-0000647C0000}"/>
    <cellStyle name="Separador de milhares 7 2 2 5 4 3" xfId="39506" xr:uid="{00000000-0005-0000-0000-0000657C0000}"/>
    <cellStyle name="Separador de milhares 7 2 2 5 4 4" xfId="19147" xr:uid="{00000000-0005-0000-0000-0000667C0000}"/>
    <cellStyle name="Separador de milhares 7 2 2 5 5" xfId="23831" xr:uid="{00000000-0005-0000-0000-0000677C0000}"/>
    <cellStyle name="Separador de milhares 7 2 2 5 6" xfId="34011" xr:uid="{00000000-0005-0000-0000-0000687C0000}"/>
    <cellStyle name="Separador de milhares 7 2 2 5 7" xfId="13651" xr:uid="{00000000-0005-0000-0000-0000697C0000}"/>
    <cellStyle name="Separador de milhares 7 2 2 6" xfId="5521" xr:uid="{00000000-0005-0000-0000-00006A7C0000}"/>
    <cellStyle name="Separador de milhares 7 2 2 6 2" xfId="9047" xr:uid="{00000000-0005-0000-0000-00006B7C0000}"/>
    <cellStyle name="Separador de milhares 7 2 2 6 2 2" xfId="28230" xr:uid="{00000000-0005-0000-0000-00006C7C0000}"/>
    <cellStyle name="Separador de milhares 7 2 2 6 2 3" xfId="38410" xr:uid="{00000000-0005-0000-0000-00006D7C0000}"/>
    <cellStyle name="Separador de milhares 7 2 2 6 2 4" xfId="18051" xr:uid="{00000000-0005-0000-0000-00006E7C0000}"/>
    <cellStyle name="Separador de milhares 7 2 2 6 3" xfId="24707" xr:uid="{00000000-0005-0000-0000-00006F7C0000}"/>
    <cellStyle name="Separador de milhares 7 2 2 6 4" xfId="34887" xr:uid="{00000000-0005-0000-0000-0000707C0000}"/>
    <cellStyle name="Separador de milhares 7 2 2 6 5" xfId="14527" xr:uid="{00000000-0005-0000-0000-0000717C0000}"/>
    <cellStyle name="Separador de milhares 7 2 2 7" xfId="7274" xr:uid="{00000000-0005-0000-0000-0000727C0000}"/>
    <cellStyle name="Separador de milhares 7 2 2 7 2" xfId="26460" xr:uid="{00000000-0005-0000-0000-0000737C0000}"/>
    <cellStyle name="Separador de milhares 7 2 2 7 3" xfId="36640" xr:uid="{00000000-0005-0000-0000-0000747C0000}"/>
    <cellStyle name="Separador de milhares 7 2 2 7 4" xfId="16280" xr:uid="{00000000-0005-0000-0000-0000757C0000}"/>
    <cellStyle name="Separador de milhares 7 2 2 8" xfId="9267" xr:uid="{00000000-0005-0000-0000-0000767C0000}"/>
    <cellStyle name="Separador de milhares 7 2 2 8 2" xfId="28450" xr:uid="{00000000-0005-0000-0000-0000777C0000}"/>
    <cellStyle name="Separador de milhares 7 2 2 8 3" xfId="38630" xr:uid="{00000000-0005-0000-0000-0000787C0000}"/>
    <cellStyle name="Separador de milhares 7 2 2 8 4" xfId="18271" xr:uid="{00000000-0005-0000-0000-0000797C0000}"/>
    <cellStyle name="Separador de milhares 7 2 2 9" xfId="11020" xr:uid="{00000000-0005-0000-0000-00007A7C0000}"/>
    <cellStyle name="Separador de milhares 7 2 2 9 2" xfId="30203" xr:uid="{00000000-0005-0000-0000-00007B7C0000}"/>
    <cellStyle name="Separador de milhares 7 2 2 9 3" xfId="40383" xr:uid="{00000000-0005-0000-0000-00007C7C0000}"/>
    <cellStyle name="Separador de milhares 7 2 2 9 4" xfId="20024" xr:uid="{00000000-0005-0000-0000-00007D7C0000}"/>
    <cellStyle name="Separador de milhares 7 2 3" xfId="3765" xr:uid="{00000000-0005-0000-0000-00007E7C0000}"/>
    <cellStyle name="Separador de milhares 7 2 3 10" xfId="11897" xr:uid="{00000000-0005-0000-0000-00007F7C0000}"/>
    <cellStyle name="Separador de milhares 7 2 3 10 2" xfId="31080" xr:uid="{00000000-0005-0000-0000-0000807C0000}"/>
    <cellStyle name="Separador de milhares 7 2 3 10 3" xfId="41260" xr:uid="{00000000-0005-0000-0000-0000817C0000}"/>
    <cellStyle name="Separador de milhares 7 2 3 10 4" xfId="20901" xr:uid="{00000000-0005-0000-0000-0000827C0000}"/>
    <cellStyle name="Separador de milhares 7 2 3 11" xfId="21778" xr:uid="{00000000-0005-0000-0000-0000837C0000}"/>
    <cellStyle name="Separador de milhares 7 2 3 11 2" xfId="31957" xr:uid="{00000000-0005-0000-0000-0000847C0000}"/>
    <cellStyle name="Separador de milhares 7 2 3 11 3" xfId="42137" xr:uid="{00000000-0005-0000-0000-0000857C0000}"/>
    <cellStyle name="Separador de milhares 7 2 3 12" xfId="22673" xr:uid="{00000000-0005-0000-0000-0000867C0000}"/>
    <cellStyle name="Separador de milhares 7 2 3 12 2" xfId="32853" xr:uid="{00000000-0005-0000-0000-0000877C0000}"/>
    <cellStyle name="Separador de milhares 7 2 3 12 3" xfId="43033" xr:uid="{00000000-0005-0000-0000-0000887C0000}"/>
    <cellStyle name="Separador de milhares 7 2 3 13" xfId="22912" xr:uid="{00000000-0005-0000-0000-0000897C0000}"/>
    <cellStyle name="Separador de milhares 7 2 3 14" xfId="23081" xr:uid="{00000000-0005-0000-0000-00008A7C0000}"/>
    <cellStyle name="Separador de milhares 7 2 3 15" xfId="33092" xr:uid="{00000000-0005-0000-0000-00008B7C0000}"/>
    <cellStyle name="Separador de milhares 7 2 3 16" xfId="33261" xr:uid="{00000000-0005-0000-0000-00008C7C0000}"/>
    <cellStyle name="Separador de milhares 7 2 3 17" xfId="43272" xr:uid="{00000000-0005-0000-0000-00008D7C0000}"/>
    <cellStyle name="Separador de milhares 7 2 3 18" xfId="43511" xr:uid="{00000000-0005-0000-0000-00008E7C0000}"/>
    <cellStyle name="Separador de milhares 7 2 3 19" xfId="12776" xr:uid="{00000000-0005-0000-0000-00008F7C0000}"/>
    <cellStyle name="Separador de milhares 7 2 3 2" xfId="3886" xr:uid="{00000000-0005-0000-0000-0000907C0000}"/>
    <cellStyle name="Separador de milhares 7 2 3 2 10" xfId="21895" xr:uid="{00000000-0005-0000-0000-0000917C0000}"/>
    <cellStyle name="Separador de milhares 7 2 3 2 10 2" xfId="32075" xr:uid="{00000000-0005-0000-0000-0000927C0000}"/>
    <cellStyle name="Separador de milhares 7 2 3 2 10 3" xfId="42255" xr:uid="{00000000-0005-0000-0000-0000937C0000}"/>
    <cellStyle name="Separador de milhares 7 2 3 2 11" xfId="22791" xr:uid="{00000000-0005-0000-0000-0000947C0000}"/>
    <cellStyle name="Separador de milhares 7 2 3 2 11 2" xfId="32971" xr:uid="{00000000-0005-0000-0000-0000957C0000}"/>
    <cellStyle name="Separador de milhares 7 2 3 2 11 3" xfId="43151" xr:uid="{00000000-0005-0000-0000-0000967C0000}"/>
    <cellStyle name="Separador de milhares 7 2 3 2 12" xfId="23030" xr:uid="{00000000-0005-0000-0000-0000977C0000}"/>
    <cellStyle name="Separador de milhares 7 2 3 2 13" xfId="33210" xr:uid="{00000000-0005-0000-0000-0000987C0000}"/>
    <cellStyle name="Separador de milhares 7 2 3 2 14" xfId="43390" xr:uid="{00000000-0005-0000-0000-0000997C0000}"/>
    <cellStyle name="Separador de milhares 7 2 3 2 15" xfId="43629" xr:uid="{00000000-0005-0000-0000-00009A7C0000}"/>
    <cellStyle name="Separador de milhares 7 2 3 2 16" xfId="12894" xr:uid="{00000000-0005-0000-0000-00009B7C0000}"/>
    <cellStyle name="Separador de milhares 7 2 3 2 2" xfId="4106" xr:uid="{00000000-0005-0000-0000-00009C7C0000}"/>
    <cellStyle name="Separador de milhares 7 2 3 2 2 10" xfId="23293" xr:uid="{00000000-0005-0000-0000-00009D7C0000}"/>
    <cellStyle name="Separador de milhares 7 2 3 2 2 11" xfId="33473" xr:uid="{00000000-0005-0000-0000-00009E7C0000}"/>
    <cellStyle name="Separador de milhares 7 2 3 2 2 12" xfId="13113" xr:uid="{00000000-0005-0000-0000-00009F7C0000}"/>
    <cellStyle name="Separador de milhares 7 2 3 2 2 2" xfId="4544" xr:uid="{00000000-0005-0000-0000-0000A07C0000}"/>
    <cellStyle name="Separador de milhares 7 2 3 2 2 2 10" xfId="33911" xr:uid="{00000000-0005-0000-0000-0000A17C0000}"/>
    <cellStyle name="Separador de milhares 7 2 3 2 2 2 11" xfId="13551" xr:uid="{00000000-0005-0000-0000-0000A27C0000}"/>
    <cellStyle name="Separador de milhares 7 2 3 2 2 2 2" xfId="5421" xr:uid="{00000000-0005-0000-0000-0000A37C0000}"/>
    <cellStyle name="Separador de milhares 7 2 3 2 2 2 2 2" xfId="7173" xr:uid="{00000000-0005-0000-0000-0000A47C0000}"/>
    <cellStyle name="Separador de milhares 7 2 3 2 2 2 2 2 2" xfId="26359" xr:uid="{00000000-0005-0000-0000-0000A57C0000}"/>
    <cellStyle name="Separador de milhares 7 2 3 2 2 2 2 2 3" xfId="36539" xr:uid="{00000000-0005-0000-0000-0000A67C0000}"/>
    <cellStyle name="Separador de milhares 7 2 3 2 2 2 2 2 4" xfId="16179" xr:uid="{00000000-0005-0000-0000-0000A77C0000}"/>
    <cellStyle name="Separador de milhares 7 2 3 2 2 2 2 3" xfId="8926" xr:uid="{00000000-0005-0000-0000-0000A87C0000}"/>
    <cellStyle name="Separador de milhares 7 2 3 2 2 2 2 3 2" xfId="28112" xr:uid="{00000000-0005-0000-0000-0000A97C0000}"/>
    <cellStyle name="Separador de milhares 7 2 3 2 2 2 2 3 3" xfId="38292" xr:uid="{00000000-0005-0000-0000-0000AA7C0000}"/>
    <cellStyle name="Separador de milhares 7 2 3 2 2 2 2 3 4" xfId="17932" xr:uid="{00000000-0005-0000-0000-0000AB7C0000}"/>
    <cellStyle name="Separador de milhares 7 2 3 2 2 2 2 4" xfId="10919" xr:uid="{00000000-0005-0000-0000-0000AC7C0000}"/>
    <cellStyle name="Separador de milhares 7 2 3 2 2 2 2 4 2" xfId="30102" xr:uid="{00000000-0005-0000-0000-0000AD7C0000}"/>
    <cellStyle name="Separador de milhares 7 2 3 2 2 2 2 4 3" xfId="40282" xr:uid="{00000000-0005-0000-0000-0000AE7C0000}"/>
    <cellStyle name="Separador de milhares 7 2 3 2 2 2 2 4 4" xfId="19923" xr:uid="{00000000-0005-0000-0000-0000AF7C0000}"/>
    <cellStyle name="Separador de milhares 7 2 3 2 2 2 2 5" xfId="24607" xr:uid="{00000000-0005-0000-0000-0000B07C0000}"/>
    <cellStyle name="Separador de milhares 7 2 3 2 2 2 2 6" xfId="34787" xr:uid="{00000000-0005-0000-0000-0000B17C0000}"/>
    <cellStyle name="Separador de milhares 7 2 3 2 2 2 2 7" xfId="14427" xr:uid="{00000000-0005-0000-0000-0000B27C0000}"/>
    <cellStyle name="Separador de milhares 7 2 3 2 2 2 3" xfId="6297" xr:uid="{00000000-0005-0000-0000-0000B37C0000}"/>
    <cellStyle name="Separador de milhares 7 2 3 2 2 2 3 2" xfId="25483" xr:uid="{00000000-0005-0000-0000-0000B47C0000}"/>
    <cellStyle name="Separador de milhares 7 2 3 2 2 2 3 3" xfId="35663" xr:uid="{00000000-0005-0000-0000-0000B57C0000}"/>
    <cellStyle name="Separador de milhares 7 2 3 2 2 2 3 4" xfId="15303" xr:uid="{00000000-0005-0000-0000-0000B67C0000}"/>
    <cellStyle name="Separador de milhares 7 2 3 2 2 2 4" xfId="8050" xr:uid="{00000000-0005-0000-0000-0000B77C0000}"/>
    <cellStyle name="Separador de milhares 7 2 3 2 2 2 4 2" xfId="27236" xr:uid="{00000000-0005-0000-0000-0000B87C0000}"/>
    <cellStyle name="Separador de milhares 7 2 3 2 2 2 4 3" xfId="37416" xr:uid="{00000000-0005-0000-0000-0000B97C0000}"/>
    <cellStyle name="Separador de milhares 7 2 3 2 2 2 4 4" xfId="17056" xr:uid="{00000000-0005-0000-0000-0000BA7C0000}"/>
    <cellStyle name="Separador de milhares 7 2 3 2 2 2 5" xfId="10043" xr:uid="{00000000-0005-0000-0000-0000BB7C0000}"/>
    <cellStyle name="Separador de milhares 7 2 3 2 2 2 5 2" xfId="29226" xr:uid="{00000000-0005-0000-0000-0000BC7C0000}"/>
    <cellStyle name="Separador de milhares 7 2 3 2 2 2 5 3" xfId="39406" xr:uid="{00000000-0005-0000-0000-0000BD7C0000}"/>
    <cellStyle name="Separador de milhares 7 2 3 2 2 2 5 4" xfId="19047" xr:uid="{00000000-0005-0000-0000-0000BE7C0000}"/>
    <cellStyle name="Separador de milhares 7 2 3 2 2 2 6" xfId="11796" xr:uid="{00000000-0005-0000-0000-0000BF7C0000}"/>
    <cellStyle name="Separador de milhares 7 2 3 2 2 2 6 2" xfId="30979" xr:uid="{00000000-0005-0000-0000-0000C07C0000}"/>
    <cellStyle name="Separador de milhares 7 2 3 2 2 2 6 3" xfId="41159" xr:uid="{00000000-0005-0000-0000-0000C17C0000}"/>
    <cellStyle name="Separador de milhares 7 2 3 2 2 2 6 4" xfId="20800" xr:uid="{00000000-0005-0000-0000-0000C27C0000}"/>
    <cellStyle name="Separador de milhares 7 2 3 2 2 2 7" xfId="12672" xr:uid="{00000000-0005-0000-0000-0000C37C0000}"/>
    <cellStyle name="Separador de milhares 7 2 3 2 2 2 7 2" xfId="31855" xr:uid="{00000000-0005-0000-0000-0000C47C0000}"/>
    <cellStyle name="Separador de milhares 7 2 3 2 2 2 7 3" xfId="42035" xr:uid="{00000000-0005-0000-0000-0000C57C0000}"/>
    <cellStyle name="Separador de milhares 7 2 3 2 2 2 7 4" xfId="21676" xr:uid="{00000000-0005-0000-0000-0000C67C0000}"/>
    <cellStyle name="Separador de milhares 7 2 3 2 2 2 8" xfId="22552" xr:uid="{00000000-0005-0000-0000-0000C77C0000}"/>
    <cellStyle name="Separador de milhares 7 2 3 2 2 2 8 2" xfId="32732" xr:uid="{00000000-0005-0000-0000-0000C87C0000}"/>
    <cellStyle name="Separador de milhares 7 2 3 2 2 2 8 3" xfId="42912" xr:uid="{00000000-0005-0000-0000-0000C97C0000}"/>
    <cellStyle name="Separador de milhares 7 2 3 2 2 2 9" xfId="23731" xr:uid="{00000000-0005-0000-0000-0000CA7C0000}"/>
    <cellStyle name="Separador de milhares 7 2 3 2 2 3" xfId="4983" xr:uid="{00000000-0005-0000-0000-0000CB7C0000}"/>
    <cellStyle name="Separador de milhares 7 2 3 2 2 3 2" xfId="6735" xr:uid="{00000000-0005-0000-0000-0000CC7C0000}"/>
    <cellStyle name="Separador de milhares 7 2 3 2 2 3 2 2" xfId="25921" xr:uid="{00000000-0005-0000-0000-0000CD7C0000}"/>
    <cellStyle name="Separador de milhares 7 2 3 2 2 3 2 3" xfId="36101" xr:uid="{00000000-0005-0000-0000-0000CE7C0000}"/>
    <cellStyle name="Separador de milhares 7 2 3 2 2 3 2 4" xfId="15741" xr:uid="{00000000-0005-0000-0000-0000CF7C0000}"/>
    <cellStyle name="Separador de milhares 7 2 3 2 2 3 3" xfId="8488" xr:uid="{00000000-0005-0000-0000-0000D07C0000}"/>
    <cellStyle name="Separador de milhares 7 2 3 2 2 3 3 2" xfId="27674" xr:uid="{00000000-0005-0000-0000-0000D17C0000}"/>
    <cellStyle name="Separador de milhares 7 2 3 2 2 3 3 3" xfId="37854" xr:uid="{00000000-0005-0000-0000-0000D27C0000}"/>
    <cellStyle name="Separador de milhares 7 2 3 2 2 3 3 4" xfId="17494" xr:uid="{00000000-0005-0000-0000-0000D37C0000}"/>
    <cellStyle name="Separador de milhares 7 2 3 2 2 3 4" xfId="10481" xr:uid="{00000000-0005-0000-0000-0000D47C0000}"/>
    <cellStyle name="Separador de milhares 7 2 3 2 2 3 4 2" xfId="29664" xr:uid="{00000000-0005-0000-0000-0000D57C0000}"/>
    <cellStyle name="Separador de milhares 7 2 3 2 2 3 4 3" xfId="39844" xr:uid="{00000000-0005-0000-0000-0000D67C0000}"/>
    <cellStyle name="Separador de milhares 7 2 3 2 2 3 4 4" xfId="19485" xr:uid="{00000000-0005-0000-0000-0000D77C0000}"/>
    <cellStyle name="Separador de milhares 7 2 3 2 2 3 5" xfId="24169" xr:uid="{00000000-0005-0000-0000-0000D87C0000}"/>
    <cellStyle name="Separador de milhares 7 2 3 2 2 3 6" xfId="34349" xr:uid="{00000000-0005-0000-0000-0000D97C0000}"/>
    <cellStyle name="Separador de milhares 7 2 3 2 2 3 7" xfId="13989" xr:uid="{00000000-0005-0000-0000-0000DA7C0000}"/>
    <cellStyle name="Separador de milhares 7 2 3 2 2 4" xfId="5859" xr:uid="{00000000-0005-0000-0000-0000DB7C0000}"/>
    <cellStyle name="Separador de milhares 7 2 3 2 2 4 2" xfId="25045" xr:uid="{00000000-0005-0000-0000-0000DC7C0000}"/>
    <cellStyle name="Separador de milhares 7 2 3 2 2 4 3" xfId="35225" xr:uid="{00000000-0005-0000-0000-0000DD7C0000}"/>
    <cellStyle name="Separador de milhares 7 2 3 2 2 4 4" xfId="14865" xr:uid="{00000000-0005-0000-0000-0000DE7C0000}"/>
    <cellStyle name="Separador de milhares 7 2 3 2 2 5" xfId="7612" xr:uid="{00000000-0005-0000-0000-0000DF7C0000}"/>
    <cellStyle name="Separador de milhares 7 2 3 2 2 5 2" xfId="26798" xr:uid="{00000000-0005-0000-0000-0000E07C0000}"/>
    <cellStyle name="Separador de milhares 7 2 3 2 2 5 3" xfId="36978" xr:uid="{00000000-0005-0000-0000-0000E17C0000}"/>
    <cellStyle name="Separador de milhares 7 2 3 2 2 5 4" xfId="16618" xr:uid="{00000000-0005-0000-0000-0000E27C0000}"/>
    <cellStyle name="Separador de milhares 7 2 3 2 2 6" xfId="9605" xr:uid="{00000000-0005-0000-0000-0000E37C0000}"/>
    <cellStyle name="Separador de milhares 7 2 3 2 2 6 2" xfId="28788" xr:uid="{00000000-0005-0000-0000-0000E47C0000}"/>
    <cellStyle name="Separador de milhares 7 2 3 2 2 6 3" xfId="38968" xr:uid="{00000000-0005-0000-0000-0000E57C0000}"/>
    <cellStyle name="Separador de milhares 7 2 3 2 2 6 4" xfId="18609" xr:uid="{00000000-0005-0000-0000-0000E67C0000}"/>
    <cellStyle name="Separador de milhares 7 2 3 2 2 7" xfId="11358" xr:uid="{00000000-0005-0000-0000-0000E77C0000}"/>
    <cellStyle name="Separador de milhares 7 2 3 2 2 7 2" xfId="30541" xr:uid="{00000000-0005-0000-0000-0000E87C0000}"/>
    <cellStyle name="Separador de milhares 7 2 3 2 2 7 3" xfId="40721" xr:uid="{00000000-0005-0000-0000-0000E97C0000}"/>
    <cellStyle name="Separador de milhares 7 2 3 2 2 7 4" xfId="20362" xr:uid="{00000000-0005-0000-0000-0000EA7C0000}"/>
    <cellStyle name="Separador de milhares 7 2 3 2 2 8" xfId="12234" xr:uid="{00000000-0005-0000-0000-0000EB7C0000}"/>
    <cellStyle name="Separador de milhares 7 2 3 2 2 8 2" xfId="31417" xr:uid="{00000000-0005-0000-0000-0000EC7C0000}"/>
    <cellStyle name="Separador de milhares 7 2 3 2 2 8 3" xfId="41597" xr:uid="{00000000-0005-0000-0000-0000ED7C0000}"/>
    <cellStyle name="Separador de milhares 7 2 3 2 2 8 4" xfId="21238" xr:uid="{00000000-0005-0000-0000-0000EE7C0000}"/>
    <cellStyle name="Separador de milhares 7 2 3 2 2 9" xfId="22114" xr:uid="{00000000-0005-0000-0000-0000EF7C0000}"/>
    <cellStyle name="Separador de milhares 7 2 3 2 2 9 2" xfId="32294" xr:uid="{00000000-0005-0000-0000-0000F07C0000}"/>
    <cellStyle name="Separador de milhares 7 2 3 2 2 9 3" xfId="42474" xr:uid="{00000000-0005-0000-0000-0000F17C0000}"/>
    <cellStyle name="Separador de milhares 7 2 3 2 3" xfId="4325" xr:uid="{00000000-0005-0000-0000-0000F27C0000}"/>
    <cellStyle name="Separador de milhares 7 2 3 2 3 10" xfId="33692" xr:uid="{00000000-0005-0000-0000-0000F37C0000}"/>
    <cellStyle name="Separador de milhares 7 2 3 2 3 11" xfId="13332" xr:uid="{00000000-0005-0000-0000-0000F47C0000}"/>
    <cellStyle name="Separador de milhares 7 2 3 2 3 2" xfId="5202" xr:uid="{00000000-0005-0000-0000-0000F57C0000}"/>
    <cellStyle name="Separador de milhares 7 2 3 2 3 2 2" xfId="6954" xr:uid="{00000000-0005-0000-0000-0000F67C0000}"/>
    <cellStyle name="Separador de milhares 7 2 3 2 3 2 2 2" xfId="26140" xr:uid="{00000000-0005-0000-0000-0000F77C0000}"/>
    <cellStyle name="Separador de milhares 7 2 3 2 3 2 2 3" xfId="36320" xr:uid="{00000000-0005-0000-0000-0000F87C0000}"/>
    <cellStyle name="Separador de milhares 7 2 3 2 3 2 2 4" xfId="15960" xr:uid="{00000000-0005-0000-0000-0000F97C0000}"/>
    <cellStyle name="Separador de milhares 7 2 3 2 3 2 3" xfId="8707" xr:uid="{00000000-0005-0000-0000-0000FA7C0000}"/>
    <cellStyle name="Separador de milhares 7 2 3 2 3 2 3 2" xfId="27893" xr:uid="{00000000-0005-0000-0000-0000FB7C0000}"/>
    <cellStyle name="Separador de milhares 7 2 3 2 3 2 3 3" xfId="38073" xr:uid="{00000000-0005-0000-0000-0000FC7C0000}"/>
    <cellStyle name="Separador de milhares 7 2 3 2 3 2 3 4" xfId="17713" xr:uid="{00000000-0005-0000-0000-0000FD7C0000}"/>
    <cellStyle name="Separador de milhares 7 2 3 2 3 2 4" xfId="10700" xr:uid="{00000000-0005-0000-0000-0000FE7C0000}"/>
    <cellStyle name="Separador de milhares 7 2 3 2 3 2 4 2" xfId="29883" xr:uid="{00000000-0005-0000-0000-0000FF7C0000}"/>
    <cellStyle name="Separador de milhares 7 2 3 2 3 2 4 3" xfId="40063" xr:uid="{00000000-0005-0000-0000-0000007D0000}"/>
    <cellStyle name="Separador de milhares 7 2 3 2 3 2 4 4" xfId="19704" xr:uid="{00000000-0005-0000-0000-0000017D0000}"/>
    <cellStyle name="Separador de milhares 7 2 3 2 3 2 5" xfId="24388" xr:uid="{00000000-0005-0000-0000-0000027D0000}"/>
    <cellStyle name="Separador de milhares 7 2 3 2 3 2 6" xfId="34568" xr:uid="{00000000-0005-0000-0000-0000037D0000}"/>
    <cellStyle name="Separador de milhares 7 2 3 2 3 2 7" xfId="14208" xr:uid="{00000000-0005-0000-0000-0000047D0000}"/>
    <cellStyle name="Separador de milhares 7 2 3 2 3 3" xfId="6078" xr:uid="{00000000-0005-0000-0000-0000057D0000}"/>
    <cellStyle name="Separador de milhares 7 2 3 2 3 3 2" xfId="25264" xr:uid="{00000000-0005-0000-0000-0000067D0000}"/>
    <cellStyle name="Separador de milhares 7 2 3 2 3 3 3" xfId="35444" xr:uid="{00000000-0005-0000-0000-0000077D0000}"/>
    <cellStyle name="Separador de milhares 7 2 3 2 3 3 4" xfId="15084" xr:uid="{00000000-0005-0000-0000-0000087D0000}"/>
    <cellStyle name="Separador de milhares 7 2 3 2 3 4" xfId="7831" xr:uid="{00000000-0005-0000-0000-0000097D0000}"/>
    <cellStyle name="Separador de milhares 7 2 3 2 3 4 2" xfId="27017" xr:uid="{00000000-0005-0000-0000-00000A7D0000}"/>
    <cellStyle name="Separador de milhares 7 2 3 2 3 4 3" xfId="37197" xr:uid="{00000000-0005-0000-0000-00000B7D0000}"/>
    <cellStyle name="Separador de milhares 7 2 3 2 3 4 4" xfId="16837" xr:uid="{00000000-0005-0000-0000-00000C7D0000}"/>
    <cellStyle name="Separador de milhares 7 2 3 2 3 5" xfId="9824" xr:uid="{00000000-0005-0000-0000-00000D7D0000}"/>
    <cellStyle name="Separador de milhares 7 2 3 2 3 5 2" xfId="29007" xr:uid="{00000000-0005-0000-0000-00000E7D0000}"/>
    <cellStyle name="Separador de milhares 7 2 3 2 3 5 3" xfId="39187" xr:uid="{00000000-0005-0000-0000-00000F7D0000}"/>
    <cellStyle name="Separador de milhares 7 2 3 2 3 5 4" xfId="18828" xr:uid="{00000000-0005-0000-0000-0000107D0000}"/>
    <cellStyle name="Separador de milhares 7 2 3 2 3 6" xfId="11577" xr:uid="{00000000-0005-0000-0000-0000117D0000}"/>
    <cellStyle name="Separador de milhares 7 2 3 2 3 6 2" xfId="30760" xr:uid="{00000000-0005-0000-0000-0000127D0000}"/>
    <cellStyle name="Separador de milhares 7 2 3 2 3 6 3" xfId="40940" xr:uid="{00000000-0005-0000-0000-0000137D0000}"/>
    <cellStyle name="Separador de milhares 7 2 3 2 3 6 4" xfId="20581" xr:uid="{00000000-0005-0000-0000-0000147D0000}"/>
    <cellStyle name="Separador de milhares 7 2 3 2 3 7" xfId="12453" xr:uid="{00000000-0005-0000-0000-0000157D0000}"/>
    <cellStyle name="Separador de milhares 7 2 3 2 3 7 2" xfId="31636" xr:uid="{00000000-0005-0000-0000-0000167D0000}"/>
    <cellStyle name="Separador de milhares 7 2 3 2 3 7 3" xfId="41816" xr:uid="{00000000-0005-0000-0000-0000177D0000}"/>
    <cellStyle name="Separador de milhares 7 2 3 2 3 7 4" xfId="21457" xr:uid="{00000000-0005-0000-0000-0000187D0000}"/>
    <cellStyle name="Separador de milhares 7 2 3 2 3 8" xfId="22333" xr:uid="{00000000-0005-0000-0000-0000197D0000}"/>
    <cellStyle name="Separador de milhares 7 2 3 2 3 8 2" xfId="32513" xr:uid="{00000000-0005-0000-0000-00001A7D0000}"/>
    <cellStyle name="Separador de milhares 7 2 3 2 3 8 3" xfId="42693" xr:uid="{00000000-0005-0000-0000-00001B7D0000}"/>
    <cellStyle name="Separador de milhares 7 2 3 2 3 9" xfId="23512" xr:uid="{00000000-0005-0000-0000-00001C7D0000}"/>
    <cellStyle name="Separador de milhares 7 2 3 2 4" xfId="4764" xr:uid="{00000000-0005-0000-0000-00001D7D0000}"/>
    <cellStyle name="Separador de milhares 7 2 3 2 4 2" xfId="6516" xr:uid="{00000000-0005-0000-0000-00001E7D0000}"/>
    <cellStyle name="Separador de milhares 7 2 3 2 4 2 2" xfId="25702" xr:uid="{00000000-0005-0000-0000-00001F7D0000}"/>
    <cellStyle name="Separador de milhares 7 2 3 2 4 2 3" xfId="35882" xr:uid="{00000000-0005-0000-0000-0000207D0000}"/>
    <cellStyle name="Separador de milhares 7 2 3 2 4 2 4" xfId="15522" xr:uid="{00000000-0005-0000-0000-0000217D0000}"/>
    <cellStyle name="Separador de milhares 7 2 3 2 4 3" xfId="8269" xr:uid="{00000000-0005-0000-0000-0000227D0000}"/>
    <cellStyle name="Separador de milhares 7 2 3 2 4 3 2" xfId="27455" xr:uid="{00000000-0005-0000-0000-0000237D0000}"/>
    <cellStyle name="Separador de milhares 7 2 3 2 4 3 3" xfId="37635" xr:uid="{00000000-0005-0000-0000-0000247D0000}"/>
    <cellStyle name="Separador de milhares 7 2 3 2 4 3 4" xfId="17275" xr:uid="{00000000-0005-0000-0000-0000257D0000}"/>
    <cellStyle name="Separador de milhares 7 2 3 2 4 4" xfId="10262" xr:uid="{00000000-0005-0000-0000-0000267D0000}"/>
    <cellStyle name="Separador de milhares 7 2 3 2 4 4 2" xfId="29445" xr:uid="{00000000-0005-0000-0000-0000277D0000}"/>
    <cellStyle name="Separador de milhares 7 2 3 2 4 4 3" xfId="39625" xr:uid="{00000000-0005-0000-0000-0000287D0000}"/>
    <cellStyle name="Separador de milhares 7 2 3 2 4 4 4" xfId="19266" xr:uid="{00000000-0005-0000-0000-0000297D0000}"/>
    <cellStyle name="Separador de milhares 7 2 3 2 4 5" xfId="23950" xr:uid="{00000000-0005-0000-0000-00002A7D0000}"/>
    <cellStyle name="Separador de milhares 7 2 3 2 4 6" xfId="34130" xr:uid="{00000000-0005-0000-0000-00002B7D0000}"/>
    <cellStyle name="Separador de milhares 7 2 3 2 4 7" xfId="13770" xr:uid="{00000000-0005-0000-0000-00002C7D0000}"/>
    <cellStyle name="Separador de milhares 7 2 3 2 5" xfId="5640" xr:uid="{00000000-0005-0000-0000-00002D7D0000}"/>
    <cellStyle name="Separador de milhares 7 2 3 2 5 2" xfId="9166" xr:uid="{00000000-0005-0000-0000-00002E7D0000}"/>
    <cellStyle name="Separador de milhares 7 2 3 2 5 2 2" xfId="28349" xr:uid="{00000000-0005-0000-0000-00002F7D0000}"/>
    <cellStyle name="Separador de milhares 7 2 3 2 5 2 3" xfId="38529" xr:uid="{00000000-0005-0000-0000-0000307D0000}"/>
    <cellStyle name="Separador de milhares 7 2 3 2 5 2 4" xfId="18170" xr:uid="{00000000-0005-0000-0000-0000317D0000}"/>
    <cellStyle name="Separador de milhares 7 2 3 2 5 3" xfId="24826" xr:uid="{00000000-0005-0000-0000-0000327D0000}"/>
    <cellStyle name="Separador de milhares 7 2 3 2 5 4" xfId="35006" xr:uid="{00000000-0005-0000-0000-0000337D0000}"/>
    <cellStyle name="Separador de milhares 7 2 3 2 5 5" xfId="14646" xr:uid="{00000000-0005-0000-0000-0000347D0000}"/>
    <cellStyle name="Separador de milhares 7 2 3 2 6" xfId="7393" xr:uid="{00000000-0005-0000-0000-0000357D0000}"/>
    <cellStyle name="Separador de milhares 7 2 3 2 6 2" xfId="26579" xr:uid="{00000000-0005-0000-0000-0000367D0000}"/>
    <cellStyle name="Separador de milhares 7 2 3 2 6 3" xfId="36759" xr:uid="{00000000-0005-0000-0000-0000377D0000}"/>
    <cellStyle name="Separador de milhares 7 2 3 2 6 4" xfId="16399" xr:uid="{00000000-0005-0000-0000-0000387D0000}"/>
    <cellStyle name="Separador de milhares 7 2 3 2 7" xfId="9386" xr:uid="{00000000-0005-0000-0000-0000397D0000}"/>
    <cellStyle name="Separador de milhares 7 2 3 2 7 2" xfId="28569" xr:uid="{00000000-0005-0000-0000-00003A7D0000}"/>
    <cellStyle name="Separador de milhares 7 2 3 2 7 3" xfId="38749" xr:uid="{00000000-0005-0000-0000-00003B7D0000}"/>
    <cellStyle name="Separador de milhares 7 2 3 2 7 4" xfId="18390" xr:uid="{00000000-0005-0000-0000-00003C7D0000}"/>
    <cellStyle name="Separador de milhares 7 2 3 2 8" xfId="11139" xr:uid="{00000000-0005-0000-0000-00003D7D0000}"/>
    <cellStyle name="Separador de milhares 7 2 3 2 8 2" xfId="30322" xr:uid="{00000000-0005-0000-0000-00003E7D0000}"/>
    <cellStyle name="Separador de milhares 7 2 3 2 8 3" xfId="40502" xr:uid="{00000000-0005-0000-0000-00003F7D0000}"/>
    <cellStyle name="Separador de milhares 7 2 3 2 8 4" xfId="20143" xr:uid="{00000000-0005-0000-0000-0000407D0000}"/>
    <cellStyle name="Separador de milhares 7 2 3 2 9" xfId="12015" xr:uid="{00000000-0005-0000-0000-0000417D0000}"/>
    <cellStyle name="Separador de milhares 7 2 3 2 9 2" xfId="31198" xr:uid="{00000000-0005-0000-0000-0000427D0000}"/>
    <cellStyle name="Separador de milhares 7 2 3 2 9 3" xfId="41378" xr:uid="{00000000-0005-0000-0000-0000437D0000}"/>
    <cellStyle name="Separador de milhares 7 2 3 2 9 4" xfId="21019" xr:uid="{00000000-0005-0000-0000-0000447D0000}"/>
    <cellStyle name="Separador de milhares 7 2 3 3" xfId="3988" xr:uid="{00000000-0005-0000-0000-0000457D0000}"/>
    <cellStyle name="Separador de milhares 7 2 3 3 10" xfId="23175" xr:uid="{00000000-0005-0000-0000-0000467D0000}"/>
    <cellStyle name="Separador de milhares 7 2 3 3 11" xfId="33355" xr:uid="{00000000-0005-0000-0000-0000477D0000}"/>
    <cellStyle name="Separador de milhares 7 2 3 3 12" xfId="12995" xr:uid="{00000000-0005-0000-0000-0000487D0000}"/>
    <cellStyle name="Separador de milhares 7 2 3 3 2" xfId="4426" xr:uid="{00000000-0005-0000-0000-0000497D0000}"/>
    <cellStyle name="Separador de milhares 7 2 3 3 2 10" xfId="33793" xr:uid="{00000000-0005-0000-0000-00004A7D0000}"/>
    <cellStyle name="Separador de milhares 7 2 3 3 2 11" xfId="13433" xr:uid="{00000000-0005-0000-0000-00004B7D0000}"/>
    <cellStyle name="Separador de milhares 7 2 3 3 2 2" xfId="5303" xr:uid="{00000000-0005-0000-0000-00004C7D0000}"/>
    <cellStyle name="Separador de milhares 7 2 3 3 2 2 2" xfId="7055" xr:uid="{00000000-0005-0000-0000-00004D7D0000}"/>
    <cellStyle name="Separador de milhares 7 2 3 3 2 2 2 2" xfId="26241" xr:uid="{00000000-0005-0000-0000-00004E7D0000}"/>
    <cellStyle name="Separador de milhares 7 2 3 3 2 2 2 3" xfId="36421" xr:uid="{00000000-0005-0000-0000-00004F7D0000}"/>
    <cellStyle name="Separador de milhares 7 2 3 3 2 2 2 4" xfId="16061" xr:uid="{00000000-0005-0000-0000-0000507D0000}"/>
    <cellStyle name="Separador de milhares 7 2 3 3 2 2 3" xfId="8808" xr:uid="{00000000-0005-0000-0000-0000517D0000}"/>
    <cellStyle name="Separador de milhares 7 2 3 3 2 2 3 2" xfId="27994" xr:uid="{00000000-0005-0000-0000-0000527D0000}"/>
    <cellStyle name="Separador de milhares 7 2 3 3 2 2 3 3" xfId="38174" xr:uid="{00000000-0005-0000-0000-0000537D0000}"/>
    <cellStyle name="Separador de milhares 7 2 3 3 2 2 3 4" xfId="17814" xr:uid="{00000000-0005-0000-0000-0000547D0000}"/>
    <cellStyle name="Separador de milhares 7 2 3 3 2 2 4" xfId="10801" xr:uid="{00000000-0005-0000-0000-0000557D0000}"/>
    <cellStyle name="Separador de milhares 7 2 3 3 2 2 4 2" xfId="29984" xr:uid="{00000000-0005-0000-0000-0000567D0000}"/>
    <cellStyle name="Separador de milhares 7 2 3 3 2 2 4 3" xfId="40164" xr:uid="{00000000-0005-0000-0000-0000577D0000}"/>
    <cellStyle name="Separador de milhares 7 2 3 3 2 2 4 4" xfId="19805" xr:uid="{00000000-0005-0000-0000-0000587D0000}"/>
    <cellStyle name="Separador de milhares 7 2 3 3 2 2 5" xfId="24489" xr:uid="{00000000-0005-0000-0000-0000597D0000}"/>
    <cellStyle name="Separador de milhares 7 2 3 3 2 2 6" xfId="34669" xr:uid="{00000000-0005-0000-0000-00005A7D0000}"/>
    <cellStyle name="Separador de milhares 7 2 3 3 2 2 7" xfId="14309" xr:uid="{00000000-0005-0000-0000-00005B7D0000}"/>
    <cellStyle name="Separador de milhares 7 2 3 3 2 3" xfId="6179" xr:uid="{00000000-0005-0000-0000-00005C7D0000}"/>
    <cellStyle name="Separador de milhares 7 2 3 3 2 3 2" xfId="25365" xr:uid="{00000000-0005-0000-0000-00005D7D0000}"/>
    <cellStyle name="Separador de milhares 7 2 3 3 2 3 3" xfId="35545" xr:uid="{00000000-0005-0000-0000-00005E7D0000}"/>
    <cellStyle name="Separador de milhares 7 2 3 3 2 3 4" xfId="15185" xr:uid="{00000000-0005-0000-0000-00005F7D0000}"/>
    <cellStyle name="Separador de milhares 7 2 3 3 2 4" xfId="7932" xr:uid="{00000000-0005-0000-0000-0000607D0000}"/>
    <cellStyle name="Separador de milhares 7 2 3 3 2 4 2" xfId="27118" xr:uid="{00000000-0005-0000-0000-0000617D0000}"/>
    <cellStyle name="Separador de milhares 7 2 3 3 2 4 3" xfId="37298" xr:uid="{00000000-0005-0000-0000-0000627D0000}"/>
    <cellStyle name="Separador de milhares 7 2 3 3 2 4 4" xfId="16938" xr:uid="{00000000-0005-0000-0000-0000637D0000}"/>
    <cellStyle name="Separador de milhares 7 2 3 3 2 5" xfId="9925" xr:uid="{00000000-0005-0000-0000-0000647D0000}"/>
    <cellStyle name="Separador de milhares 7 2 3 3 2 5 2" xfId="29108" xr:uid="{00000000-0005-0000-0000-0000657D0000}"/>
    <cellStyle name="Separador de milhares 7 2 3 3 2 5 3" xfId="39288" xr:uid="{00000000-0005-0000-0000-0000667D0000}"/>
    <cellStyle name="Separador de milhares 7 2 3 3 2 5 4" xfId="18929" xr:uid="{00000000-0005-0000-0000-0000677D0000}"/>
    <cellStyle name="Separador de milhares 7 2 3 3 2 6" xfId="11678" xr:uid="{00000000-0005-0000-0000-0000687D0000}"/>
    <cellStyle name="Separador de milhares 7 2 3 3 2 6 2" xfId="30861" xr:uid="{00000000-0005-0000-0000-0000697D0000}"/>
    <cellStyle name="Separador de milhares 7 2 3 3 2 6 3" xfId="41041" xr:uid="{00000000-0005-0000-0000-00006A7D0000}"/>
    <cellStyle name="Separador de milhares 7 2 3 3 2 6 4" xfId="20682" xr:uid="{00000000-0005-0000-0000-00006B7D0000}"/>
    <cellStyle name="Separador de milhares 7 2 3 3 2 7" xfId="12554" xr:uid="{00000000-0005-0000-0000-00006C7D0000}"/>
    <cellStyle name="Separador de milhares 7 2 3 3 2 7 2" xfId="31737" xr:uid="{00000000-0005-0000-0000-00006D7D0000}"/>
    <cellStyle name="Separador de milhares 7 2 3 3 2 7 3" xfId="41917" xr:uid="{00000000-0005-0000-0000-00006E7D0000}"/>
    <cellStyle name="Separador de milhares 7 2 3 3 2 7 4" xfId="21558" xr:uid="{00000000-0005-0000-0000-00006F7D0000}"/>
    <cellStyle name="Separador de milhares 7 2 3 3 2 8" xfId="22434" xr:uid="{00000000-0005-0000-0000-0000707D0000}"/>
    <cellStyle name="Separador de milhares 7 2 3 3 2 8 2" xfId="32614" xr:uid="{00000000-0005-0000-0000-0000717D0000}"/>
    <cellStyle name="Separador de milhares 7 2 3 3 2 8 3" xfId="42794" xr:uid="{00000000-0005-0000-0000-0000727D0000}"/>
    <cellStyle name="Separador de milhares 7 2 3 3 2 9" xfId="23613" xr:uid="{00000000-0005-0000-0000-0000737D0000}"/>
    <cellStyle name="Separador de milhares 7 2 3 3 3" xfId="4865" xr:uid="{00000000-0005-0000-0000-0000747D0000}"/>
    <cellStyle name="Separador de milhares 7 2 3 3 3 2" xfId="6617" xr:uid="{00000000-0005-0000-0000-0000757D0000}"/>
    <cellStyle name="Separador de milhares 7 2 3 3 3 2 2" xfId="25803" xr:uid="{00000000-0005-0000-0000-0000767D0000}"/>
    <cellStyle name="Separador de milhares 7 2 3 3 3 2 3" xfId="35983" xr:uid="{00000000-0005-0000-0000-0000777D0000}"/>
    <cellStyle name="Separador de milhares 7 2 3 3 3 2 4" xfId="15623" xr:uid="{00000000-0005-0000-0000-0000787D0000}"/>
    <cellStyle name="Separador de milhares 7 2 3 3 3 3" xfId="8370" xr:uid="{00000000-0005-0000-0000-0000797D0000}"/>
    <cellStyle name="Separador de milhares 7 2 3 3 3 3 2" xfId="27556" xr:uid="{00000000-0005-0000-0000-00007A7D0000}"/>
    <cellStyle name="Separador de milhares 7 2 3 3 3 3 3" xfId="37736" xr:uid="{00000000-0005-0000-0000-00007B7D0000}"/>
    <cellStyle name="Separador de milhares 7 2 3 3 3 3 4" xfId="17376" xr:uid="{00000000-0005-0000-0000-00007C7D0000}"/>
    <cellStyle name="Separador de milhares 7 2 3 3 3 4" xfId="10363" xr:uid="{00000000-0005-0000-0000-00007D7D0000}"/>
    <cellStyle name="Separador de milhares 7 2 3 3 3 4 2" xfId="29546" xr:uid="{00000000-0005-0000-0000-00007E7D0000}"/>
    <cellStyle name="Separador de milhares 7 2 3 3 3 4 3" xfId="39726" xr:uid="{00000000-0005-0000-0000-00007F7D0000}"/>
    <cellStyle name="Separador de milhares 7 2 3 3 3 4 4" xfId="19367" xr:uid="{00000000-0005-0000-0000-0000807D0000}"/>
    <cellStyle name="Separador de milhares 7 2 3 3 3 5" xfId="24051" xr:uid="{00000000-0005-0000-0000-0000817D0000}"/>
    <cellStyle name="Separador de milhares 7 2 3 3 3 6" xfId="34231" xr:uid="{00000000-0005-0000-0000-0000827D0000}"/>
    <cellStyle name="Separador de milhares 7 2 3 3 3 7" xfId="13871" xr:uid="{00000000-0005-0000-0000-0000837D0000}"/>
    <cellStyle name="Separador de milhares 7 2 3 3 4" xfId="5741" xr:uid="{00000000-0005-0000-0000-0000847D0000}"/>
    <cellStyle name="Separador de milhares 7 2 3 3 4 2" xfId="24927" xr:uid="{00000000-0005-0000-0000-0000857D0000}"/>
    <cellStyle name="Separador de milhares 7 2 3 3 4 3" xfId="35107" xr:uid="{00000000-0005-0000-0000-0000867D0000}"/>
    <cellStyle name="Separador de milhares 7 2 3 3 4 4" xfId="14747" xr:uid="{00000000-0005-0000-0000-0000877D0000}"/>
    <cellStyle name="Separador de milhares 7 2 3 3 5" xfId="7494" xr:uid="{00000000-0005-0000-0000-0000887D0000}"/>
    <cellStyle name="Separador de milhares 7 2 3 3 5 2" xfId="26680" xr:uid="{00000000-0005-0000-0000-0000897D0000}"/>
    <cellStyle name="Separador de milhares 7 2 3 3 5 3" xfId="36860" xr:uid="{00000000-0005-0000-0000-00008A7D0000}"/>
    <cellStyle name="Separador de milhares 7 2 3 3 5 4" xfId="16500" xr:uid="{00000000-0005-0000-0000-00008B7D0000}"/>
    <cellStyle name="Separador de milhares 7 2 3 3 6" xfId="9487" xr:uid="{00000000-0005-0000-0000-00008C7D0000}"/>
    <cellStyle name="Separador de milhares 7 2 3 3 6 2" xfId="28670" xr:uid="{00000000-0005-0000-0000-00008D7D0000}"/>
    <cellStyle name="Separador de milhares 7 2 3 3 6 3" xfId="38850" xr:uid="{00000000-0005-0000-0000-00008E7D0000}"/>
    <cellStyle name="Separador de milhares 7 2 3 3 6 4" xfId="18491" xr:uid="{00000000-0005-0000-0000-00008F7D0000}"/>
    <cellStyle name="Separador de milhares 7 2 3 3 7" xfId="11240" xr:uid="{00000000-0005-0000-0000-0000907D0000}"/>
    <cellStyle name="Separador de milhares 7 2 3 3 7 2" xfId="30423" xr:uid="{00000000-0005-0000-0000-0000917D0000}"/>
    <cellStyle name="Separador de milhares 7 2 3 3 7 3" xfId="40603" xr:uid="{00000000-0005-0000-0000-0000927D0000}"/>
    <cellStyle name="Separador de milhares 7 2 3 3 7 4" xfId="20244" xr:uid="{00000000-0005-0000-0000-0000937D0000}"/>
    <cellStyle name="Separador de milhares 7 2 3 3 8" xfId="12116" xr:uid="{00000000-0005-0000-0000-0000947D0000}"/>
    <cellStyle name="Separador de milhares 7 2 3 3 8 2" xfId="31299" xr:uid="{00000000-0005-0000-0000-0000957D0000}"/>
    <cellStyle name="Separador de milhares 7 2 3 3 8 3" xfId="41479" xr:uid="{00000000-0005-0000-0000-0000967D0000}"/>
    <cellStyle name="Separador de milhares 7 2 3 3 8 4" xfId="21120" xr:uid="{00000000-0005-0000-0000-0000977D0000}"/>
    <cellStyle name="Separador de milhares 7 2 3 3 9" xfId="21996" xr:uid="{00000000-0005-0000-0000-0000987D0000}"/>
    <cellStyle name="Separador de milhares 7 2 3 3 9 2" xfId="32176" xr:uid="{00000000-0005-0000-0000-0000997D0000}"/>
    <cellStyle name="Separador de milhares 7 2 3 3 9 3" xfId="42356" xr:uid="{00000000-0005-0000-0000-00009A7D0000}"/>
    <cellStyle name="Separador de milhares 7 2 3 4" xfId="4207" xr:uid="{00000000-0005-0000-0000-00009B7D0000}"/>
    <cellStyle name="Separador de milhares 7 2 3 4 10" xfId="33574" xr:uid="{00000000-0005-0000-0000-00009C7D0000}"/>
    <cellStyle name="Separador de milhares 7 2 3 4 11" xfId="13214" xr:uid="{00000000-0005-0000-0000-00009D7D0000}"/>
    <cellStyle name="Separador de milhares 7 2 3 4 2" xfId="5084" xr:uid="{00000000-0005-0000-0000-00009E7D0000}"/>
    <cellStyle name="Separador de milhares 7 2 3 4 2 2" xfId="6836" xr:uid="{00000000-0005-0000-0000-00009F7D0000}"/>
    <cellStyle name="Separador de milhares 7 2 3 4 2 2 2" xfId="26022" xr:uid="{00000000-0005-0000-0000-0000A07D0000}"/>
    <cellStyle name="Separador de milhares 7 2 3 4 2 2 3" xfId="36202" xr:uid="{00000000-0005-0000-0000-0000A17D0000}"/>
    <cellStyle name="Separador de milhares 7 2 3 4 2 2 4" xfId="15842" xr:uid="{00000000-0005-0000-0000-0000A27D0000}"/>
    <cellStyle name="Separador de milhares 7 2 3 4 2 3" xfId="8589" xr:uid="{00000000-0005-0000-0000-0000A37D0000}"/>
    <cellStyle name="Separador de milhares 7 2 3 4 2 3 2" xfId="27775" xr:uid="{00000000-0005-0000-0000-0000A47D0000}"/>
    <cellStyle name="Separador de milhares 7 2 3 4 2 3 3" xfId="37955" xr:uid="{00000000-0005-0000-0000-0000A57D0000}"/>
    <cellStyle name="Separador de milhares 7 2 3 4 2 3 4" xfId="17595" xr:uid="{00000000-0005-0000-0000-0000A67D0000}"/>
    <cellStyle name="Separador de milhares 7 2 3 4 2 4" xfId="10582" xr:uid="{00000000-0005-0000-0000-0000A77D0000}"/>
    <cellStyle name="Separador de milhares 7 2 3 4 2 4 2" xfId="29765" xr:uid="{00000000-0005-0000-0000-0000A87D0000}"/>
    <cellStyle name="Separador de milhares 7 2 3 4 2 4 3" xfId="39945" xr:uid="{00000000-0005-0000-0000-0000A97D0000}"/>
    <cellStyle name="Separador de milhares 7 2 3 4 2 4 4" xfId="19586" xr:uid="{00000000-0005-0000-0000-0000AA7D0000}"/>
    <cellStyle name="Separador de milhares 7 2 3 4 2 5" xfId="24270" xr:uid="{00000000-0005-0000-0000-0000AB7D0000}"/>
    <cellStyle name="Separador de milhares 7 2 3 4 2 6" xfId="34450" xr:uid="{00000000-0005-0000-0000-0000AC7D0000}"/>
    <cellStyle name="Separador de milhares 7 2 3 4 2 7" xfId="14090" xr:uid="{00000000-0005-0000-0000-0000AD7D0000}"/>
    <cellStyle name="Separador de milhares 7 2 3 4 3" xfId="5960" xr:uid="{00000000-0005-0000-0000-0000AE7D0000}"/>
    <cellStyle name="Separador de milhares 7 2 3 4 3 2" xfId="25146" xr:uid="{00000000-0005-0000-0000-0000AF7D0000}"/>
    <cellStyle name="Separador de milhares 7 2 3 4 3 3" xfId="35326" xr:uid="{00000000-0005-0000-0000-0000B07D0000}"/>
    <cellStyle name="Separador de milhares 7 2 3 4 3 4" xfId="14966" xr:uid="{00000000-0005-0000-0000-0000B17D0000}"/>
    <cellStyle name="Separador de milhares 7 2 3 4 4" xfId="7713" xr:uid="{00000000-0005-0000-0000-0000B27D0000}"/>
    <cellStyle name="Separador de milhares 7 2 3 4 4 2" xfId="26899" xr:uid="{00000000-0005-0000-0000-0000B37D0000}"/>
    <cellStyle name="Separador de milhares 7 2 3 4 4 3" xfId="37079" xr:uid="{00000000-0005-0000-0000-0000B47D0000}"/>
    <cellStyle name="Separador de milhares 7 2 3 4 4 4" xfId="16719" xr:uid="{00000000-0005-0000-0000-0000B57D0000}"/>
    <cellStyle name="Separador de milhares 7 2 3 4 5" xfId="9706" xr:uid="{00000000-0005-0000-0000-0000B67D0000}"/>
    <cellStyle name="Separador de milhares 7 2 3 4 5 2" xfId="28889" xr:uid="{00000000-0005-0000-0000-0000B77D0000}"/>
    <cellStyle name="Separador de milhares 7 2 3 4 5 3" xfId="39069" xr:uid="{00000000-0005-0000-0000-0000B87D0000}"/>
    <cellStyle name="Separador de milhares 7 2 3 4 5 4" xfId="18710" xr:uid="{00000000-0005-0000-0000-0000B97D0000}"/>
    <cellStyle name="Separador de milhares 7 2 3 4 6" xfId="11459" xr:uid="{00000000-0005-0000-0000-0000BA7D0000}"/>
    <cellStyle name="Separador de milhares 7 2 3 4 6 2" xfId="30642" xr:uid="{00000000-0005-0000-0000-0000BB7D0000}"/>
    <cellStyle name="Separador de milhares 7 2 3 4 6 3" xfId="40822" xr:uid="{00000000-0005-0000-0000-0000BC7D0000}"/>
    <cellStyle name="Separador de milhares 7 2 3 4 6 4" xfId="20463" xr:uid="{00000000-0005-0000-0000-0000BD7D0000}"/>
    <cellStyle name="Separador de milhares 7 2 3 4 7" xfId="12335" xr:uid="{00000000-0005-0000-0000-0000BE7D0000}"/>
    <cellStyle name="Separador de milhares 7 2 3 4 7 2" xfId="31518" xr:uid="{00000000-0005-0000-0000-0000BF7D0000}"/>
    <cellStyle name="Separador de milhares 7 2 3 4 7 3" xfId="41698" xr:uid="{00000000-0005-0000-0000-0000C07D0000}"/>
    <cellStyle name="Separador de milhares 7 2 3 4 7 4" xfId="21339" xr:uid="{00000000-0005-0000-0000-0000C17D0000}"/>
    <cellStyle name="Separador de milhares 7 2 3 4 8" xfId="22215" xr:uid="{00000000-0005-0000-0000-0000C27D0000}"/>
    <cellStyle name="Separador de milhares 7 2 3 4 8 2" xfId="32395" xr:uid="{00000000-0005-0000-0000-0000C37D0000}"/>
    <cellStyle name="Separador de milhares 7 2 3 4 8 3" xfId="42575" xr:uid="{00000000-0005-0000-0000-0000C47D0000}"/>
    <cellStyle name="Separador de milhares 7 2 3 4 9" xfId="23394" xr:uid="{00000000-0005-0000-0000-0000C57D0000}"/>
    <cellStyle name="Separador de milhares 7 2 3 5" xfId="4646" xr:uid="{00000000-0005-0000-0000-0000C67D0000}"/>
    <cellStyle name="Separador de milhares 7 2 3 5 2" xfId="6398" xr:uid="{00000000-0005-0000-0000-0000C77D0000}"/>
    <cellStyle name="Separador de milhares 7 2 3 5 2 2" xfId="25584" xr:uid="{00000000-0005-0000-0000-0000C87D0000}"/>
    <cellStyle name="Separador de milhares 7 2 3 5 2 3" xfId="35764" xr:uid="{00000000-0005-0000-0000-0000C97D0000}"/>
    <cellStyle name="Separador de milhares 7 2 3 5 2 4" xfId="15404" xr:uid="{00000000-0005-0000-0000-0000CA7D0000}"/>
    <cellStyle name="Separador de milhares 7 2 3 5 3" xfId="8151" xr:uid="{00000000-0005-0000-0000-0000CB7D0000}"/>
    <cellStyle name="Separador de milhares 7 2 3 5 3 2" xfId="27337" xr:uid="{00000000-0005-0000-0000-0000CC7D0000}"/>
    <cellStyle name="Separador de milhares 7 2 3 5 3 3" xfId="37517" xr:uid="{00000000-0005-0000-0000-0000CD7D0000}"/>
    <cellStyle name="Separador de milhares 7 2 3 5 3 4" xfId="17157" xr:uid="{00000000-0005-0000-0000-0000CE7D0000}"/>
    <cellStyle name="Separador de milhares 7 2 3 5 4" xfId="10144" xr:uid="{00000000-0005-0000-0000-0000CF7D0000}"/>
    <cellStyle name="Separador de milhares 7 2 3 5 4 2" xfId="29327" xr:uid="{00000000-0005-0000-0000-0000D07D0000}"/>
    <cellStyle name="Separador de milhares 7 2 3 5 4 3" xfId="39507" xr:uid="{00000000-0005-0000-0000-0000D17D0000}"/>
    <cellStyle name="Separador de milhares 7 2 3 5 4 4" xfId="19148" xr:uid="{00000000-0005-0000-0000-0000D27D0000}"/>
    <cellStyle name="Separador de milhares 7 2 3 5 5" xfId="23832" xr:uid="{00000000-0005-0000-0000-0000D37D0000}"/>
    <cellStyle name="Separador de milhares 7 2 3 5 6" xfId="34012" xr:uid="{00000000-0005-0000-0000-0000D47D0000}"/>
    <cellStyle name="Separador de milhares 7 2 3 5 7" xfId="13652" xr:uid="{00000000-0005-0000-0000-0000D57D0000}"/>
    <cellStyle name="Separador de milhares 7 2 3 6" xfId="5522" xr:uid="{00000000-0005-0000-0000-0000D67D0000}"/>
    <cellStyle name="Separador de milhares 7 2 3 6 2" xfId="9048" xr:uid="{00000000-0005-0000-0000-0000D77D0000}"/>
    <cellStyle name="Separador de milhares 7 2 3 6 2 2" xfId="28231" xr:uid="{00000000-0005-0000-0000-0000D87D0000}"/>
    <cellStyle name="Separador de milhares 7 2 3 6 2 3" xfId="38411" xr:uid="{00000000-0005-0000-0000-0000D97D0000}"/>
    <cellStyle name="Separador de milhares 7 2 3 6 2 4" xfId="18052" xr:uid="{00000000-0005-0000-0000-0000DA7D0000}"/>
    <cellStyle name="Separador de milhares 7 2 3 6 3" xfId="24708" xr:uid="{00000000-0005-0000-0000-0000DB7D0000}"/>
    <cellStyle name="Separador de milhares 7 2 3 6 4" xfId="34888" xr:uid="{00000000-0005-0000-0000-0000DC7D0000}"/>
    <cellStyle name="Separador de milhares 7 2 3 6 5" xfId="14528" xr:uid="{00000000-0005-0000-0000-0000DD7D0000}"/>
    <cellStyle name="Separador de milhares 7 2 3 7" xfId="7275" xr:uid="{00000000-0005-0000-0000-0000DE7D0000}"/>
    <cellStyle name="Separador de milhares 7 2 3 7 2" xfId="26461" xr:uid="{00000000-0005-0000-0000-0000DF7D0000}"/>
    <cellStyle name="Separador de milhares 7 2 3 7 3" xfId="36641" xr:uid="{00000000-0005-0000-0000-0000E07D0000}"/>
    <cellStyle name="Separador de milhares 7 2 3 7 4" xfId="16281" xr:uid="{00000000-0005-0000-0000-0000E17D0000}"/>
    <cellStyle name="Separador de milhares 7 2 3 8" xfId="9268" xr:uid="{00000000-0005-0000-0000-0000E27D0000}"/>
    <cellStyle name="Separador de milhares 7 2 3 8 2" xfId="28451" xr:uid="{00000000-0005-0000-0000-0000E37D0000}"/>
    <cellStyle name="Separador de milhares 7 2 3 8 3" xfId="38631" xr:uid="{00000000-0005-0000-0000-0000E47D0000}"/>
    <cellStyle name="Separador de milhares 7 2 3 8 4" xfId="18272" xr:uid="{00000000-0005-0000-0000-0000E57D0000}"/>
    <cellStyle name="Separador de milhares 7 2 3 9" xfId="11021" xr:uid="{00000000-0005-0000-0000-0000E67D0000}"/>
    <cellStyle name="Separador de milhares 7 2 3 9 2" xfId="30204" xr:uid="{00000000-0005-0000-0000-0000E77D0000}"/>
    <cellStyle name="Separador de milhares 7 2 3 9 3" xfId="40384" xr:uid="{00000000-0005-0000-0000-0000E87D0000}"/>
    <cellStyle name="Separador de milhares 7 2 3 9 4" xfId="20025" xr:uid="{00000000-0005-0000-0000-0000E97D0000}"/>
    <cellStyle name="Separador de milhares 7 2 4" xfId="3763" xr:uid="{00000000-0005-0000-0000-0000EA7D0000}"/>
    <cellStyle name="Separador de milhares 7 2 4 10" xfId="11895" xr:uid="{00000000-0005-0000-0000-0000EB7D0000}"/>
    <cellStyle name="Separador de milhares 7 2 4 10 2" xfId="31078" xr:uid="{00000000-0005-0000-0000-0000EC7D0000}"/>
    <cellStyle name="Separador de milhares 7 2 4 10 3" xfId="41258" xr:uid="{00000000-0005-0000-0000-0000ED7D0000}"/>
    <cellStyle name="Separador de milhares 7 2 4 10 4" xfId="20899" xr:uid="{00000000-0005-0000-0000-0000EE7D0000}"/>
    <cellStyle name="Separador de milhares 7 2 4 11" xfId="21776" xr:uid="{00000000-0005-0000-0000-0000EF7D0000}"/>
    <cellStyle name="Separador de milhares 7 2 4 11 2" xfId="31955" xr:uid="{00000000-0005-0000-0000-0000F07D0000}"/>
    <cellStyle name="Separador de milhares 7 2 4 11 3" xfId="42135" xr:uid="{00000000-0005-0000-0000-0000F17D0000}"/>
    <cellStyle name="Separador de milhares 7 2 4 12" xfId="22671" xr:uid="{00000000-0005-0000-0000-0000F27D0000}"/>
    <cellStyle name="Separador de milhares 7 2 4 12 2" xfId="32851" xr:uid="{00000000-0005-0000-0000-0000F37D0000}"/>
    <cellStyle name="Separador de milhares 7 2 4 12 3" xfId="43031" xr:uid="{00000000-0005-0000-0000-0000F47D0000}"/>
    <cellStyle name="Separador de milhares 7 2 4 13" xfId="22910" xr:uid="{00000000-0005-0000-0000-0000F57D0000}"/>
    <cellStyle name="Separador de milhares 7 2 4 14" xfId="23079" xr:uid="{00000000-0005-0000-0000-0000F67D0000}"/>
    <cellStyle name="Separador de milhares 7 2 4 15" xfId="33090" xr:uid="{00000000-0005-0000-0000-0000F77D0000}"/>
    <cellStyle name="Separador de milhares 7 2 4 16" xfId="33259" xr:uid="{00000000-0005-0000-0000-0000F87D0000}"/>
    <cellStyle name="Separador de milhares 7 2 4 17" xfId="43270" xr:uid="{00000000-0005-0000-0000-0000F97D0000}"/>
    <cellStyle name="Separador de milhares 7 2 4 18" xfId="43509" xr:uid="{00000000-0005-0000-0000-0000FA7D0000}"/>
    <cellStyle name="Separador de milhares 7 2 4 19" xfId="12774" xr:uid="{00000000-0005-0000-0000-0000FB7D0000}"/>
    <cellStyle name="Separador de milhares 7 2 4 2" xfId="3884" xr:uid="{00000000-0005-0000-0000-0000FC7D0000}"/>
    <cellStyle name="Separador de milhares 7 2 4 2 10" xfId="21893" xr:uid="{00000000-0005-0000-0000-0000FD7D0000}"/>
    <cellStyle name="Separador de milhares 7 2 4 2 10 2" xfId="32073" xr:uid="{00000000-0005-0000-0000-0000FE7D0000}"/>
    <cellStyle name="Separador de milhares 7 2 4 2 10 3" xfId="42253" xr:uid="{00000000-0005-0000-0000-0000FF7D0000}"/>
    <cellStyle name="Separador de milhares 7 2 4 2 11" xfId="22789" xr:uid="{00000000-0005-0000-0000-0000007E0000}"/>
    <cellStyle name="Separador de milhares 7 2 4 2 11 2" xfId="32969" xr:uid="{00000000-0005-0000-0000-0000017E0000}"/>
    <cellStyle name="Separador de milhares 7 2 4 2 11 3" xfId="43149" xr:uid="{00000000-0005-0000-0000-0000027E0000}"/>
    <cellStyle name="Separador de milhares 7 2 4 2 12" xfId="23028" xr:uid="{00000000-0005-0000-0000-0000037E0000}"/>
    <cellStyle name="Separador de milhares 7 2 4 2 13" xfId="33208" xr:uid="{00000000-0005-0000-0000-0000047E0000}"/>
    <cellStyle name="Separador de milhares 7 2 4 2 14" xfId="43388" xr:uid="{00000000-0005-0000-0000-0000057E0000}"/>
    <cellStyle name="Separador de milhares 7 2 4 2 15" xfId="43627" xr:uid="{00000000-0005-0000-0000-0000067E0000}"/>
    <cellStyle name="Separador de milhares 7 2 4 2 16" xfId="12892" xr:uid="{00000000-0005-0000-0000-0000077E0000}"/>
    <cellStyle name="Separador de milhares 7 2 4 2 2" xfId="4104" xr:uid="{00000000-0005-0000-0000-0000087E0000}"/>
    <cellStyle name="Separador de milhares 7 2 4 2 2 10" xfId="23291" xr:uid="{00000000-0005-0000-0000-0000097E0000}"/>
    <cellStyle name="Separador de milhares 7 2 4 2 2 11" xfId="33471" xr:uid="{00000000-0005-0000-0000-00000A7E0000}"/>
    <cellStyle name="Separador de milhares 7 2 4 2 2 12" xfId="13111" xr:uid="{00000000-0005-0000-0000-00000B7E0000}"/>
    <cellStyle name="Separador de milhares 7 2 4 2 2 2" xfId="4542" xr:uid="{00000000-0005-0000-0000-00000C7E0000}"/>
    <cellStyle name="Separador de milhares 7 2 4 2 2 2 10" xfId="33909" xr:uid="{00000000-0005-0000-0000-00000D7E0000}"/>
    <cellStyle name="Separador de milhares 7 2 4 2 2 2 11" xfId="13549" xr:uid="{00000000-0005-0000-0000-00000E7E0000}"/>
    <cellStyle name="Separador de milhares 7 2 4 2 2 2 2" xfId="5419" xr:uid="{00000000-0005-0000-0000-00000F7E0000}"/>
    <cellStyle name="Separador de milhares 7 2 4 2 2 2 2 2" xfId="7171" xr:uid="{00000000-0005-0000-0000-0000107E0000}"/>
    <cellStyle name="Separador de milhares 7 2 4 2 2 2 2 2 2" xfId="26357" xr:uid="{00000000-0005-0000-0000-0000117E0000}"/>
    <cellStyle name="Separador de milhares 7 2 4 2 2 2 2 2 3" xfId="36537" xr:uid="{00000000-0005-0000-0000-0000127E0000}"/>
    <cellStyle name="Separador de milhares 7 2 4 2 2 2 2 2 4" xfId="16177" xr:uid="{00000000-0005-0000-0000-0000137E0000}"/>
    <cellStyle name="Separador de milhares 7 2 4 2 2 2 2 3" xfId="8924" xr:uid="{00000000-0005-0000-0000-0000147E0000}"/>
    <cellStyle name="Separador de milhares 7 2 4 2 2 2 2 3 2" xfId="28110" xr:uid="{00000000-0005-0000-0000-0000157E0000}"/>
    <cellStyle name="Separador de milhares 7 2 4 2 2 2 2 3 3" xfId="38290" xr:uid="{00000000-0005-0000-0000-0000167E0000}"/>
    <cellStyle name="Separador de milhares 7 2 4 2 2 2 2 3 4" xfId="17930" xr:uid="{00000000-0005-0000-0000-0000177E0000}"/>
    <cellStyle name="Separador de milhares 7 2 4 2 2 2 2 4" xfId="10917" xr:uid="{00000000-0005-0000-0000-0000187E0000}"/>
    <cellStyle name="Separador de milhares 7 2 4 2 2 2 2 4 2" xfId="30100" xr:uid="{00000000-0005-0000-0000-0000197E0000}"/>
    <cellStyle name="Separador de milhares 7 2 4 2 2 2 2 4 3" xfId="40280" xr:uid="{00000000-0005-0000-0000-00001A7E0000}"/>
    <cellStyle name="Separador de milhares 7 2 4 2 2 2 2 4 4" xfId="19921" xr:uid="{00000000-0005-0000-0000-00001B7E0000}"/>
    <cellStyle name="Separador de milhares 7 2 4 2 2 2 2 5" xfId="24605" xr:uid="{00000000-0005-0000-0000-00001C7E0000}"/>
    <cellStyle name="Separador de milhares 7 2 4 2 2 2 2 6" xfId="34785" xr:uid="{00000000-0005-0000-0000-00001D7E0000}"/>
    <cellStyle name="Separador de milhares 7 2 4 2 2 2 2 7" xfId="14425" xr:uid="{00000000-0005-0000-0000-00001E7E0000}"/>
    <cellStyle name="Separador de milhares 7 2 4 2 2 2 3" xfId="6295" xr:uid="{00000000-0005-0000-0000-00001F7E0000}"/>
    <cellStyle name="Separador de milhares 7 2 4 2 2 2 3 2" xfId="25481" xr:uid="{00000000-0005-0000-0000-0000207E0000}"/>
    <cellStyle name="Separador de milhares 7 2 4 2 2 2 3 3" xfId="35661" xr:uid="{00000000-0005-0000-0000-0000217E0000}"/>
    <cellStyle name="Separador de milhares 7 2 4 2 2 2 3 4" xfId="15301" xr:uid="{00000000-0005-0000-0000-0000227E0000}"/>
    <cellStyle name="Separador de milhares 7 2 4 2 2 2 4" xfId="8048" xr:uid="{00000000-0005-0000-0000-0000237E0000}"/>
    <cellStyle name="Separador de milhares 7 2 4 2 2 2 4 2" xfId="27234" xr:uid="{00000000-0005-0000-0000-0000247E0000}"/>
    <cellStyle name="Separador de milhares 7 2 4 2 2 2 4 3" xfId="37414" xr:uid="{00000000-0005-0000-0000-0000257E0000}"/>
    <cellStyle name="Separador de milhares 7 2 4 2 2 2 4 4" xfId="17054" xr:uid="{00000000-0005-0000-0000-0000267E0000}"/>
    <cellStyle name="Separador de milhares 7 2 4 2 2 2 5" xfId="10041" xr:uid="{00000000-0005-0000-0000-0000277E0000}"/>
    <cellStyle name="Separador de milhares 7 2 4 2 2 2 5 2" xfId="29224" xr:uid="{00000000-0005-0000-0000-0000287E0000}"/>
    <cellStyle name="Separador de milhares 7 2 4 2 2 2 5 3" xfId="39404" xr:uid="{00000000-0005-0000-0000-0000297E0000}"/>
    <cellStyle name="Separador de milhares 7 2 4 2 2 2 5 4" xfId="19045" xr:uid="{00000000-0005-0000-0000-00002A7E0000}"/>
    <cellStyle name="Separador de milhares 7 2 4 2 2 2 6" xfId="11794" xr:uid="{00000000-0005-0000-0000-00002B7E0000}"/>
    <cellStyle name="Separador de milhares 7 2 4 2 2 2 6 2" xfId="30977" xr:uid="{00000000-0005-0000-0000-00002C7E0000}"/>
    <cellStyle name="Separador de milhares 7 2 4 2 2 2 6 3" xfId="41157" xr:uid="{00000000-0005-0000-0000-00002D7E0000}"/>
    <cellStyle name="Separador de milhares 7 2 4 2 2 2 6 4" xfId="20798" xr:uid="{00000000-0005-0000-0000-00002E7E0000}"/>
    <cellStyle name="Separador de milhares 7 2 4 2 2 2 7" xfId="12670" xr:uid="{00000000-0005-0000-0000-00002F7E0000}"/>
    <cellStyle name="Separador de milhares 7 2 4 2 2 2 7 2" xfId="31853" xr:uid="{00000000-0005-0000-0000-0000307E0000}"/>
    <cellStyle name="Separador de milhares 7 2 4 2 2 2 7 3" xfId="42033" xr:uid="{00000000-0005-0000-0000-0000317E0000}"/>
    <cellStyle name="Separador de milhares 7 2 4 2 2 2 7 4" xfId="21674" xr:uid="{00000000-0005-0000-0000-0000327E0000}"/>
    <cellStyle name="Separador de milhares 7 2 4 2 2 2 8" xfId="22550" xr:uid="{00000000-0005-0000-0000-0000337E0000}"/>
    <cellStyle name="Separador de milhares 7 2 4 2 2 2 8 2" xfId="32730" xr:uid="{00000000-0005-0000-0000-0000347E0000}"/>
    <cellStyle name="Separador de milhares 7 2 4 2 2 2 8 3" xfId="42910" xr:uid="{00000000-0005-0000-0000-0000357E0000}"/>
    <cellStyle name="Separador de milhares 7 2 4 2 2 2 9" xfId="23729" xr:uid="{00000000-0005-0000-0000-0000367E0000}"/>
    <cellStyle name="Separador de milhares 7 2 4 2 2 3" xfId="4981" xr:uid="{00000000-0005-0000-0000-0000377E0000}"/>
    <cellStyle name="Separador de milhares 7 2 4 2 2 3 2" xfId="6733" xr:uid="{00000000-0005-0000-0000-0000387E0000}"/>
    <cellStyle name="Separador de milhares 7 2 4 2 2 3 2 2" xfId="25919" xr:uid="{00000000-0005-0000-0000-0000397E0000}"/>
    <cellStyle name="Separador de milhares 7 2 4 2 2 3 2 3" xfId="36099" xr:uid="{00000000-0005-0000-0000-00003A7E0000}"/>
    <cellStyle name="Separador de milhares 7 2 4 2 2 3 2 4" xfId="15739" xr:uid="{00000000-0005-0000-0000-00003B7E0000}"/>
    <cellStyle name="Separador de milhares 7 2 4 2 2 3 3" xfId="8486" xr:uid="{00000000-0005-0000-0000-00003C7E0000}"/>
    <cellStyle name="Separador de milhares 7 2 4 2 2 3 3 2" xfId="27672" xr:uid="{00000000-0005-0000-0000-00003D7E0000}"/>
    <cellStyle name="Separador de milhares 7 2 4 2 2 3 3 3" xfId="37852" xr:uid="{00000000-0005-0000-0000-00003E7E0000}"/>
    <cellStyle name="Separador de milhares 7 2 4 2 2 3 3 4" xfId="17492" xr:uid="{00000000-0005-0000-0000-00003F7E0000}"/>
    <cellStyle name="Separador de milhares 7 2 4 2 2 3 4" xfId="10479" xr:uid="{00000000-0005-0000-0000-0000407E0000}"/>
    <cellStyle name="Separador de milhares 7 2 4 2 2 3 4 2" xfId="29662" xr:uid="{00000000-0005-0000-0000-0000417E0000}"/>
    <cellStyle name="Separador de milhares 7 2 4 2 2 3 4 3" xfId="39842" xr:uid="{00000000-0005-0000-0000-0000427E0000}"/>
    <cellStyle name="Separador de milhares 7 2 4 2 2 3 4 4" xfId="19483" xr:uid="{00000000-0005-0000-0000-0000437E0000}"/>
    <cellStyle name="Separador de milhares 7 2 4 2 2 3 5" xfId="24167" xr:uid="{00000000-0005-0000-0000-0000447E0000}"/>
    <cellStyle name="Separador de milhares 7 2 4 2 2 3 6" xfId="34347" xr:uid="{00000000-0005-0000-0000-0000457E0000}"/>
    <cellStyle name="Separador de milhares 7 2 4 2 2 3 7" xfId="13987" xr:uid="{00000000-0005-0000-0000-0000467E0000}"/>
    <cellStyle name="Separador de milhares 7 2 4 2 2 4" xfId="5857" xr:uid="{00000000-0005-0000-0000-0000477E0000}"/>
    <cellStyle name="Separador de milhares 7 2 4 2 2 4 2" xfId="25043" xr:uid="{00000000-0005-0000-0000-0000487E0000}"/>
    <cellStyle name="Separador de milhares 7 2 4 2 2 4 3" xfId="35223" xr:uid="{00000000-0005-0000-0000-0000497E0000}"/>
    <cellStyle name="Separador de milhares 7 2 4 2 2 4 4" xfId="14863" xr:uid="{00000000-0005-0000-0000-00004A7E0000}"/>
    <cellStyle name="Separador de milhares 7 2 4 2 2 5" xfId="7610" xr:uid="{00000000-0005-0000-0000-00004B7E0000}"/>
    <cellStyle name="Separador de milhares 7 2 4 2 2 5 2" xfId="26796" xr:uid="{00000000-0005-0000-0000-00004C7E0000}"/>
    <cellStyle name="Separador de milhares 7 2 4 2 2 5 3" xfId="36976" xr:uid="{00000000-0005-0000-0000-00004D7E0000}"/>
    <cellStyle name="Separador de milhares 7 2 4 2 2 5 4" xfId="16616" xr:uid="{00000000-0005-0000-0000-00004E7E0000}"/>
    <cellStyle name="Separador de milhares 7 2 4 2 2 6" xfId="9603" xr:uid="{00000000-0005-0000-0000-00004F7E0000}"/>
    <cellStyle name="Separador de milhares 7 2 4 2 2 6 2" xfId="28786" xr:uid="{00000000-0005-0000-0000-0000507E0000}"/>
    <cellStyle name="Separador de milhares 7 2 4 2 2 6 3" xfId="38966" xr:uid="{00000000-0005-0000-0000-0000517E0000}"/>
    <cellStyle name="Separador de milhares 7 2 4 2 2 6 4" xfId="18607" xr:uid="{00000000-0005-0000-0000-0000527E0000}"/>
    <cellStyle name="Separador de milhares 7 2 4 2 2 7" xfId="11356" xr:uid="{00000000-0005-0000-0000-0000537E0000}"/>
    <cellStyle name="Separador de milhares 7 2 4 2 2 7 2" xfId="30539" xr:uid="{00000000-0005-0000-0000-0000547E0000}"/>
    <cellStyle name="Separador de milhares 7 2 4 2 2 7 3" xfId="40719" xr:uid="{00000000-0005-0000-0000-0000557E0000}"/>
    <cellStyle name="Separador de milhares 7 2 4 2 2 7 4" xfId="20360" xr:uid="{00000000-0005-0000-0000-0000567E0000}"/>
    <cellStyle name="Separador de milhares 7 2 4 2 2 8" xfId="12232" xr:uid="{00000000-0005-0000-0000-0000577E0000}"/>
    <cellStyle name="Separador de milhares 7 2 4 2 2 8 2" xfId="31415" xr:uid="{00000000-0005-0000-0000-0000587E0000}"/>
    <cellStyle name="Separador de milhares 7 2 4 2 2 8 3" xfId="41595" xr:uid="{00000000-0005-0000-0000-0000597E0000}"/>
    <cellStyle name="Separador de milhares 7 2 4 2 2 8 4" xfId="21236" xr:uid="{00000000-0005-0000-0000-00005A7E0000}"/>
    <cellStyle name="Separador de milhares 7 2 4 2 2 9" xfId="22112" xr:uid="{00000000-0005-0000-0000-00005B7E0000}"/>
    <cellStyle name="Separador de milhares 7 2 4 2 2 9 2" xfId="32292" xr:uid="{00000000-0005-0000-0000-00005C7E0000}"/>
    <cellStyle name="Separador de milhares 7 2 4 2 2 9 3" xfId="42472" xr:uid="{00000000-0005-0000-0000-00005D7E0000}"/>
    <cellStyle name="Separador de milhares 7 2 4 2 3" xfId="4323" xr:uid="{00000000-0005-0000-0000-00005E7E0000}"/>
    <cellStyle name="Separador de milhares 7 2 4 2 3 10" xfId="33690" xr:uid="{00000000-0005-0000-0000-00005F7E0000}"/>
    <cellStyle name="Separador de milhares 7 2 4 2 3 11" xfId="13330" xr:uid="{00000000-0005-0000-0000-0000607E0000}"/>
    <cellStyle name="Separador de milhares 7 2 4 2 3 2" xfId="5200" xr:uid="{00000000-0005-0000-0000-0000617E0000}"/>
    <cellStyle name="Separador de milhares 7 2 4 2 3 2 2" xfId="6952" xr:uid="{00000000-0005-0000-0000-0000627E0000}"/>
    <cellStyle name="Separador de milhares 7 2 4 2 3 2 2 2" xfId="26138" xr:uid="{00000000-0005-0000-0000-0000637E0000}"/>
    <cellStyle name="Separador de milhares 7 2 4 2 3 2 2 3" xfId="36318" xr:uid="{00000000-0005-0000-0000-0000647E0000}"/>
    <cellStyle name="Separador de milhares 7 2 4 2 3 2 2 4" xfId="15958" xr:uid="{00000000-0005-0000-0000-0000657E0000}"/>
    <cellStyle name="Separador de milhares 7 2 4 2 3 2 3" xfId="8705" xr:uid="{00000000-0005-0000-0000-0000667E0000}"/>
    <cellStyle name="Separador de milhares 7 2 4 2 3 2 3 2" xfId="27891" xr:uid="{00000000-0005-0000-0000-0000677E0000}"/>
    <cellStyle name="Separador de milhares 7 2 4 2 3 2 3 3" xfId="38071" xr:uid="{00000000-0005-0000-0000-0000687E0000}"/>
    <cellStyle name="Separador de milhares 7 2 4 2 3 2 3 4" xfId="17711" xr:uid="{00000000-0005-0000-0000-0000697E0000}"/>
    <cellStyle name="Separador de milhares 7 2 4 2 3 2 4" xfId="10698" xr:uid="{00000000-0005-0000-0000-00006A7E0000}"/>
    <cellStyle name="Separador de milhares 7 2 4 2 3 2 4 2" xfId="29881" xr:uid="{00000000-0005-0000-0000-00006B7E0000}"/>
    <cellStyle name="Separador de milhares 7 2 4 2 3 2 4 3" xfId="40061" xr:uid="{00000000-0005-0000-0000-00006C7E0000}"/>
    <cellStyle name="Separador de milhares 7 2 4 2 3 2 4 4" xfId="19702" xr:uid="{00000000-0005-0000-0000-00006D7E0000}"/>
    <cellStyle name="Separador de milhares 7 2 4 2 3 2 5" xfId="24386" xr:uid="{00000000-0005-0000-0000-00006E7E0000}"/>
    <cellStyle name="Separador de milhares 7 2 4 2 3 2 6" xfId="34566" xr:uid="{00000000-0005-0000-0000-00006F7E0000}"/>
    <cellStyle name="Separador de milhares 7 2 4 2 3 2 7" xfId="14206" xr:uid="{00000000-0005-0000-0000-0000707E0000}"/>
    <cellStyle name="Separador de milhares 7 2 4 2 3 3" xfId="6076" xr:uid="{00000000-0005-0000-0000-0000717E0000}"/>
    <cellStyle name="Separador de milhares 7 2 4 2 3 3 2" xfId="25262" xr:uid="{00000000-0005-0000-0000-0000727E0000}"/>
    <cellStyle name="Separador de milhares 7 2 4 2 3 3 3" xfId="35442" xr:uid="{00000000-0005-0000-0000-0000737E0000}"/>
    <cellStyle name="Separador de milhares 7 2 4 2 3 3 4" xfId="15082" xr:uid="{00000000-0005-0000-0000-0000747E0000}"/>
    <cellStyle name="Separador de milhares 7 2 4 2 3 4" xfId="7829" xr:uid="{00000000-0005-0000-0000-0000757E0000}"/>
    <cellStyle name="Separador de milhares 7 2 4 2 3 4 2" xfId="27015" xr:uid="{00000000-0005-0000-0000-0000767E0000}"/>
    <cellStyle name="Separador de milhares 7 2 4 2 3 4 3" xfId="37195" xr:uid="{00000000-0005-0000-0000-0000777E0000}"/>
    <cellStyle name="Separador de milhares 7 2 4 2 3 4 4" xfId="16835" xr:uid="{00000000-0005-0000-0000-0000787E0000}"/>
    <cellStyle name="Separador de milhares 7 2 4 2 3 5" xfId="9822" xr:uid="{00000000-0005-0000-0000-0000797E0000}"/>
    <cellStyle name="Separador de milhares 7 2 4 2 3 5 2" xfId="29005" xr:uid="{00000000-0005-0000-0000-00007A7E0000}"/>
    <cellStyle name="Separador de milhares 7 2 4 2 3 5 3" xfId="39185" xr:uid="{00000000-0005-0000-0000-00007B7E0000}"/>
    <cellStyle name="Separador de milhares 7 2 4 2 3 5 4" xfId="18826" xr:uid="{00000000-0005-0000-0000-00007C7E0000}"/>
    <cellStyle name="Separador de milhares 7 2 4 2 3 6" xfId="11575" xr:uid="{00000000-0005-0000-0000-00007D7E0000}"/>
    <cellStyle name="Separador de milhares 7 2 4 2 3 6 2" xfId="30758" xr:uid="{00000000-0005-0000-0000-00007E7E0000}"/>
    <cellStyle name="Separador de milhares 7 2 4 2 3 6 3" xfId="40938" xr:uid="{00000000-0005-0000-0000-00007F7E0000}"/>
    <cellStyle name="Separador de milhares 7 2 4 2 3 6 4" xfId="20579" xr:uid="{00000000-0005-0000-0000-0000807E0000}"/>
    <cellStyle name="Separador de milhares 7 2 4 2 3 7" xfId="12451" xr:uid="{00000000-0005-0000-0000-0000817E0000}"/>
    <cellStyle name="Separador de milhares 7 2 4 2 3 7 2" xfId="31634" xr:uid="{00000000-0005-0000-0000-0000827E0000}"/>
    <cellStyle name="Separador de milhares 7 2 4 2 3 7 3" xfId="41814" xr:uid="{00000000-0005-0000-0000-0000837E0000}"/>
    <cellStyle name="Separador de milhares 7 2 4 2 3 7 4" xfId="21455" xr:uid="{00000000-0005-0000-0000-0000847E0000}"/>
    <cellStyle name="Separador de milhares 7 2 4 2 3 8" xfId="22331" xr:uid="{00000000-0005-0000-0000-0000857E0000}"/>
    <cellStyle name="Separador de milhares 7 2 4 2 3 8 2" xfId="32511" xr:uid="{00000000-0005-0000-0000-0000867E0000}"/>
    <cellStyle name="Separador de milhares 7 2 4 2 3 8 3" xfId="42691" xr:uid="{00000000-0005-0000-0000-0000877E0000}"/>
    <cellStyle name="Separador de milhares 7 2 4 2 3 9" xfId="23510" xr:uid="{00000000-0005-0000-0000-0000887E0000}"/>
    <cellStyle name="Separador de milhares 7 2 4 2 4" xfId="4762" xr:uid="{00000000-0005-0000-0000-0000897E0000}"/>
    <cellStyle name="Separador de milhares 7 2 4 2 4 2" xfId="6514" xr:uid="{00000000-0005-0000-0000-00008A7E0000}"/>
    <cellStyle name="Separador de milhares 7 2 4 2 4 2 2" xfId="25700" xr:uid="{00000000-0005-0000-0000-00008B7E0000}"/>
    <cellStyle name="Separador de milhares 7 2 4 2 4 2 3" xfId="35880" xr:uid="{00000000-0005-0000-0000-00008C7E0000}"/>
    <cellStyle name="Separador de milhares 7 2 4 2 4 2 4" xfId="15520" xr:uid="{00000000-0005-0000-0000-00008D7E0000}"/>
    <cellStyle name="Separador de milhares 7 2 4 2 4 3" xfId="8267" xr:uid="{00000000-0005-0000-0000-00008E7E0000}"/>
    <cellStyle name="Separador de milhares 7 2 4 2 4 3 2" xfId="27453" xr:uid="{00000000-0005-0000-0000-00008F7E0000}"/>
    <cellStyle name="Separador de milhares 7 2 4 2 4 3 3" xfId="37633" xr:uid="{00000000-0005-0000-0000-0000907E0000}"/>
    <cellStyle name="Separador de milhares 7 2 4 2 4 3 4" xfId="17273" xr:uid="{00000000-0005-0000-0000-0000917E0000}"/>
    <cellStyle name="Separador de milhares 7 2 4 2 4 4" xfId="10260" xr:uid="{00000000-0005-0000-0000-0000927E0000}"/>
    <cellStyle name="Separador de milhares 7 2 4 2 4 4 2" xfId="29443" xr:uid="{00000000-0005-0000-0000-0000937E0000}"/>
    <cellStyle name="Separador de milhares 7 2 4 2 4 4 3" xfId="39623" xr:uid="{00000000-0005-0000-0000-0000947E0000}"/>
    <cellStyle name="Separador de milhares 7 2 4 2 4 4 4" xfId="19264" xr:uid="{00000000-0005-0000-0000-0000957E0000}"/>
    <cellStyle name="Separador de milhares 7 2 4 2 4 5" xfId="23948" xr:uid="{00000000-0005-0000-0000-0000967E0000}"/>
    <cellStyle name="Separador de milhares 7 2 4 2 4 6" xfId="34128" xr:uid="{00000000-0005-0000-0000-0000977E0000}"/>
    <cellStyle name="Separador de milhares 7 2 4 2 4 7" xfId="13768" xr:uid="{00000000-0005-0000-0000-0000987E0000}"/>
    <cellStyle name="Separador de milhares 7 2 4 2 5" xfId="5638" xr:uid="{00000000-0005-0000-0000-0000997E0000}"/>
    <cellStyle name="Separador de milhares 7 2 4 2 5 2" xfId="9164" xr:uid="{00000000-0005-0000-0000-00009A7E0000}"/>
    <cellStyle name="Separador de milhares 7 2 4 2 5 2 2" xfId="28347" xr:uid="{00000000-0005-0000-0000-00009B7E0000}"/>
    <cellStyle name="Separador de milhares 7 2 4 2 5 2 3" xfId="38527" xr:uid="{00000000-0005-0000-0000-00009C7E0000}"/>
    <cellStyle name="Separador de milhares 7 2 4 2 5 2 4" xfId="18168" xr:uid="{00000000-0005-0000-0000-00009D7E0000}"/>
    <cellStyle name="Separador de milhares 7 2 4 2 5 3" xfId="24824" xr:uid="{00000000-0005-0000-0000-00009E7E0000}"/>
    <cellStyle name="Separador de milhares 7 2 4 2 5 4" xfId="35004" xr:uid="{00000000-0005-0000-0000-00009F7E0000}"/>
    <cellStyle name="Separador de milhares 7 2 4 2 5 5" xfId="14644" xr:uid="{00000000-0005-0000-0000-0000A07E0000}"/>
    <cellStyle name="Separador de milhares 7 2 4 2 6" xfId="7391" xr:uid="{00000000-0005-0000-0000-0000A17E0000}"/>
    <cellStyle name="Separador de milhares 7 2 4 2 6 2" xfId="26577" xr:uid="{00000000-0005-0000-0000-0000A27E0000}"/>
    <cellStyle name="Separador de milhares 7 2 4 2 6 3" xfId="36757" xr:uid="{00000000-0005-0000-0000-0000A37E0000}"/>
    <cellStyle name="Separador de milhares 7 2 4 2 6 4" xfId="16397" xr:uid="{00000000-0005-0000-0000-0000A47E0000}"/>
    <cellStyle name="Separador de milhares 7 2 4 2 7" xfId="9384" xr:uid="{00000000-0005-0000-0000-0000A57E0000}"/>
    <cellStyle name="Separador de milhares 7 2 4 2 7 2" xfId="28567" xr:uid="{00000000-0005-0000-0000-0000A67E0000}"/>
    <cellStyle name="Separador de milhares 7 2 4 2 7 3" xfId="38747" xr:uid="{00000000-0005-0000-0000-0000A77E0000}"/>
    <cellStyle name="Separador de milhares 7 2 4 2 7 4" xfId="18388" xr:uid="{00000000-0005-0000-0000-0000A87E0000}"/>
    <cellStyle name="Separador de milhares 7 2 4 2 8" xfId="11137" xr:uid="{00000000-0005-0000-0000-0000A97E0000}"/>
    <cellStyle name="Separador de milhares 7 2 4 2 8 2" xfId="30320" xr:uid="{00000000-0005-0000-0000-0000AA7E0000}"/>
    <cellStyle name="Separador de milhares 7 2 4 2 8 3" xfId="40500" xr:uid="{00000000-0005-0000-0000-0000AB7E0000}"/>
    <cellStyle name="Separador de milhares 7 2 4 2 8 4" xfId="20141" xr:uid="{00000000-0005-0000-0000-0000AC7E0000}"/>
    <cellStyle name="Separador de milhares 7 2 4 2 9" xfId="12013" xr:uid="{00000000-0005-0000-0000-0000AD7E0000}"/>
    <cellStyle name="Separador de milhares 7 2 4 2 9 2" xfId="31196" xr:uid="{00000000-0005-0000-0000-0000AE7E0000}"/>
    <cellStyle name="Separador de milhares 7 2 4 2 9 3" xfId="41376" xr:uid="{00000000-0005-0000-0000-0000AF7E0000}"/>
    <cellStyle name="Separador de milhares 7 2 4 2 9 4" xfId="21017" xr:uid="{00000000-0005-0000-0000-0000B07E0000}"/>
    <cellStyle name="Separador de milhares 7 2 4 3" xfId="3986" xr:uid="{00000000-0005-0000-0000-0000B17E0000}"/>
    <cellStyle name="Separador de milhares 7 2 4 3 10" xfId="23173" xr:uid="{00000000-0005-0000-0000-0000B27E0000}"/>
    <cellStyle name="Separador de milhares 7 2 4 3 11" xfId="33353" xr:uid="{00000000-0005-0000-0000-0000B37E0000}"/>
    <cellStyle name="Separador de milhares 7 2 4 3 12" xfId="12993" xr:uid="{00000000-0005-0000-0000-0000B47E0000}"/>
    <cellStyle name="Separador de milhares 7 2 4 3 2" xfId="4424" xr:uid="{00000000-0005-0000-0000-0000B57E0000}"/>
    <cellStyle name="Separador de milhares 7 2 4 3 2 10" xfId="33791" xr:uid="{00000000-0005-0000-0000-0000B67E0000}"/>
    <cellStyle name="Separador de milhares 7 2 4 3 2 11" xfId="13431" xr:uid="{00000000-0005-0000-0000-0000B77E0000}"/>
    <cellStyle name="Separador de milhares 7 2 4 3 2 2" xfId="5301" xr:uid="{00000000-0005-0000-0000-0000B87E0000}"/>
    <cellStyle name="Separador de milhares 7 2 4 3 2 2 2" xfId="7053" xr:uid="{00000000-0005-0000-0000-0000B97E0000}"/>
    <cellStyle name="Separador de milhares 7 2 4 3 2 2 2 2" xfId="26239" xr:uid="{00000000-0005-0000-0000-0000BA7E0000}"/>
    <cellStyle name="Separador de milhares 7 2 4 3 2 2 2 3" xfId="36419" xr:uid="{00000000-0005-0000-0000-0000BB7E0000}"/>
    <cellStyle name="Separador de milhares 7 2 4 3 2 2 2 4" xfId="16059" xr:uid="{00000000-0005-0000-0000-0000BC7E0000}"/>
    <cellStyle name="Separador de milhares 7 2 4 3 2 2 3" xfId="8806" xr:uid="{00000000-0005-0000-0000-0000BD7E0000}"/>
    <cellStyle name="Separador de milhares 7 2 4 3 2 2 3 2" xfId="27992" xr:uid="{00000000-0005-0000-0000-0000BE7E0000}"/>
    <cellStyle name="Separador de milhares 7 2 4 3 2 2 3 3" xfId="38172" xr:uid="{00000000-0005-0000-0000-0000BF7E0000}"/>
    <cellStyle name="Separador de milhares 7 2 4 3 2 2 3 4" xfId="17812" xr:uid="{00000000-0005-0000-0000-0000C07E0000}"/>
    <cellStyle name="Separador de milhares 7 2 4 3 2 2 4" xfId="10799" xr:uid="{00000000-0005-0000-0000-0000C17E0000}"/>
    <cellStyle name="Separador de milhares 7 2 4 3 2 2 4 2" xfId="29982" xr:uid="{00000000-0005-0000-0000-0000C27E0000}"/>
    <cellStyle name="Separador de milhares 7 2 4 3 2 2 4 3" xfId="40162" xr:uid="{00000000-0005-0000-0000-0000C37E0000}"/>
    <cellStyle name="Separador de milhares 7 2 4 3 2 2 4 4" xfId="19803" xr:uid="{00000000-0005-0000-0000-0000C47E0000}"/>
    <cellStyle name="Separador de milhares 7 2 4 3 2 2 5" xfId="24487" xr:uid="{00000000-0005-0000-0000-0000C57E0000}"/>
    <cellStyle name="Separador de milhares 7 2 4 3 2 2 6" xfId="34667" xr:uid="{00000000-0005-0000-0000-0000C67E0000}"/>
    <cellStyle name="Separador de milhares 7 2 4 3 2 2 7" xfId="14307" xr:uid="{00000000-0005-0000-0000-0000C77E0000}"/>
    <cellStyle name="Separador de milhares 7 2 4 3 2 3" xfId="6177" xr:uid="{00000000-0005-0000-0000-0000C87E0000}"/>
    <cellStyle name="Separador de milhares 7 2 4 3 2 3 2" xfId="25363" xr:uid="{00000000-0005-0000-0000-0000C97E0000}"/>
    <cellStyle name="Separador de milhares 7 2 4 3 2 3 3" xfId="35543" xr:uid="{00000000-0005-0000-0000-0000CA7E0000}"/>
    <cellStyle name="Separador de milhares 7 2 4 3 2 3 4" xfId="15183" xr:uid="{00000000-0005-0000-0000-0000CB7E0000}"/>
    <cellStyle name="Separador de milhares 7 2 4 3 2 4" xfId="7930" xr:uid="{00000000-0005-0000-0000-0000CC7E0000}"/>
    <cellStyle name="Separador de milhares 7 2 4 3 2 4 2" xfId="27116" xr:uid="{00000000-0005-0000-0000-0000CD7E0000}"/>
    <cellStyle name="Separador de milhares 7 2 4 3 2 4 3" xfId="37296" xr:uid="{00000000-0005-0000-0000-0000CE7E0000}"/>
    <cellStyle name="Separador de milhares 7 2 4 3 2 4 4" xfId="16936" xr:uid="{00000000-0005-0000-0000-0000CF7E0000}"/>
    <cellStyle name="Separador de milhares 7 2 4 3 2 5" xfId="9923" xr:uid="{00000000-0005-0000-0000-0000D07E0000}"/>
    <cellStyle name="Separador de milhares 7 2 4 3 2 5 2" xfId="29106" xr:uid="{00000000-0005-0000-0000-0000D17E0000}"/>
    <cellStyle name="Separador de milhares 7 2 4 3 2 5 3" xfId="39286" xr:uid="{00000000-0005-0000-0000-0000D27E0000}"/>
    <cellStyle name="Separador de milhares 7 2 4 3 2 5 4" xfId="18927" xr:uid="{00000000-0005-0000-0000-0000D37E0000}"/>
    <cellStyle name="Separador de milhares 7 2 4 3 2 6" xfId="11676" xr:uid="{00000000-0005-0000-0000-0000D47E0000}"/>
    <cellStyle name="Separador de milhares 7 2 4 3 2 6 2" xfId="30859" xr:uid="{00000000-0005-0000-0000-0000D57E0000}"/>
    <cellStyle name="Separador de milhares 7 2 4 3 2 6 3" xfId="41039" xr:uid="{00000000-0005-0000-0000-0000D67E0000}"/>
    <cellStyle name="Separador de milhares 7 2 4 3 2 6 4" xfId="20680" xr:uid="{00000000-0005-0000-0000-0000D77E0000}"/>
    <cellStyle name="Separador de milhares 7 2 4 3 2 7" xfId="12552" xr:uid="{00000000-0005-0000-0000-0000D87E0000}"/>
    <cellStyle name="Separador de milhares 7 2 4 3 2 7 2" xfId="31735" xr:uid="{00000000-0005-0000-0000-0000D97E0000}"/>
    <cellStyle name="Separador de milhares 7 2 4 3 2 7 3" xfId="41915" xr:uid="{00000000-0005-0000-0000-0000DA7E0000}"/>
    <cellStyle name="Separador de milhares 7 2 4 3 2 7 4" xfId="21556" xr:uid="{00000000-0005-0000-0000-0000DB7E0000}"/>
    <cellStyle name="Separador de milhares 7 2 4 3 2 8" xfId="22432" xr:uid="{00000000-0005-0000-0000-0000DC7E0000}"/>
    <cellStyle name="Separador de milhares 7 2 4 3 2 8 2" xfId="32612" xr:uid="{00000000-0005-0000-0000-0000DD7E0000}"/>
    <cellStyle name="Separador de milhares 7 2 4 3 2 8 3" xfId="42792" xr:uid="{00000000-0005-0000-0000-0000DE7E0000}"/>
    <cellStyle name="Separador de milhares 7 2 4 3 2 9" xfId="23611" xr:uid="{00000000-0005-0000-0000-0000DF7E0000}"/>
    <cellStyle name="Separador de milhares 7 2 4 3 3" xfId="4863" xr:uid="{00000000-0005-0000-0000-0000E07E0000}"/>
    <cellStyle name="Separador de milhares 7 2 4 3 3 2" xfId="6615" xr:uid="{00000000-0005-0000-0000-0000E17E0000}"/>
    <cellStyle name="Separador de milhares 7 2 4 3 3 2 2" xfId="25801" xr:uid="{00000000-0005-0000-0000-0000E27E0000}"/>
    <cellStyle name="Separador de milhares 7 2 4 3 3 2 3" xfId="35981" xr:uid="{00000000-0005-0000-0000-0000E37E0000}"/>
    <cellStyle name="Separador de milhares 7 2 4 3 3 2 4" xfId="15621" xr:uid="{00000000-0005-0000-0000-0000E47E0000}"/>
    <cellStyle name="Separador de milhares 7 2 4 3 3 3" xfId="8368" xr:uid="{00000000-0005-0000-0000-0000E57E0000}"/>
    <cellStyle name="Separador de milhares 7 2 4 3 3 3 2" xfId="27554" xr:uid="{00000000-0005-0000-0000-0000E67E0000}"/>
    <cellStyle name="Separador de milhares 7 2 4 3 3 3 3" xfId="37734" xr:uid="{00000000-0005-0000-0000-0000E77E0000}"/>
    <cellStyle name="Separador de milhares 7 2 4 3 3 3 4" xfId="17374" xr:uid="{00000000-0005-0000-0000-0000E87E0000}"/>
    <cellStyle name="Separador de milhares 7 2 4 3 3 4" xfId="10361" xr:uid="{00000000-0005-0000-0000-0000E97E0000}"/>
    <cellStyle name="Separador de milhares 7 2 4 3 3 4 2" xfId="29544" xr:uid="{00000000-0005-0000-0000-0000EA7E0000}"/>
    <cellStyle name="Separador de milhares 7 2 4 3 3 4 3" xfId="39724" xr:uid="{00000000-0005-0000-0000-0000EB7E0000}"/>
    <cellStyle name="Separador de milhares 7 2 4 3 3 4 4" xfId="19365" xr:uid="{00000000-0005-0000-0000-0000EC7E0000}"/>
    <cellStyle name="Separador de milhares 7 2 4 3 3 5" xfId="24049" xr:uid="{00000000-0005-0000-0000-0000ED7E0000}"/>
    <cellStyle name="Separador de milhares 7 2 4 3 3 6" xfId="34229" xr:uid="{00000000-0005-0000-0000-0000EE7E0000}"/>
    <cellStyle name="Separador de milhares 7 2 4 3 3 7" xfId="13869" xr:uid="{00000000-0005-0000-0000-0000EF7E0000}"/>
    <cellStyle name="Separador de milhares 7 2 4 3 4" xfId="5739" xr:uid="{00000000-0005-0000-0000-0000F07E0000}"/>
    <cellStyle name="Separador de milhares 7 2 4 3 4 2" xfId="24925" xr:uid="{00000000-0005-0000-0000-0000F17E0000}"/>
    <cellStyle name="Separador de milhares 7 2 4 3 4 3" xfId="35105" xr:uid="{00000000-0005-0000-0000-0000F27E0000}"/>
    <cellStyle name="Separador de milhares 7 2 4 3 4 4" xfId="14745" xr:uid="{00000000-0005-0000-0000-0000F37E0000}"/>
    <cellStyle name="Separador de milhares 7 2 4 3 5" xfId="7492" xr:uid="{00000000-0005-0000-0000-0000F47E0000}"/>
    <cellStyle name="Separador de milhares 7 2 4 3 5 2" xfId="26678" xr:uid="{00000000-0005-0000-0000-0000F57E0000}"/>
    <cellStyle name="Separador de milhares 7 2 4 3 5 3" xfId="36858" xr:uid="{00000000-0005-0000-0000-0000F67E0000}"/>
    <cellStyle name="Separador de milhares 7 2 4 3 5 4" xfId="16498" xr:uid="{00000000-0005-0000-0000-0000F77E0000}"/>
    <cellStyle name="Separador de milhares 7 2 4 3 6" xfId="9485" xr:uid="{00000000-0005-0000-0000-0000F87E0000}"/>
    <cellStyle name="Separador de milhares 7 2 4 3 6 2" xfId="28668" xr:uid="{00000000-0005-0000-0000-0000F97E0000}"/>
    <cellStyle name="Separador de milhares 7 2 4 3 6 3" xfId="38848" xr:uid="{00000000-0005-0000-0000-0000FA7E0000}"/>
    <cellStyle name="Separador de milhares 7 2 4 3 6 4" xfId="18489" xr:uid="{00000000-0005-0000-0000-0000FB7E0000}"/>
    <cellStyle name="Separador de milhares 7 2 4 3 7" xfId="11238" xr:uid="{00000000-0005-0000-0000-0000FC7E0000}"/>
    <cellStyle name="Separador de milhares 7 2 4 3 7 2" xfId="30421" xr:uid="{00000000-0005-0000-0000-0000FD7E0000}"/>
    <cellStyle name="Separador de milhares 7 2 4 3 7 3" xfId="40601" xr:uid="{00000000-0005-0000-0000-0000FE7E0000}"/>
    <cellStyle name="Separador de milhares 7 2 4 3 7 4" xfId="20242" xr:uid="{00000000-0005-0000-0000-0000FF7E0000}"/>
    <cellStyle name="Separador de milhares 7 2 4 3 8" xfId="12114" xr:uid="{00000000-0005-0000-0000-0000007F0000}"/>
    <cellStyle name="Separador de milhares 7 2 4 3 8 2" xfId="31297" xr:uid="{00000000-0005-0000-0000-0000017F0000}"/>
    <cellStyle name="Separador de milhares 7 2 4 3 8 3" xfId="41477" xr:uid="{00000000-0005-0000-0000-0000027F0000}"/>
    <cellStyle name="Separador de milhares 7 2 4 3 8 4" xfId="21118" xr:uid="{00000000-0005-0000-0000-0000037F0000}"/>
    <cellStyle name="Separador de milhares 7 2 4 3 9" xfId="21994" xr:uid="{00000000-0005-0000-0000-0000047F0000}"/>
    <cellStyle name="Separador de milhares 7 2 4 3 9 2" xfId="32174" xr:uid="{00000000-0005-0000-0000-0000057F0000}"/>
    <cellStyle name="Separador de milhares 7 2 4 3 9 3" xfId="42354" xr:uid="{00000000-0005-0000-0000-0000067F0000}"/>
    <cellStyle name="Separador de milhares 7 2 4 4" xfId="4205" xr:uid="{00000000-0005-0000-0000-0000077F0000}"/>
    <cellStyle name="Separador de milhares 7 2 4 4 10" xfId="33572" xr:uid="{00000000-0005-0000-0000-0000087F0000}"/>
    <cellStyle name="Separador de milhares 7 2 4 4 11" xfId="13212" xr:uid="{00000000-0005-0000-0000-0000097F0000}"/>
    <cellStyle name="Separador de milhares 7 2 4 4 2" xfId="5082" xr:uid="{00000000-0005-0000-0000-00000A7F0000}"/>
    <cellStyle name="Separador de milhares 7 2 4 4 2 2" xfId="6834" xr:uid="{00000000-0005-0000-0000-00000B7F0000}"/>
    <cellStyle name="Separador de milhares 7 2 4 4 2 2 2" xfId="26020" xr:uid="{00000000-0005-0000-0000-00000C7F0000}"/>
    <cellStyle name="Separador de milhares 7 2 4 4 2 2 3" xfId="36200" xr:uid="{00000000-0005-0000-0000-00000D7F0000}"/>
    <cellStyle name="Separador de milhares 7 2 4 4 2 2 4" xfId="15840" xr:uid="{00000000-0005-0000-0000-00000E7F0000}"/>
    <cellStyle name="Separador de milhares 7 2 4 4 2 3" xfId="8587" xr:uid="{00000000-0005-0000-0000-00000F7F0000}"/>
    <cellStyle name="Separador de milhares 7 2 4 4 2 3 2" xfId="27773" xr:uid="{00000000-0005-0000-0000-0000107F0000}"/>
    <cellStyle name="Separador de milhares 7 2 4 4 2 3 3" xfId="37953" xr:uid="{00000000-0005-0000-0000-0000117F0000}"/>
    <cellStyle name="Separador de milhares 7 2 4 4 2 3 4" xfId="17593" xr:uid="{00000000-0005-0000-0000-0000127F0000}"/>
    <cellStyle name="Separador de milhares 7 2 4 4 2 4" xfId="10580" xr:uid="{00000000-0005-0000-0000-0000137F0000}"/>
    <cellStyle name="Separador de milhares 7 2 4 4 2 4 2" xfId="29763" xr:uid="{00000000-0005-0000-0000-0000147F0000}"/>
    <cellStyle name="Separador de milhares 7 2 4 4 2 4 3" xfId="39943" xr:uid="{00000000-0005-0000-0000-0000157F0000}"/>
    <cellStyle name="Separador de milhares 7 2 4 4 2 4 4" xfId="19584" xr:uid="{00000000-0005-0000-0000-0000167F0000}"/>
    <cellStyle name="Separador de milhares 7 2 4 4 2 5" xfId="24268" xr:uid="{00000000-0005-0000-0000-0000177F0000}"/>
    <cellStyle name="Separador de milhares 7 2 4 4 2 6" xfId="34448" xr:uid="{00000000-0005-0000-0000-0000187F0000}"/>
    <cellStyle name="Separador de milhares 7 2 4 4 2 7" xfId="14088" xr:uid="{00000000-0005-0000-0000-0000197F0000}"/>
    <cellStyle name="Separador de milhares 7 2 4 4 3" xfId="5958" xr:uid="{00000000-0005-0000-0000-00001A7F0000}"/>
    <cellStyle name="Separador de milhares 7 2 4 4 3 2" xfId="25144" xr:uid="{00000000-0005-0000-0000-00001B7F0000}"/>
    <cellStyle name="Separador de milhares 7 2 4 4 3 3" xfId="35324" xr:uid="{00000000-0005-0000-0000-00001C7F0000}"/>
    <cellStyle name="Separador de milhares 7 2 4 4 3 4" xfId="14964" xr:uid="{00000000-0005-0000-0000-00001D7F0000}"/>
    <cellStyle name="Separador de milhares 7 2 4 4 4" xfId="7711" xr:uid="{00000000-0005-0000-0000-00001E7F0000}"/>
    <cellStyle name="Separador de milhares 7 2 4 4 4 2" xfId="26897" xr:uid="{00000000-0005-0000-0000-00001F7F0000}"/>
    <cellStyle name="Separador de milhares 7 2 4 4 4 3" xfId="37077" xr:uid="{00000000-0005-0000-0000-0000207F0000}"/>
    <cellStyle name="Separador de milhares 7 2 4 4 4 4" xfId="16717" xr:uid="{00000000-0005-0000-0000-0000217F0000}"/>
    <cellStyle name="Separador de milhares 7 2 4 4 5" xfId="9704" xr:uid="{00000000-0005-0000-0000-0000227F0000}"/>
    <cellStyle name="Separador de milhares 7 2 4 4 5 2" xfId="28887" xr:uid="{00000000-0005-0000-0000-0000237F0000}"/>
    <cellStyle name="Separador de milhares 7 2 4 4 5 3" xfId="39067" xr:uid="{00000000-0005-0000-0000-0000247F0000}"/>
    <cellStyle name="Separador de milhares 7 2 4 4 5 4" xfId="18708" xr:uid="{00000000-0005-0000-0000-0000257F0000}"/>
    <cellStyle name="Separador de milhares 7 2 4 4 6" xfId="11457" xr:uid="{00000000-0005-0000-0000-0000267F0000}"/>
    <cellStyle name="Separador de milhares 7 2 4 4 6 2" xfId="30640" xr:uid="{00000000-0005-0000-0000-0000277F0000}"/>
    <cellStyle name="Separador de milhares 7 2 4 4 6 3" xfId="40820" xr:uid="{00000000-0005-0000-0000-0000287F0000}"/>
    <cellStyle name="Separador de milhares 7 2 4 4 6 4" xfId="20461" xr:uid="{00000000-0005-0000-0000-0000297F0000}"/>
    <cellStyle name="Separador de milhares 7 2 4 4 7" xfId="12333" xr:uid="{00000000-0005-0000-0000-00002A7F0000}"/>
    <cellStyle name="Separador de milhares 7 2 4 4 7 2" xfId="31516" xr:uid="{00000000-0005-0000-0000-00002B7F0000}"/>
    <cellStyle name="Separador de milhares 7 2 4 4 7 3" xfId="41696" xr:uid="{00000000-0005-0000-0000-00002C7F0000}"/>
    <cellStyle name="Separador de milhares 7 2 4 4 7 4" xfId="21337" xr:uid="{00000000-0005-0000-0000-00002D7F0000}"/>
    <cellStyle name="Separador de milhares 7 2 4 4 8" xfId="22213" xr:uid="{00000000-0005-0000-0000-00002E7F0000}"/>
    <cellStyle name="Separador de milhares 7 2 4 4 8 2" xfId="32393" xr:uid="{00000000-0005-0000-0000-00002F7F0000}"/>
    <cellStyle name="Separador de milhares 7 2 4 4 8 3" xfId="42573" xr:uid="{00000000-0005-0000-0000-0000307F0000}"/>
    <cellStyle name="Separador de milhares 7 2 4 4 9" xfId="23392" xr:uid="{00000000-0005-0000-0000-0000317F0000}"/>
    <cellStyle name="Separador de milhares 7 2 4 5" xfId="4644" xr:uid="{00000000-0005-0000-0000-0000327F0000}"/>
    <cellStyle name="Separador de milhares 7 2 4 5 2" xfId="6396" xr:uid="{00000000-0005-0000-0000-0000337F0000}"/>
    <cellStyle name="Separador de milhares 7 2 4 5 2 2" xfId="25582" xr:uid="{00000000-0005-0000-0000-0000347F0000}"/>
    <cellStyle name="Separador de milhares 7 2 4 5 2 3" xfId="35762" xr:uid="{00000000-0005-0000-0000-0000357F0000}"/>
    <cellStyle name="Separador de milhares 7 2 4 5 2 4" xfId="15402" xr:uid="{00000000-0005-0000-0000-0000367F0000}"/>
    <cellStyle name="Separador de milhares 7 2 4 5 3" xfId="8149" xr:uid="{00000000-0005-0000-0000-0000377F0000}"/>
    <cellStyle name="Separador de milhares 7 2 4 5 3 2" xfId="27335" xr:uid="{00000000-0005-0000-0000-0000387F0000}"/>
    <cellStyle name="Separador de milhares 7 2 4 5 3 3" xfId="37515" xr:uid="{00000000-0005-0000-0000-0000397F0000}"/>
    <cellStyle name="Separador de milhares 7 2 4 5 3 4" xfId="17155" xr:uid="{00000000-0005-0000-0000-00003A7F0000}"/>
    <cellStyle name="Separador de milhares 7 2 4 5 4" xfId="10142" xr:uid="{00000000-0005-0000-0000-00003B7F0000}"/>
    <cellStyle name="Separador de milhares 7 2 4 5 4 2" xfId="29325" xr:uid="{00000000-0005-0000-0000-00003C7F0000}"/>
    <cellStyle name="Separador de milhares 7 2 4 5 4 3" xfId="39505" xr:uid="{00000000-0005-0000-0000-00003D7F0000}"/>
    <cellStyle name="Separador de milhares 7 2 4 5 4 4" xfId="19146" xr:uid="{00000000-0005-0000-0000-00003E7F0000}"/>
    <cellStyle name="Separador de milhares 7 2 4 5 5" xfId="23830" xr:uid="{00000000-0005-0000-0000-00003F7F0000}"/>
    <cellStyle name="Separador de milhares 7 2 4 5 6" xfId="34010" xr:uid="{00000000-0005-0000-0000-0000407F0000}"/>
    <cellStyle name="Separador de milhares 7 2 4 5 7" xfId="13650" xr:uid="{00000000-0005-0000-0000-0000417F0000}"/>
    <cellStyle name="Separador de milhares 7 2 4 6" xfId="5520" xr:uid="{00000000-0005-0000-0000-0000427F0000}"/>
    <cellStyle name="Separador de milhares 7 2 4 6 2" xfId="9046" xr:uid="{00000000-0005-0000-0000-0000437F0000}"/>
    <cellStyle name="Separador de milhares 7 2 4 6 2 2" xfId="28229" xr:uid="{00000000-0005-0000-0000-0000447F0000}"/>
    <cellStyle name="Separador de milhares 7 2 4 6 2 3" xfId="38409" xr:uid="{00000000-0005-0000-0000-0000457F0000}"/>
    <cellStyle name="Separador de milhares 7 2 4 6 2 4" xfId="18050" xr:uid="{00000000-0005-0000-0000-0000467F0000}"/>
    <cellStyle name="Separador de milhares 7 2 4 6 3" xfId="24706" xr:uid="{00000000-0005-0000-0000-0000477F0000}"/>
    <cellStyle name="Separador de milhares 7 2 4 6 4" xfId="34886" xr:uid="{00000000-0005-0000-0000-0000487F0000}"/>
    <cellStyle name="Separador de milhares 7 2 4 6 5" xfId="14526" xr:uid="{00000000-0005-0000-0000-0000497F0000}"/>
    <cellStyle name="Separador de milhares 7 2 4 7" xfId="7273" xr:uid="{00000000-0005-0000-0000-00004A7F0000}"/>
    <cellStyle name="Separador de milhares 7 2 4 7 2" xfId="26459" xr:uid="{00000000-0005-0000-0000-00004B7F0000}"/>
    <cellStyle name="Separador de milhares 7 2 4 7 3" xfId="36639" xr:uid="{00000000-0005-0000-0000-00004C7F0000}"/>
    <cellStyle name="Separador de milhares 7 2 4 7 4" xfId="16279" xr:uid="{00000000-0005-0000-0000-00004D7F0000}"/>
    <cellStyle name="Separador de milhares 7 2 4 8" xfId="9266" xr:uid="{00000000-0005-0000-0000-00004E7F0000}"/>
    <cellStyle name="Separador de milhares 7 2 4 8 2" xfId="28449" xr:uid="{00000000-0005-0000-0000-00004F7F0000}"/>
    <cellStyle name="Separador de milhares 7 2 4 8 3" xfId="38629" xr:uid="{00000000-0005-0000-0000-0000507F0000}"/>
    <cellStyle name="Separador de milhares 7 2 4 8 4" xfId="18270" xr:uid="{00000000-0005-0000-0000-0000517F0000}"/>
    <cellStyle name="Separador de milhares 7 2 4 9" xfId="11019" xr:uid="{00000000-0005-0000-0000-0000527F0000}"/>
    <cellStyle name="Separador de milhares 7 2 4 9 2" xfId="30202" xr:uid="{00000000-0005-0000-0000-0000537F0000}"/>
    <cellStyle name="Separador de milhares 7 2 4 9 3" xfId="40382" xr:uid="{00000000-0005-0000-0000-0000547F0000}"/>
    <cellStyle name="Separador de milhares 7 2 4 9 4" xfId="20023" xr:uid="{00000000-0005-0000-0000-0000557F0000}"/>
    <cellStyle name="Separador de milhares 7 2 5" xfId="3807" xr:uid="{00000000-0005-0000-0000-0000567F0000}"/>
    <cellStyle name="Separador de milhares 7 2 5 10" xfId="21816" xr:uid="{00000000-0005-0000-0000-0000577F0000}"/>
    <cellStyle name="Separador de milhares 7 2 5 10 2" xfId="31996" xr:uid="{00000000-0005-0000-0000-0000587F0000}"/>
    <cellStyle name="Separador de milhares 7 2 5 10 3" xfId="42176" xr:uid="{00000000-0005-0000-0000-0000597F0000}"/>
    <cellStyle name="Separador de milhares 7 2 5 11" xfId="22712" xr:uid="{00000000-0005-0000-0000-00005A7F0000}"/>
    <cellStyle name="Separador de milhares 7 2 5 11 2" xfId="32892" xr:uid="{00000000-0005-0000-0000-00005B7F0000}"/>
    <cellStyle name="Separador de milhares 7 2 5 11 3" xfId="43072" xr:uid="{00000000-0005-0000-0000-00005C7F0000}"/>
    <cellStyle name="Separador de milhares 7 2 5 12" xfId="22951" xr:uid="{00000000-0005-0000-0000-00005D7F0000}"/>
    <cellStyle name="Separador de milhares 7 2 5 13" xfId="33131" xr:uid="{00000000-0005-0000-0000-00005E7F0000}"/>
    <cellStyle name="Separador de milhares 7 2 5 14" xfId="43311" xr:uid="{00000000-0005-0000-0000-00005F7F0000}"/>
    <cellStyle name="Separador de milhares 7 2 5 15" xfId="43550" xr:uid="{00000000-0005-0000-0000-0000607F0000}"/>
    <cellStyle name="Separador de milhares 7 2 5 16" xfId="12815" xr:uid="{00000000-0005-0000-0000-0000617F0000}"/>
    <cellStyle name="Separador de milhares 7 2 5 2" xfId="4027" xr:uid="{00000000-0005-0000-0000-0000627F0000}"/>
    <cellStyle name="Separador de milhares 7 2 5 2 10" xfId="23214" xr:uid="{00000000-0005-0000-0000-0000637F0000}"/>
    <cellStyle name="Separador de milhares 7 2 5 2 11" xfId="33394" xr:uid="{00000000-0005-0000-0000-0000647F0000}"/>
    <cellStyle name="Separador de milhares 7 2 5 2 12" xfId="13034" xr:uid="{00000000-0005-0000-0000-0000657F0000}"/>
    <cellStyle name="Separador de milhares 7 2 5 2 2" xfId="4465" xr:uid="{00000000-0005-0000-0000-0000667F0000}"/>
    <cellStyle name="Separador de milhares 7 2 5 2 2 10" xfId="33832" xr:uid="{00000000-0005-0000-0000-0000677F0000}"/>
    <cellStyle name="Separador de milhares 7 2 5 2 2 11" xfId="13472" xr:uid="{00000000-0005-0000-0000-0000687F0000}"/>
    <cellStyle name="Separador de milhares 7 2 5 2 2 2" xfId="5342" xr:uid="{00000000-0005-0000-0000-0000697F0000}"/>
    <cellStyle name="Separador de milhares 7 2 5 2 2 2 2" xfId="7094" xr:uid="{00000000-0005-0000-0000-00006A7F0000}"/>
    <cellStyle name="Separador de milhares 7 2 5 2 2 2 2 2" xfId="26280" xr:uid="{00000000-0005-0000-0000-00006B7F0000}"/>
    <cellStyle name="Separador de milhares 7 2 5 2 2 2 2 3" xfId="36460" xr:uid="{00000000-0005-0000-0000-00006C7F0000}"/>
    <cellStyle name="Separador de milhares 7 2 5 2 2 2 2 4" xfId="16100" xr:uid="{00000000-0005-0000-0000-00006D7F0000}"/>
    <cellStyle name="Separador de milhares 7 2 5 2 2 2 3" xfId="8847" xr:uid="{00000000-0005-0000-0000-00006E7F0000}"/>
    <cellStyle name="Separador de milhares 7 2 5 2 2 2 3 2" xfId="28033" xr:uid="{00000000-0005-0000-0000-00006F7F0000}"/>
    <cellStyle name="Separador de milhares 7 2 5 2 2 2 3 3" xfId="38213" xr:uid="{00000000-0005-0000-0000-0000707F0000}"/>
    <cellStyle name="Separador de milhares 7 2 5 2 2 2 3 4" xfId="17853" xr:uid="{00000000-0005-0000-0000-0000717F0000}"/>
    <cellStyle name="Separador de milhares 7 2 5 2 2 2 4" xfId="10840" xr:uid="{00000000-0005-0000-0000-0000727F0000}"/>
    <cellStyle name="Separador de milhares 7 2 5 2 2 2 4 2" xfId="30023" xr:uid="{00000000-0005-0000-0000-0000737F0000}"/>
    <cellStyle name="Separador de milhares 7 2 5 2 2 2 4 3" xfId="40203" xr:uid="{00000000-0005-0000-0000-0000747F0000}"/>
    <cellStyle name="Separador de milhares 7 2 5 2 2 2 4 4" xfId="19844" xr:uid="{00000000-0005-0000-0000-0000757F0000}"/>
    <cellStyle name="Separador de milhares 7 2 5 2 2 2 5" xfId="24528" xr:uid="{00000000-0005-0000-0000-0000767F0000}"/>
    <cellStyle name="Separador de milhares 7 2 5 2 2 2 6" xfId="34708" xr:uid="{00000000-0005-0000-0000-0000777F0000}"/>
    <cellStyle name="Separador de milhares 7 2 5 2 2 2 7" xfId="14348" xr:uid="{00000000-0005-0000-0000-0000787F0000}"/>
    <cellStyle name="Separador de milhares 7 2 5 2 2 3" xfId="6218" xr:uid="{00000000-0005-0000-0000-0000797F0000}"/>
    <cellStyle name="Separador de milhares 7 2 5 2 2 3 2" xfId="25404" xr:uid="{00000000-0005-0000-0000-00007A7F0000}"/>
    <cellStyle name="Separador de milhares 7 2 5 2 2 3 3" xfId="35584" xr:uid="{00000000-0005-0000-0000-00007B7F0000}"/>
    <cellStyle name="Separador de milhares 7 2 5 2 2 3 4" xfId="15224" xr:uid="{00000000-0005-0000-0000-00007C7F0000}"/>
    <cellStyle name="Separador de milhares 7 2 5 2 2 4" xfId="7971" xr:uid="{00000000-0005-0000-0000-00007D7F0000}"/>
    <cellStyle name="Separador de milhares 7 2 5 2 2 4 2" xfId="27157" xr:uid="{00000000-0005-0000-0000-00007E7F0000}"/>
    <cellStyle name="Separador de milhares 7 2 5 2 2 4 3" xfId="37337" xr:uid="{00000000-0005-0000-0000-00007F7F0000}"/>
    <cellStyle name="Separador de milhares 7 2 5 2 2 4 4" xfId="16977" xr:uid="{00000000-0005-0000-0000-0000807F0000}"/>
    <cellStyle name="Separador de milhares 7 2 5 2 2 5" xfId="9964" xr:uid="{00000000-0005-0000-0000-0000817F0000}"/>
    <cellStyle name="Separador de milhares 7 2 5 2 2 5 2" xfId="29147" xr:uid="{00000000-0005-0000-0000-0000827F0000}"/>
    <cellStyle name="Separador de milhares 7 2 5 2 2 5 3" xfId="39327" xr:uid="{00000000-0005-0000-0000-0000837F0000}"/>
    <cellStyle name="Separador de milhares 7 2 5 2 2 5 4" xfId="18968" xr:uid="{00000000-0005-0000-0000-0000847F0000}"/>
    <cellStyle name="Separador de milhares 7 2 5 2 2 6" xfId="11717" xr:uid="{00000000-0005-0000-0000-0000857F0000}"/>
    <cellStyle name="Separador de milhares 7 2 5 2 2 6 2" xfId="30900" xr:uid="{00000000-0005-0000-0000-0000867F0000}"/>
    <cellStyle name="Separador de milhares 7 2 5 2 2 6 3" xfId="41080" xr:uid="{00000000-0005-0000-0000-0000877F0000}"/>
    <cellStyle name="Separador de milhares 7 2 5 2 2 6 4" xfId="20721" xr:uid="{00000000-0005-0000-0000-0000887F0000}"/>
    <cellStyle name="Separador de milhares 7 2 5 2 2 7" xfId="12593" xr:uid="{00000000-0005-0000-0000-0000897F0000}"/>
    <cellStyle name="Separador de milhares 7 2 5 2 2 7 2" xfId="31776" xr:uid="{00000000-0005-0000-0000-00008A7F0000}"/>
    <cellStyle name="Separador de milhares 7 2 5 2 2 7 3" xfId="41956" xr:uid="{00000000-0005-0000-0000-00008B7F0000}"/>
    <cellStyle name="Separador de milhares 7 2 5 2 2 7 4" xfId="21597" xr:uid="{00000000-0005-0000-0000-00008C7F0000}"/>
    <cellStyle name="Separador de milhares 7 2 5 2 2 8" xfId="22473" xr:uid="{00000000-0005-0000-0000-00008D7F0000}"/>
    <cellStyle name="Separador de milhares 7 2 5 2 2 8 2" xfId="32653" xr:uid="{00000000-0005-0000-0000-00008E7F0000}"/>
    <cellStyle name="Separador de milhares 7 2 5 2 2 8 3" xfId="42833" xr:uid="{00000000-0005-0000-0000-00008F7F0000}"/>
    <cellStyle name="Separador de milhares 7 2 5 2 2 9" xfId="23652" xr:uid="{00000000-0005-0000-0000-0000907F0000}"/>
    <cellStyle name="Separador de milhares 7 2 5 2 3" xfId="4904" xr:uid="{00000000-0005-0000-0000-0000917F0000}"/>
    <cellStyle name="Separador de milhares 7 2 5 2 3 2" xfId="6656" xr:uid="{00000000-0005-0000-0000-0000927F0000}"/>
    <cellStyle name="Separador de milhares 7 2 5 2 3 2 2" xfId="25842" xr:uid="{00000000-0005-0000-0000-0000937F0000}"/>
    <cellStyle name="Separador de milhares 7 2 5 2 3 2 3" xfId="36022" xr:uid="{00000000-0005-0000-0000-0000947F0000}"/>
    <cellStyle name="Separador de milhares 7 2 5 2 3 2 4" xfId="15662" xr:uid="{00000000-0005-0000-0000-0000957F0000}"/>
    <cellStyle name="Separador de milhares 7 2 5 2 3 3" xfId="8409" xr:uid="{00000000-0005-0000-0000-0000967F0000}"/>
    <cellStyle name="Separador de milhares 7 2 5 2 3 3 2" xfId="27595" xr:uid="{00000000-0005-0000-0000-0000977F0000}"/>
    <cellStyle name="Separador de milhares 7 2 5 2 3 3 3" xfId="37775" xr:uid="{00000000-0005-0000-0000-0000987F0000}"/>
    <cellStyle name="Separador de milhares 7 2 5 2 3 3 4" xfId="17415" xr:uid="{00000000-0005-0000-0000-0000997F0000}"/>
    <cellStyle name="Separador de milhares 7 2 5 2 3 4" xfId="10402" xr:uid="{00000000-0005-0000-0000-00009A7F0000}"/>
    <cellStyle name="Separador de milhares 7 2 5 2 3 4 2" xfId="29585" xr:uid="{00000000-0005-0000-0000-00009B7F0000}"/>
    <cellStyle name="Separador de milhares 7 2 5 2 3 4 3" xfId="39765" xr:uid="{00000000-0005-0000-0000-00009C7F0000}"/>
    <cellStyle name="Separador de milhares 7 2 5 2 3 4 4" xfId="19406" xr:uid="{00000000-0005-0000-0000-00009D7F0000}"/>
    <cellStyle name="Separador de milhares 7 2 5 2 3 5" xfId="24090" xr:uid="{00000000-0005-0000-0000-00009E7F0000}"/>
    <cellStyle name="Separador de milhares 7 2 5 2 3 6" xfId="34270" xr:uid="{00000000-0005-0000-0000-00009F7F0000}"/>
    <cellStyle name="Separador de milhares 7 2 5 2 3 7" xfId="13910" xr:uid="{00000000-0005-0000-0000-0000A07F0000}"/>
    <cellStyle name="Separador de milhares 7 2 5 2 4" xfId="5780" xr:uid="{00000000-0005-0000-0000-0000A17F0000}"/>
    <cellStyle name="Separador de milhares 7 2 5 2 4 2" xfId="24966" xr:uid="{00000000-0005-0000-0000-0000A27F0000}"/>
    <cellStyle name="Separador de milhares 7 2 5 2 4 3" xfId="35146" xr:uid="{00000000-0005-0000-0000-0000A37F0000}"/>
    <cellStyle name="Separador de milhares 7 2 5 2 4 4" xfId="14786" xr:uid="{00000000-0005-0000-0000-0000A47F0000}"/>
    <cellStyle name="Separador de milhares 7 2 5 2 5" xfId="7533" xr:uid="{00000000-0005-0000-0000-0000A57F0000}"/>
    <cellStyle name="Separador de milhares 7 2 5 2 5 2" xfId="26719" xr:uid="{00000000-0005-0000-0000-0000A67F0000}"/>
    <cellStyle name="Separador de milhares 7 2 5 2 5 3" xfId="36899" xr:uid="{00000000-0005-0000-0000-0000A77F0000}"/>
    <cellStyle name="Separador de milhares 7 2 5 2 5 4" xfId="16539" xr:uid="{00000000-0005-0000-0000-0000A87F0000}"/>
    <cellStyle name="Separador de milhares 7 2 5 2 6" xfId="9526" xr:uid="{00000000-0005-0000-0000-0000A97F0000}"/>
    <cellStyle name="Separador de milhares 7 2 5 2 6 2" xfId="28709" xr:uid="{00000000-0005-0000-0000-0000AA7F0000}"/>
    <cellStyle name="Separador de milhares 7 2 5 2 6 3" xfId="38889" xr:uid="{00000000-0005-0000-0000-0000AB7F0000}"/>
    <cellStyle name="Separador de milhares 7 2 5 2 6 4" xfId="18530" xr:uid="{00000000-0005-0000-0000-0000AC7F0000}"/>
    <cellStyle name="Separador de milhares 7 2 5 2 7" xfId="11279" xr:uid="{00000000-0005-0000-0000-0000AD7F0000}"/>
    <cellStyle name="Separador de milhares 7 2 5 2 7 2" xfId="30462" xr:uid="{00000000-0005-0000-0000-0000AE7F0000}"/>
    <cellStyle name="Separador de milhares 7 2 5 2 7 3" xfId="40642" xr:uid="{00000000-0005-0000-0000-0000AF7F0000}"/>
    <cellStyle name="Separador de milhares 7 2 5 2 7 4" xfId="20283" xr:uid="{00000000-0005-0000-0000-0000B07F0000}"/>
    <cellStyle name="Separador de milhares 7 2 5 2 8" xfId="12155" xr:uid="{00000000-0005-0000-0000-0000B17F0000}"/>
    <cellStyle name="Separador de milhares 7 2 5 2 8 2" xfId="31338" xr:uid="{00000000-0005-0000-0000-0000B27F0000}"/>
    <cellStyle name="Separador de milhares 7 2 5 2 8 3" xfId="41518" xr:uid="{00000000-0005-0000-0000-0000B37F0000}"/>
    <cellStyle name="Separador de milhares 7 2 5 2 8 4" xfId="21159" xr:uid="{00000000-0005-0000-0000-0000B47F0000}"/>
    <cellStyle name="Separador de milhares 7 2 5 2 9" xfId="22035" xr:uid="{00000000-0005-0000-0000-0000B57F0000}"/>
    <cellStyle name="Separador de milhares 7 2 5 2 9 2" xfId="32215" xr:uid="{00000000-0005-0000-0000-0000B67F0000}"/>
    <cellStyle name="Separador de milhares 7 2 5 2 9 3" xfId="42395" xr:uid="{00000000-0005-0000-0000-0000B77F0000}"/>
    <cellStyle name="Separador de milhares 7 2 5 3" xfId="4246" xr:uid="{00000000-0005-0000-0000-0000B87F0000}"/>
    <cellStyle name="Separador de milhares 7 2 5 3 10" xfId="33613" xr:uid="{00000000-0005-0000-0000-0000B97F0000}"/>
    <cellStyle name="Separador de milhares 7 2 5 3 11" xfId="13253" xr:uid="{00000000-0005-0000-0000-0000BA7F0000}"/>
    <cellStyle name="Separador de milhares 7 2 5 3 2" xfId="5123" xr:uid="{00000000-0005-0000-0000-0000BB7F0000}"/>
    <cellStyle name="Separador de milhares 7 2 5 3 2 2" xfId="6875" xr:uid="{00000000-0005-0000-0000-0000BC7F0000}"/>
    <cellStyle name="Separador de milhares 7 2 5 3 2 2 2" xfId="26061" xr:uid="{00000000-0005-0000-0000-0000BD7F0000}"/>
    <cellStyle name="Separador de milhares 7 2 5 3 2 2 3" xfId="36241" xr:uid="{00000000-0005-0000-0000-0000BE7F0000}"/>
    <cellStyle name="Separador de milhares 7 2 5 3 2 2 4" xfId="15881" xr:uid="{00000000-0005-0000-0000-0000BF7F0000}"/>
    <cellStyle name="Separador de milhares 7 2 5 3 2 3" xfId="8628" xr:uid="{00000000-0005-0000-0000-0000C07F0000}"/>
    <cellStyle name="Separador de milhares 7 2 5 3 2 3 2" xfId="27814" xr:uid="{00000000-0005-0000-0000-0000C17F0000}"/>
    <cellStyle name="Separador de milhares 7 2 5 3 2 3 3" xfId="37994" xr:uid="{00000000-0005-0000-0000-0000C27F0000}"/>
    <cellStyle name="Separador de milhares 7 2 5 3 2 3 4" xfId="17634" xr:uid="{00000000-0005-0000-0000-0000C37F0000}"/>
    <cellStyle name="Separador de milhares 7 2 5 3 2 4" xfId="10621" xr:uid="{00000000-0005-0000-0000-0000C47F0000}"/>
    <cellStyle name="Separador de milhares 7 2 5 3 2 4 2" xfId="29804" xr:uid="{00000000-0005-0000-0000-0000C57F0000}"/>
    <cellStyle name="Separador de milhares 7 2 5 3 2 4 3" xfId="39984" xr:uid="{00000000-0005-0000-0000-0000C67F0000}"/>
    <cellStyle name="Separador de milhares 7 2 5 3 2 4 4" xfId="19625" xr:uid="{00000000-0005-0000-0000-0000C77F0000}"/>
    <cellStyle name="Separador de milhares 7 2 5 3 2 5" xfId="24309" xr:uid="{00000000-0005-0000-0000-0000C87F0000}"/>
    <cellStyle name="Separador de milhares 7 2 5 3 2 6" xfId="34489" xr:uid="{00000000-0005-0000-0000-0000C97F0000}"/>
    <cellStyle name="Separador de milhares 7 2 5 3 2 7" xfId="14129" xr:uid="{00000000-0005-0000-0000-0000CA7F0000}"/>
    <cellStyle name="Separador de milhares 7 2 5 3 3" xfId="5999" xr:uid="{00000000-0005-0000-0000-0000CB7F0000}"/>
    <cellStyle name="Separador de milhares 7 2 5 3 3 2" xfId="25185" xr:uid="{00000000-0005-0000-0000-0000CC7F0000}"/>
    <cellStyle name="Separador de milhares 7 2 5 3 3 3" xfId="35365" xr:uid="{00000000-0005-0000-0000-0000CD7F0000}"/>
    <cellStyle name="Separador de milhares 7 2 5 3 3 4" xfId="15005" xr:uid="{00000000-0005-0000-0000-0000CE7F0000}"/>
    <cellStyle name="Separador de milhares 7 2 5 3 4" xfId="7752" xr:uid="{00000000-0005-0000-0000-0000CF7F0000}"/>
    <cellStyle name="Separador de milhares 7 2 5 3 4 2" xfId="26938" xr:uid="{00000000-0005-0000-0000-0000D07F0000}"/>
    <cellStyle name="Separador de milhares 7 2 5 3 4 3" xfId="37118" xr:uid="{00000000-0005-0000-0000-0000D17F0000}"/>
    <cellStyle name="Separador de milhares 7 2 5 3 4 4" xfId="16758" xr:uid="{00000000-0005-0000-0000-0000D27F0000}"/>
    <cellStyle name="Separador de milhares 7 2 5 3 5" xfId="9745" xr:uid="{00000000-0005-0000-0000-0000D37F0000}"/>
    <cellStyle name="Separador de milhares 7 2 5 3 5 2" xfId="28928" xr:uid="{00000000-0005-0000-0000-0000D47F0000}"/>
    <cellStyle name="Separador de milhares 7 2 5 3 5 3" xfId="39108" xr:uid="{00000000-0005-0000-0000-0000D57F0000}"/>
    <cellStyle name="Separador de milhares 7 2 5 3 5 4" xfId="18749" xr:uid="{00000000-0005-0000-0000-0000D67F0000}"/>
    <cellStyle name="Separador de milhares 7 2 5 3 6" xfId="11498" xr:uid="{00000000-0005-0000-0000-0000D77F0000}"/>
    <cellStyle name="Separador de milhares 7 2 5 3 6 2" xfId="30681" xr:uid="{00000000-0005-0000-0000-0000D87F0000}"/>
    <cellStyle name="Separador de milhares 7 2 5 3 6 3" xfId="40861" xr:uid="{00000000-0005-0000-0000-0000D97F0000}"/>
    <cellStyle name="Separador de milhares 7 2 5 3 6 4" xfId="20502" xr:uid="{00000000-0005-0000-0000-0000DA7F0000}"/>
    <cellStyle name="Separador de milhares 7 2 5 3 7" xfId="12374" xr:uid="{00000000-0005-0000-0000-0000DB7F0000}"/>
    <cellStyle name="Separador de milhares 7 2 5 3 7 2" xfId="31557" xr:uid="{00000000-0005-0000-0000-0000DC7F0000}"/>
    <cellStyle name="Separador de milhares 7 2 5 3 7 3" xfId="41737" xr:uid="{00000000-0005-0000-0000-0000DD7F0000}"/>
    <cellStyle name="Separador de milhares 7 2 5 3 7 4" xfId="21378" xr:uid="{00000000-0005-0000-0000-0000DE7F0000}"/>
    <cellStyle name="Separador de milhares 7 2 5 3 8" xfId="22254" xr:uid="{00000000-0005-0000-0000-0000DF7F0000}"/>
    <cellStyle name="Separador de milhares 7 2 5 3 8 2" xfId="32434" xr:uid="{00000000-0005-0000-0000-0000E07F0000}"/>
    <cellStyle name="Separador de milhares 7 2 5 3 8 3" xfId="42614" xr:uid="{00000000-0005-0000-0000-0000E17F0000}"/>
    <cellStyle name="Separador de milhares 7 2 5 3 9" xfId="23433" xr:uid="{00000000-0005-0000-0000-0000E27F0000}"/>
    <cellStyle name="Separador de milhares 7 2 5 4" xfId="4685" xr:uid="{00000000-0005-0000-0000-0000E37F0000}"/>
    <cellStyle name="Separador de milhares 7 2 5 4 2" xfId="6437" xr:uid="{00000000-0005-0000-0000-0000E47F0000}"/>
    <cellStyle name="Separador de milhares 7 2 5 4 2 2" xfId="25623" xr:uid="{00000000-0005-0000-0000-0000E57F0000}"/>
    <cellStyle name="Separador de milhares 7 2 5 4 2 3" xfId="35803" xr:uid="{00000000-0005-0000-0000-0000E67F0000}"/>
    <cellStyle name="Separador de milhares 7 2 5 4 2 4" xfId="15443" xr:uid="{00000000-0005-0000-0000-0000E77F0000}"/>
    <cellStyle name="Separador de milhares 7 2 5 4 3" xfId="8190" xr:uid="{00000000-0005-0000-0000-0000E87F0000}"/>
    <cellStyle name="Separador de milhares 7 2 5 4 3 2" xfId="27376" xr:uid="{00000000-0005-0000-0000-0000E97F0000}"/>
    <cellStyle name="Separador de milhares 7 2 5 4 3 3" xfId="37556" xr:uid="{00000000-0005-0000-0000-0000EA7F0000}"/>
    <cellStyle name="Separador de milhares 7 2 5 4 3 4" xfId="17196" xr:uid="{00000000-0005-0000-0000-0000EB7F0000}"/>
    <cellStyle name="Separador de milhares 7 2 5 4 4" xfId="10183" xr:uid="{00000000-0005-0000-0000-0000EC7F0000}"/>
    <cellStyle name="Separador de milhares 7 2 5 4 4 2" xfId="29366" xr:uid="{00000000-0005-0000-0000-0000ED7F0000}"/>
    <cellStyle name="Separador de milhares 7 2 5 4 4 3" xfId="39546" xr:uid="{00000000-0005-0000-0000-0000EE7F0000}"/>
    <cellStyle name="Separador de milhares 7 2 5 4 4 4" xfId="19187" xr:uid="{00000000-0005-0000-0000-0000EF7F0000}"/>
    <cellStyle name="Separador de milhares 7 2 5 4 5" xfId="23871" xr:uid="{00000000-0005-0000-0000-0000F07F0000}"/>
    <cellStyle name="Separador de milhares 7 2 5 4 6" xfId="34051" xr:uid="{00000000-0005-0000-0000-0000F17F0000}"/>
    <cellStyle name="Separador de milhares 7 2 5 4 7" xfId="13691" xr:uid="{00000000-0005-0000-0000-0000F27F0000}"/>
    <cellStyle name="Separador de milhares 7 2 5 5" xfId="5561" xr:uid="{00000000-0005-0000-0000-0000F37F0000}"/>
    <cellStyle name="Separador de milhares 7 2 5 5 2" xfId="9087" xr:uid="{00000000-0005-0000-0000-0000F47F0000}"/>
    <cellStyle name="Separador de milhares 7 2 5 5 2 2" xfId="28270" xr:uid="{00000000-0005-0000-0000-0000F57F0000}"/>
    <cellStyle name="Separador de milhares 7 2 5 5 2 3" xfId="38450" xr:uid="{00000000-0005-0000-0000-0000F67F0000}"/>
    <cellStyle name="Separador de milhares 7 2 5 5 2 4" xfId="18091" xr:uid="{00000000-0005-0000-0000-0000F77F0000}"/>
    <cellStyle name="Separador de milhares 7 2 5 5 3" xfId="24747" xr:uid="{00000000-0005-0000-0000-0000F87F0000}"/>
    <cellStyle name="Separador de milhares 7 2 5 5 4" xfId="34927" xr:uid="{00000000-0005-0000-0000-0000F97F0000}"/>
    <cellStyle name="Separador de milhares 7 2 5 5 5" xfId="14567" xr:uid="{00000000-0005-0000-0000-0000FA7F0000}"/>
    <cellStyle name="Separador de milhares 7 2 5 6" xfId="7314" xr:uid="{00000000-0005-0000-0000-0000FB7F0000}"/>
    <cellStyle name="Separador de milhares 7 2 5 6 2" xfId="26500" xr:uid="{00000000-0005-0000-0000-0000FC7F0000}"/>
    <cellStyle name="Separador de milhares 7 2 5 6 3" xfId="36680" xr:uid="{00000000-0005-0000-0000-0000FD7F0000}"/>
    <cellStyle name="Separador de milhares 7 2 5 6 4" xfId="16320" xr:uid="{00000000-0005-0000-0000-0000FE7F0000}"/>
    <cellStyle name="Separador de milhares 7 2 5 7" xfId="9307" xr:uid="{00000000-0005-0000-0000-0000FF7F0000}"/>
    <cellStyle name="Separador de milhares 7 2 5 7 2" xfId="28490" xr:uid="{00000000-0005-0000-0000-000000800000}"/>
    <cellStyle name="Separador de milhares 7 2 5 7 3" xfId="38670" xr:uid="{00000000-0005-0000-0000-000001800000}"/>
    <cellStyle name="Separador de milhares 7 2 5 7 4" xfId="18311" xr:uid="{00000000-0005-0000-0000-000002800000}"/>
    <cellStyle name="Separador de milhares 7 2 5 8" xfId="11060" xr:uid="{00000000-0005-0000-0000-000003800000}"/>
    <cellStyle name="Separador de milhares 7 2 5 8 2" xfId="30243" xr:uid="{00000000-0005-0000-0000-000004800000}"/>
    <cellStyle name="Separador de milhares 7 2 5 8 3" xfId="40423" xr:uid="{00000000-0005-0000-0000-000005800000}"/>
    <cellStyle name="Separador de milhares 7 2 5 8 4" xfId="20064" xr:uid="{00000000-0005-0000-0000-000006800000}"/>
    <cellStyle name="Separador de milhares 7 2 5 9" xfId="11936" xr:uid="{00000000-0005-0000-0000-000007800000}"/>
    <cellStyle name="Separador de milhares 7 2 5 9 2" xfId="31119" xr:uid="{00000000-0005-0000-0000-000008800000}"/>
    <cellStyle name="Separador de milhares 7 2 5 9 3" xfId="41299" xr:uid="{00000000-0005-0000-0000-000009800000}"/>
    <cellStyle name="Separador de milhares 7 2 5 9 4" xfId="20940" xr:uid="{00000000-0005-0000-0000-00000A800000}"/>
    <cellStyle name="Separador de milhares 7 2 6" xfId="8968" xr:uid="{00000000-0005-0000-0000-00000B800000}"/>
    <cellStyle name="Separador de milhares 7 2 6 2" xfId="28152" xr:uid="{00000000-0005-0000-0000-00000C800000}"/>
    <cellStyle name="Separador de milhares 7 2 6 3" xfId="38332" xr:uid="{00000000-0005-0000-0000-00000D800000}"/>
    <cellStyle name="Separador de milhares 7 2 6 4" xfId="17973" xr:uid="{00000000-0005-0000-0000-00000E800000}"/>
    <cellStyle name="Separador de milhares 7 2 7" xfId="22594" xr:uid="{00000000-0005-0000-0000-00000F800000}"/>
    <cellStyle name="Separador de milhares 7 2 7 2" xfId="32774" xr:uid="{00000000-0005-0000-0000-000010800000}"/>
    <cellStyle name="Separador de milhares 7 2 7 3" xfId="42954" xr:uid="{00000000-0005-0000-0000-000011800000}"/>
    <cellStyle name="Separador de milhares 7 2 8" xfId="22833" xr:uid="{00000000-0005-0000-0000-000012800000}"/>
    <cellStyle name="Separador de milhares 7 2 9" xfId="33013" xr:uid="{00000000-0005-0000-0000-000013800000}"/>
    <cellStyle name="Separador de milhares 7 3" xfId="3766" xr:uid="{00000000-0005-0000-0000-000014800000}"/>
    <cellStyle name="Separador de milhares 7 3 10" xfId="11898" xr:uid="{00000000-0005-0000-0000-000015800000}"/>
    <cellStyle name="Separador de milhares 7 3 10 2" xfId="31081" xr:uid="{00000000-0005-0000-0000-000016800000}"/>
    <cellStyle name="Separador de milhares 7 3 10 3" xfId="41261" xr:uid="{00000000-0005-0000-0000-000017800000}"/>
    <cellStyle name="Separador de milhares 7 3 10 4" xfId="20902" xr:uid="{00000000-0005-0000-0000-000018800000}"/>
    <cellStyle name="Separador de milhares 7 3 11" xfId="21779" xr:uid="{00000000-0005-0000-0000-000019800000}"/>
    <cellStyle name="Separador de milhares 7 3 11 2" xfId="31958" xr:uid="{00000000-0005-0000-0000-00001A800000}"/>
    <cellStyle name="Separador de milhares 7 3 11 3" xfId="42138" xr:uid="{00000000-0005-0000-0000-00001B800000}"/>
    <cellStyle name="Separador de milhares 7 3 12" xfId="22674" xr:uid="{00000000-0005-0000-0000-00001C800000}"/>
    <cellStyle name="Separador de milhares 7 3 12 2" xfId="32854" xr:uid="{00000000-0005-0000-0000-00001D800000}"/>
    <cellStyle name="Separador de milhares 7 3 12 3" xfId="43034" xr:uid="{00000000-0005-0000-0000-00001E800000}"/>
    <cellStyle name="Separador de milhares 7 3 13" xfId="22913" xr:uid="{00000000-0005-0000-0000-00001F800000}"/>
    <cellStyle name="Separador de milhares 7 3 14" xfId="23082" xr:uid="{00000000-0005-0000-0000-000020800000}"/>
    <cellStyle name="Separador de milhares 7 3 15" xfId="33093" xr:uid="{00000000-0005-0000-0000-000021800000}"/>
    <cellStyle name="Separador de milhares 7 3 16" xfId="33262" xr:uid="{00000000-0005-0000-0000-000022800000}"/>
    <cellStyle name="Separador de milhares 7 3 17" xfId="43273" xr:uid="{00000000-0005-0000-0000-000023800000}"/>
    <cellStyle name="Separador de milhares 7 3 18" xfId="43512" xr:uid="{00000000-0005-0000-0000-000024800000}"/>
    <cellStyle name="Separador de milhares 7 3 19" xfId="12777" xr:uid="{00000000-0005-0000-0000-000025800000}"/>
    <cellStyle name="Separador de milhares 7 3 2" xfId="3887" xr:uid="{00000000-0005-0000-0000-000026800000}"/>
    <cellStyle name="Separador de milhares 7 3 2 10" xfId="21896" xr:uid="{00000000-0005-0000-0000-000027800000}"/>
    <cellStyle name="Separador de milhares 7 3 2 10 2" xfId="32076" xr:uid="{00000000-0005-0000-0000-000028800000}"/>
    <cellStyle name="Separador de milhares 7 3 2 10 3" xfId="42256" xr:uid="{00000000-0005-0000-0000-000029800000}"/>
    <cellStyle name="Separador de milhares 7 3 2 11" xfId="22792" xr:uid="{00000000-0005-0000-0000-00002A800000}"/>
    <cellStyle name="Separador de milhares 7 3 2 11 2" xfId="32972" xr:uid="{00000000-0005-0000-0000-00002B800000}"/>
    <cellStyle name="Separador de milhares 7 3 2 11 3" xfId="43152" xr:uid="{00000000-0005-0000-0000-00002C800000}"/>
    <cellStyle name="Separador de milhares 7 3 2 12" xfId="23031" xr:uid="{00000000-0005-0000-0000-00002D800000}"/>
    <cellStyle name="Separador de milhares 7 3 2 13" xfId="33211" xr:uid="{00000000-0005-0000-0000-00002E800000}"/>
    <cellStyle name="Separador de milhares 7 3 2 14" xfId="43391" xr:uid="{00000000-0005-0000-0000-00002F800000}"/>
    <cellStyle name="Separador de milhares 7 3 2 15" xfId="43630" xr:uid="{00000000-0005-0000-0000-000030800000}"/>
    <cellStyle name="Separador de milhares 7 3 2 16" xfId="12895" xr:uid="{00000000-0005-0000-0000-000031800000}"/>
    <cellStyle name="Separador de milhares 7 3 2 2" xfId="4107" xr:uid="{00000000-0005-0000-0000-000032800000}"/>
    <cellStyle name="Separador de milhares 7 3 2 2 10" xfId="23294" xr:uid="{00000000-0005-0000-0000-000033800000}"/>
    <cellStyle name="Separador de milhares 7 3 2 2 11" xfId="33474" xr:uid="{00000000-0005-0000-0000-000034800000}"/>
    <cellStyle name="Separador de milhares 7 3 2 2 12" xfId="13114" xr:uid="{00000000-0005-0000-0000-000035800000}"/>
    <cellStyle name="Separador de milhares 7 3 2 2 2" xfId="4545" xr:uid="{00000000-0005-0000-0000-000036800000}"/>
    <cellStyle name="Separador de milhares 7 3 2 2 2 10" xfId="33912" xr:uid="{00000000-0005-0000-0000-000037800000}"/>
    <cellStyle name="Separador de milhares 7 3 2 2 2 11" xfId="13552" xr:uid="{00000000-0005-0000-0000-000038800000}"/>
    <cellStyle name="Separador de milhares 7 3 2 2 2 2" xfId="5422" xr:uid="{00000000-0005-0000-0000-000039800000}"/>
    <cellStyle name="Separador de milhares 7 3 2 2 2 2 2" xfId="7174" xr:uid="{00000000-0005-0000-0000-00003A800000}"/>
    <cellStyle name="Separador de milhares 7 3 2 2 2 2 2 2" xfId="26360" xr:uid="{00000000-0005-0000-0000-00003B800000}"/>
    <cellStyle name="Separador de milhares 7 3 2 2 2 2 2 3" xfId="36540" xr:uid="{00000000-0005-0000-0000-00003C800000}"/>
    <cellStyle name="Separador de milhares 7 3 2 2 2 2 2 4" xfId="16180" xr:uid="{00000000-0005-0000-0000-00003D800000}"/>
    <cellStyle name="Separador de milhares 7 3 2 2 2 2 3" xfId="8927" xr:uid="{00000000-0005-0000-0000-00003E800000}"/>
    <cellStyle name="Separador de milhares 7 3 2 2 2 2 3 2" xfId="28113" xr:uid="{00000000-0005-0000-0000-00003F800000}"/>
    <cellStyle name="Separador de milhares 7 3 2 2 2 2 3 3" xfId="38293" xr:uid="{00000000-0005-0000-0000-000040800000}"/>
    <cellStyle name="Separador de milhares 7 3 2 2 2 2 3 4" xfId="17933" xr:uid="{00000000-0005-0000-0000-000041800000}"/>
    <cellStyle name="Separador de milhares 7 3 2 2 2 2 4" xfId="10920" xr:uid="{00000000-0005-0000-0000-000042800000}"/>
    <cellStyle name="Separador de milhares 7 3 2 2 2 2 4 2" xfId="30103" xr:uid="{00000000-0005-0000-0000-000043800000}"/>
    <cellStyle name="Separador de milhares 7 3 2 2 2 2 4 3" xfId="40283" xr:uid="{00000000-0005-0000-0000-000044800000}"/>
    <cellStyle name="Separador de milhares 7 3 2 2 2 2 4 4" xfId="19924" xr:uid="{00000000-0005-0000-0000-000045800000}"/>
    <cellStyle name="Separador de milhares 7 3 2 2 2 2 5" xfId="24608" xr:uid="{00000000-0005-0000-0000-000046800000}"/>
    <cellStyle name="Separador de milhares 7 3 2 2 2 2 6" xfId="34788" xr:uid="{00000000-0005-0000-0000-000047800000}"/>
    <cellStyle name="Separador de milhares 7 3 2 2 2 2 7" xfId="14428" xr:uid="{00000000-0005-0000-0000-000048800000}"/>
    <cellStyle name="Separador de milhares 7 3 2 2 2 3" xfId="6298" xr:uid="{00000000-0005-0000-0000-000049800000}"/>
    <cellStyle name="Separador de milhares 7 3 2 2 2 3 2" xfId="25484" xr:uid="{00000000-0005-0000-0000-00004A800000}"/>
    <cellStyle name="Separador de milhares 7 3 2 2 2 3 3" xfId="35664" xr:uid="{00000000-0005-0000-0000-00004B800000}"/>
    <cellStyle name="Separador de milhares 7 3 2 2 2 3 4" xfId="15304" xr:uid="{00000000-0005-0000-0000-00004C800000}"/>
    <cellStyle name="Separador de milhares 7 3 2 2 2 4" xfId="8051" xr:uid="{00000000-0005-0000-0000-00004D800000}"/>
    <cellStyle name="Separador de milhares 7 3 2 2 2 4 2" xfId="27237" xr:uid="{00000000-0005-0000-0000-00004E800000}"/>
    <cellStyle name="Separador de milhares 7 3 2 2 2 4 3" xfId="37417" xr:uid="{00000000-0005-0000-0000-00004F800000}"/>
    <cellStyle name="Separador de milhares 7 3 2 2 2 4 4" xfId="17057" xr:uid="{00000000-0005-0000-0000-000050800000}"/>
    <cellStyle name="Separador de milhares 7 3 2 2 2 5" xfId="10044" xr:uid="{00000000-0005-0000-0000-000051800000}"/>
    <cellStyle name="Separador de milhares 7 3 2 2 2 5 2" xfId="29227" xr:uid="{00000000-0005-0000-0000-000052800000}"/>
    <cellStyle name="Separador de milhares 7 3 2 2 2 5 3" xfId="39407" xr:uid="{00000000-0005-0000-0000-000053800000}"/>
    <cellStyle name="Separador de milhares 7 3 2 2 2 5 4" xfId="19048" xr:uid="{00000000-0005-0000-0000-000054800000}"/>
    <cellStyle name="Separador de milhares 7 3 2 2 2 6" xfId="11797" xr:uid="{00000000-0005-0000-0000-000055800000}"/>
    <cellStyle name="Separador de milhares 7 3 2 2 2 6 2" xfId="30980" xr:uid="{00000000-0005-0000-0000-000056800000}"/>
    <cellStyle name="Separador de milhares 7 3 2 2 2 6 3" xfId="41160" xr:uid="{00000000-0005-0000-0000-000057800000}"/>
    <cellStyle name="Separador de milhares 7 3 2 2 2 6 4" xfId="20801" xr:uid="{00000000-0005-0000-0000-000058800000}"/>
    <cellStyle name="Separador de milhares 7 3 2 2 2 7" xfId="12673" xr:uid="{00000000-0005-0000-0000-000059800000}"/>
    <cellStyle name="Separador de milhares 7 3 2 2 2 7 2" xfId="31856" xr:uid="{00000000-0005-0000-0000-00005A800000}"/>
    <cellStyle name="Separador de milhares 7 3 2 2 2 7 3" xfId="42036" xr:uid="{00000000-0005-0000-0000-00005B800000}"/>
    <cellStyle name="Separador de milhares 7 3 2 2 2 7 4" xfId="21677" xr:uid="{00000000-0005-0000-0000-00005C800000}"/>
    <cellStyle name="Separador de milhares 7 3 2 2 2 8" xfId="22553" xr:uid="{00000000-0005-0000-0000-00005D800000}"/>
    <cellStyle name="Separador de milhares 7 3 2 2 2 8 2" xfId="32733" xr:uid="{00000000-0005-0000-0000-00005E800000}"/>
    <cellStyle name="Separador de milhares 7 3 2 2 2 8 3" xfId="42913" xr:uid="{00000000-0005-0000-0000-00005F800000}"/>
    <cellStyle name="Separador de milhares 7 3 2 2 2 9" xfId="23732" xr:uid="{00000000-0005-0000-0000-000060800000}"/>
    <cellStyle name="Separador de milhares 7 3 2 2 3" xfId="4984" xr:uid="{00000000-0005-0000-0000-000061800000}"/>
    <cellStyle name="Separador de milhares 7 3 2 2 3 2" xfId="6736" xr:uid="{00000000-0005-0000-0000-000062800000}"/>
    <cellStyle name="Separador de milhares 7 3 2 2 3 2 2" xfId="25922" xr:uid="{00000000-0005-0000-0000-000063800000}"/>
    <cellStyle name="Separador de milhares 7 3 2 2 3 2 3" xfId="36102" xr:uid="{00000000-0005-0000-0000-000064800000}"/>
    <cellStyle name="Separador de milhares 7 3 2 2 3 2 4" xfId="15742" xr:uid="{00000000-0005-0000-0000-000065800000}"/>
    <cellStyle name="Separador de milhares 7 3 2 2 3 3" xfId="8489" xr:uid="{00000000-0005-0000-0000-000066800000}"/>
    <cellStyle name="Separador de milhares 7 3 2 2 3 3 2" xfId="27675" xr:uid="{00000000-0005-0000-0000-000067800000}"/>
    <cellStyle name="Separador de milhares 7 3 2 2 3 3 3" xfId="37855" xr:uid="{00000000-0005-0000-0000-000068800000}"/>
    <cellStyle name="Separador de milhares 7 3 2 2 3 3 4" xfId="17495" xr:uid="{00000000-0005-0000-0000-000069800000}"/>
    <cellStyle name="Separador de milhares 7 3 2 2 3 4" xfId="10482" xr:uid="{00000000-0005-0000-0000-00006A800000}"/>
    <cellStyle name="Separador de milhares 7 3 2 2 3 4 2" xfId="29665" xr:uid="{00000000-0005-0000-0000-00006B800000}"/>
    <cellStyle name="Separador de milhares 7 3 2 2 3 4 3" xfId="39845" xr:uid="{00000000-0005-0000-0000-00006C800000}"/>
    <cellStyle name="Separador de milhares 7 3 2 2 3 4 4" xfId="19486" xr:uid="{00000000-0005-0000-0000-00006D800000}"/>
    <cellStyle name="Separador de milhares 7 3 2 2 3 5" xfId="24170" xr:uid="{00000000-0005-0000-0000-00006E800000}"/>
    <cellStyle name="Separador de milhares 7 3 2 2 3 6" xfId="34350" xr:uid="{00000000-0005-0000-0000-00006F800000}"/>
    <cellStyle name="Separador de milhares 7 3 2 2 3 7" xfId="13990" xr:uid="{00000000-0005-0000-0000-000070800000}"/>
    <cellStyle name="Separador de milhares 7 3 2 2 4" xfId="5860" xr:uid="{00000000-0005-0000-0000-000071800000}"/>
    <cellStyle name="Separador de milhares 7 3 2 2 4 2" xfId="25046" xr:uid="{00000000-0005-0000-0000-000072800000}"/>
    <cellStyle name="Separador de milhares 7 3 2 2 4 3" xfId="35226" xr:uid="{00000000-0005-0000-0000-000073800000}"/>
    <cellStyle name="Separador de milhares 7 3 2 2 4 4" xfId="14866" xr:uid="{00000000-0005-0000-0000-000074800000}"/>
    <cellStyle name="Separador de milhares 7 3 2 2 5" xfId="7613" xr:uid="{00000000-0005-0000-0000-000075800000}"/>
    <cellStyle name="Separador de milhares 7 3 2 2 5 2" xfId="26799" xr:uid="{00000000-0005-0000-0000-000076800000}"/>
    <cellStyle name="Separador de milhares 7 3 2 2 5 3" xfId="36979" xr:uid="{00000000-0005-0000-0000-000077800000}"/>
    <cellStyle name="Separador de milhares 7 3 2 2 5 4" xfId="16619" xr:uid="{00000000-0005-0000-0000-000078800000}"/>
    <cellStyle name="Separador de milhares 7 3 2 2 6" xfId="9606" xr:uid="{00000000-0005-0000-0000-000079800000}"/>
    <cellStyle name="Separador de milhares 7 3 2 2 6 2" xfId="28789" xr:uid="{00000000-0005-0000-0000-00007A800000}"/>
    <cellStyle name="Separador de milhares 7 3 2 2 6 3" xfId="38969" xr:uid="{00000000-0005-0000-0000-00007B800000}"/>
    <cellStyle name="Separador de milhares 7 3 2 2 6 4" xfId="18610" xr:uid="{00000000-0005-0000-0000-00007C800000}"/>
    <cellStyle name="Separador de milhares 7 3 2 2 7" xfId="11359" xr:uid="{00000000-0005-0000-0000-00007D800000}"/>
    <cellStyle name="Separador de milhares 7 3 2 2 7 2" xfId="30542" xr:uid="{00000000-0005-0000-0000-00007E800000}"/>
    <cellStyle name="Separador de milhares 7 3 2 2 7 3" xfId="40722" xr:uid="{00000000-0005-0000-0000-00007F800000}"/>
    <cellStyle name="Separador de milhares 7 3 2 2 7 4" xfId="20363" xr:uid="{00000000-0005-0000-0000-000080800000}"/>
    <cellStyle name="Separador de milhares 7 3 2 2 8" xfId="12235" xr:uid="{00000000-0005-0000-0000-000081800000}"/>
    <cellStyle name="Separador de milhares 7 3 2 2 8 2" xfId="31418" xr:uid="{00000000-0005-0000-0000-000082800000}"/>
    <cellStyle name="Separador de milhares 7 3 2 2 8 3" xfId="41598" xr:uid="{00000000-0005-0000-0000-000083800000}"/>
    <cellStyle name="Separador de milhares 7 3 2 2 8 4" xfId="21239" xr:uid="{00000000-0005-0000-0000-000084800000}"/>
    <cellStyle name="Separador de milhares 7 3 2 2 9" xfId="22115" xr:uid="{00000000-0005-0000-0000-000085800000}"/>
    <cellStyle name="Separador de milhares 7 3 2 2 9 2" xfId="32295" xr:uid="{00000000-0005-0000-0000-000086800000}"/>
    <cellStyle name="Separador de milhares 7 3 2 2 9 3" xfId="42475" xr:uid="{00000000-0005-0000-0000-000087800000}"/>
    <cellStyle name="Separador de milhares 7 3 2 3" xfId="4326" xr:uid="{00000000-0005-0000-0000-000088800000}"/>
    <cellStyle name="Separador de milhares 7 3 2 3 10" xfId="33693" xr:uid="{00000000-0005-0000-0000-000089800000}"/>
    <cellStyle name="Separador de milhares 7 3 2 3 11" xfId="13333" xr:uid="{00000000-0005-0000-0000-00008A800000}"/>
    <cellStyle name="Separador de milhares 7 3 2 3 2" xfId="5203" xr:uid="{00000000-0005-0000-0000-00008B800000}"/>
    <cellStyle name="Separador de milhares 7 3 2 3 2 2" xfId="6955" xr:uid="{00000000-0005-0000-0000-00008C800000}"/>
    <cellStyle name="Separador de milhares 7 3 2 3 2 2 2" xfId="26141" xr:uid="{00000000-0005-0000-0000-00008D800000}"/>
    <cellStyle name="Separador de milhares 7 3 2 3 2 2 3" xfId="36321" xr:uid="{00000000-0005-0000-0000-00008E800000}"/>
    <cellStyle name="Separador de milhares 7 3 2 3 2 2 4" xfId="15961" xr:uid="{00000000-0005-0000-0000-00008F800000}"/>
    <cellStyle name="Separador de milhares 7 3 2 3 2 3" xfId="8708" xr:uid="{00000000-0005-0000-0000-000090800000}"/>
    <cellStyle name="Separador de milhares 7 3 2 3 2 3 2" xfId="27894" xr:uid="{00000000-0005-0000-0000-000091800000}"/>
    <cellStyle name="Separador de milhares 7 3 2 3 2 3 3" xfId="38074" xr:uid="{00000000-0005-0000-0000-000092800000}"/>
    <cellStyle name="Separador de milhares 7 3 2 3 2 3 4" xfId="17714" xr:uid="{00000000-0005-0000-0000-000093800000}"/>
    <cellStyle name="Separador de milhares 7 3 2 3 2 4" xfId="10701" xr:uid="{00000000-0005-0000-0000-000094800000}"/>
    <cellStyle name="Separador de milhares 7 3 2 3 2 4 2" xfId="29884" xr:uid="{00000000-0005-0000-0000-000095800000}"/>
    <cellStyle name="Separador de milhares 7 3 2 3 2 4 3" xfId="40064" xr:uid="{00000000-0005-0000-0000-000096800000}"/>
    <cellStyle name="Separador de milhares 7 3 2 3 2 4 4" xfId="19705" xr:uid="{00000000-0005-0000-0000-000097800000}"/>
    <cellStyle name="Separador de milhares 7 3 2 3 2 5" xfId="24389" xr:uid="{00000000-0005-0000-0000-000098800000}"/>
    <cellStyle name="Separador de milhares 7 3 2 3 2 6" xfId="34569" xr:uid="{00000000-0005-0000-0000-000099800000}"/>
    <cellStyle name="Separador de milhares 7 3 2 3 2 7" xfId="14209" xr:uid="{00000000-0005-0000-0000-00009A800000}"/>
    <cellStyle name="Separador de milhares 7 3 2 3 3" xfId="6079" xr:uid="{00000000-0005-0000-0000-00009B800000}"/>
    <cellStyle name="Separador de milhares 7 3 2 3 3 2" xfId="25265" xr:uid="{00000000-0005-0000-0000-00009C800000}"/>
    <cellStyle name="Separador de milhares 7 3 2 3 3 3" xfId="35445" xr:uid="{00000000-0005-0000-0000-00009D800000}"/>
    <cellStyle name="Separador de milhares 7 3 2 3 3 4" xfId="15085" xr:uid="{00000000-0005-0000-0000-00009E800000}"/>
    <cellStyle name="Separador de milhares 7 3 2 3 4" xfId="7832" xr:uid="{00000000-0005-0000-0000-00009F800000}"/>
    <cellStyle name="Separador de milhares 7 3 2 3 4 2" xfId="27018" xr:uid="{00000000-0005-0000-0000-0000A0800000}"/>
    <cellStyle name="Separador de milhares 7 3 2 3 4 3" xfId="37198" xr:uid="{00000000-0005-0000-0000-0000A1800000}"/>
    <cellStyle name="Separador de milhares 7 3 2 3 4 4" xfId="16838" xr:uid="{00000000-0005-0000-0000-0000A2800000}"/>
    <cellStyle name="Separador de milhares 7 3 2 3 5" xfId="9825" xr:uid="{00000000-0005-0000-0000-0000A3800000}"/>
    <cellStyle name="Separador de milhares 7 3 2 3 5 2" xfId="29008" xr:uid="{00000000-0005-0000-0000-0000A4800000}"/>
    <cellStyle name="Separador de milhares 7 3 2 3 5 3" xfId="39188" xr:uid="{00000000-0005-0000-0000-0000A5800000}"/>
    <cellStyle name="Separador de milhares 7 3 2 3 5 4" xfId="18829" xr:uid="{00000000-0005-0000-0000-0000A6800000}"/>
    <cellStyle name="Separador de milhares 7 3 2 3 6" xfId="11578" xr:uid="{00000000-0005-0000-0000-0000A7800000}"/>
    <cellStyle name="Separador de milhares 7 3 2 3 6 2" xfId="30761" xr:uid="{00000000-0005-0000-0000-0000A8800000}"/>
    <cellStyle name="Separador de milhares 7 3 2 3 6 3" xfId="40941" xr:uid="{00000000-0005-0000-0000-0000A9800000}"/>
    <cellStyle name="Separador de milhares 7 3 2 3 6 4" xfId="20582" xr:uid="{00000000-0005-0000-0000-0000AA800000}"/>
    <cellStyle name="Separador de milhares 7 3 2 3 7" xfId="12454" xr:uid="{00000000-0005-0000-0000-0000AB800000}"/>
    <cellStyle name="Separador de milhares 7 3 2 3 7 2" xfId="31637" xr:uid="{00000000-0005-0000-0000-0000AC800000}"/>
    <cellStyle name="Separador de milhares 7 3 2 3 7 3" xfId="41817" xr:uid="{00000000-0005-0000-0000-0000AD800000}"/>
    <cellStyle name="Separador de milhares 7 3 2 3 7 4" xfId="21458" xr:uid="{00000000-0005-0000-0000-0000AE800000}"/>
    <cellStyle name="Separador de milhares 7 3 2 3 8" xfId="22334" xr:uid="{00000000-0005-0000-0000-0000AF800000}"/>
    <cellStyle name="Separador de milhares 7 3 2 3 8 2" xfId="32514" xr:uid="{00000000-0005-0000-0000-0000B0800000}"/>
    <cellStyle name="Separador de milhares 7 3 2 3 8 3" xfId="42694" xr:uid="{00000000-0005-0000-0000-0000B1800000}"/>
    <cellStyle name="Separador de milhares 7 3 2 3 9" xfId="23513" xr:uid="{00000000-0005-0000-0000-0000B2800000}"/>
    <cellStyle name="Separador de milhares 7 3 2 4" xfId="4765" xr:uid="{00000000-0005-0000-0000-0000B3800000}"/>
    <cellStyle name="Separador de milhares 7 3 2 4 2" xfId="6517" xr:uid="{00000000-0005-0000-0000-0000B4800000}"/>
    <cellStyle name="Separador de milhares 7 3 2 4 2 2" xfId="25703" xr:uid="{00000000-0005-0000-0000-0000B5800000}"/>
    <cellStyle name="Separador de milhares 7 3 2 4 2 3" xfId="35883" xr:uid="{00000000-0005-0000-0000-0000B6800000}"/>
    <cellStyle name="Separador de milhares 7 3 2 4 2 4" xfId="15523" xr:uid="{00000000-0005-0000-0000-0000B7800000}"/>
    <cellStyle name="Separador de milhares 7 3 2 4 3" xfId="8270" xr:uid="{00000000-0005-0000-0000-0000B8800000}"/>
    <cellStyle name="Separador de milhares 7 3 2 4 3 2" xfId="27456" xr:uid="{00000000-0005-0000-0000-0000B9800000}"/>
    <cellStyle name="Separador de milhares 7 3 2 4 3 3" xfId="37636" xr:uid="{00000000-0005-0000-0000-0000BA800000}"/>
    <cellStyle name="Separador de milhares 7 3 2 4 3 4" xfId="17276" xr:uid="{00000000-0005-0000-0000-0000BB800000}"/>
    <cellStyle name="Separador de milhares 7 3 2 4 4" xfId="10263" xr:uid="{00000000-0005-0000-0000-0000BC800000}"/>
    <cellStyle name="Separador de milhares 7 3 2 4 4 2" xfId="29446" xr:uid="{00000000-0005-0000-0000-0000BD800000}"/>
    <cellStyle name="Separador de milhares 7 3 2 4 4 3" xfId="39626" xr:uid="{00000000-0005-0000-0000-0000BE800000}"/>
    <cellStyle name="Separador de milhares 7 3 2 4 4 4" xfId="19267" xr:uid="{00000000-0005-0000-0000-0000BF800000}"/>
    <cellStyle name="Separador de milhares 7 3 2 4 5" xfId="23951" xr:uid="{00000000-0005-0000-0000-0000C0800000}"/>
    <cellStyle name="Separador de milhares 7 3 2 4 6" xfId="34131" xr:uid="{00000000-0005-0000-0000-0000C1800000}"/>
    <cellStyle name="Separador de milhares 7 3 2 4 7" xfId="13771" xr:uid="{00000000-0005-0000-0000-0000C2800000}"/>
    <cellStyle name="Separador de milhares 7 3 2 5" xfId="5641" xr:uid="{00000000-0005-0000-0000-0000C3800000}"/>
    <cellStyle name="Separador de milhares 7 3 2 5 2" xfId="9167" xr:uid="{00000000-0005-0000-0000-0000C4800000}"/>
    <cellStyle name="Separador de milhares 7 3 2 5 2 2" xfId="28350" xr:uid="{00000000-0005-0000-0000-0000C5800000}"/>
    <cellStyle name="Separador de milhares 7 3 2 5 2 3" xfId="38530" xr:uid="{00000000-0005-0000-0000-0000C6800000}"/>
    <cellStyle name="Separador de milhares 7 3 2 5 2 4" xfId="18171" xr:uid="{00000000-0005-0000-0000-0000C7800000}"/>
    <cellStyle name="Separador de milhares 7 3 2 5 3" xfId="24827" xr:uid="{00000000-0005-0000-0000-0000C8800000}"/>
    <cellStyle name="Separador de milhares 7 3 2 5 4" xfId="35007" xr:uid="{00000000-0005-0000-0000-0000C9800000}"/>
    <cellStyle name="Separador de milhares 7 3 2 5 5" xfId="14647" xr:uid="{00000000-0005-0000-0000-0000CA800000}"/>
    <cellStyle name="Separador de milhares 7 3 2 6" xfId="7394" xr:uid="{00000000-0005-0000-0000-0000CB800000}"/>
    <cellStyle name="Separador de milhares 7 3 2 6 2" xfId="26580" xr:uid="{00000000-0005-0000-0000-0000CC800000}"/>
    <cellStyle name="Separador de milhares 7 3 2 6 3" xfId="36760" xr:uid="{00000000-0005-0000-0000-0000CD800000}"/>
    <cellStyle name="Separador de milhares 7 3 2 6 4" xfId="16400" xr:uid="{00000000-0005-0000-0000-0000CE800000}"/>
    <cellStyle name="Separador de milhares 7 3 2 7" xfId="9387" xr:uid="{00000000-0005-0000-0000-0000CF800000}"/>
    <cellStyle name="Separador de milhares 7 3 2 7 2" xfId="28570" xr:uid="{00000000-0005-0000-0000-0000D0800000}"/>
    <cellStyle name="Separador de milhares 7 3 2 7 3" xfId="38750" xr:uid="{00000000-0005-0000-0000-0000D1800000}"/>
    <cellStyle name="Separador de milhares 7 3 2 7 4" xfId="18391" xr:uid="{00000000-0005-0000-0000-0000D2800000}"/>
    <cellStyle name="Separador de milhares 7 3 2 8" xfId="11140" xr:uid="{00000000-0005-0000-0000-0000D3800000}"/>
    <cellStyle name="Separador de milhares 7 3 2 8 2" xfId="30323" xr:uid="{00000000-0005-0000-0000-0000D4800000}"/>
    <cellStyle name="Separador de milhares 7 3 2 8 3" xfId="40503" xr:uid="{00000000-0005-0000-0000-0000D5800000}"/>
    <cellStyle name="Separador de milhares 7 3 2 8 4" xfId="20144" xr:uid="{00000000-0005-0000-0000-0000D6800000}"/>
    <cellStyle name="Separador de milhares 7 3 2 9" xfId="12016" xr:uid="{00000000-0005-0000-0000-0000D7800000}"/>
    <cellStyle name="Separador de milhares 7 3 2 9 2" xfId="31199" xr:uid="{00000000-0005-0000-0000-0000D8800000}"/>
    <cellStyle name="Separador de milhares 7 3 2 9 3" xfId="41379" xr:uid="{00000000-0005-0000-0000-0000D9800000}"/>
    <cellStyle name="Separador de milhares 7 3 2 9 4" xfId="21020" xr:uid="{00000000-0005-0000-0000-0000DA800000}"/>
    <cellStyle name="Separador de milhares 7 3 3" xfId="3989" xr:uid="{00000000-0005-0000-0000-0000DB800000}"/>
    <cellStyle name="Separador de milhares 7 3 3 10" xfId="23176" xr:uid="{00000000-0005-0000-0000-0000DC800000}"/>
    <cellStyle name="Separador de milhares 7 3 3 11" xfId="33356" xr:uid="{00000000-0005-0000-0000-0000DD800000}"/>
    <cellStyle name="Separador de milhares 7 3 3 12" xfId="12996" xr:uid="{00000000-0005-0000-0000-0000DE800000}"/>
    <cellStyle name="Separador de milhares 7 3 3 2" xfId="4427" xr:uid="{00000000-0005-0000-0000-0000DF800000}"/>
    <cellStyle name="Separador de milhares 7 3 3 2 10" xfId="33794" xr:uid="{00000000-0005-0000-0000-0000E0800000}"/>
    <cellStyle name="Separador de milhares 7 3 3 2 11" xfId="13434" xr:uid="{00000000-0005-0000-0000-0000E1800000}"/>
    <cellStyle name="Separador de milhares 7 3 3 2 2" xfId="5304" xr:uid="{00000000-0005-0000-0000-0000E2800000}"/>
    <cellStyle name="Separador de milhares 7 3 3 2 2 2" xfId="7056" xr:uid="{00000000-0005-0000-0000-0000E3800000}"/>
    <cellStyle name="Separador de milhares 7 3 3 2 2 2 2" xfId="26242" xr:uid="{00000000-0005-0000-0000-0000E4800000}"/>
    <cellStyle name="Separador de milhares 7 3 3 2 2 2 3" xfId="36422" xr:uid="{00000000-0005-0000-0000-0000E5800000}"/>
    <cellStyle name="Separador de milhares 7 3 3 2 2 2 4" xfId="16062" xr:uid="{00000000-0005-0000-0000-0000E6800000}"/>
    <cellStyle name="Separador de milhares 7 3 3 2 2 3" xfId="8809" xr:uid="{00000000-0005-0000-0000-0000E7800000}"/>
    <cellStyle name="Separador de milhares 7 3 3 2 2 3 2" xfId="27995" xr:uid="{00000000-0005-0000-0000-0000E8800000}"/>
    <cellStyle name="Separador de milhares 7 3 3 2 2 3 3" xfId="38175" xr:uid="{00000000-0005-0000-0000-0000E9800000}"/>
    <cellStyle name="Separador de milhares 7 3 3 2 2 3 4" xfId="17815" xr:uid="{00000000-0005-0000-0000-0000EA800000}"/>
    <cellStyle name="Separador de milhares 7 3 3 2 2 4" xfId="10802" xr:uid="{00000000-0005-0000-0000-0000EB800000}"/>
    <cellStyle name="Separador de milhares 7 3 3 2 2 4 2" xfId="29985" xr:uid="{00000000-0005-0000-0000-0000EC800000}"/>
    <cellStyle name="Separador de milhares 7 3 3 2 2 4 3" xfId="40165" xr:uid="{00000000-0005-0000-0000-0000ED800000}"/>
    <cellStyle name="Separador de milhares 7 3 3 2 2 4 4" xfId="19806" xr:uid="{00000000-0005-0000-0000-0000EE800000}"/>
    <cellStyle name="Separador de milhares 7 3 3 2 2 5" xfId="24490" xr:uid="{00000000-0005-0000-0000-0000EF800000}"/>
    <cellStyle name="Separador de milhares 7 3 3 2 2 6" xfId="34670" xr:uid="{00000000-0005-0000-0000-0000F0800000}"/>
    <cellStyle name="Separador de milhares 7 3 3 2 2 7" xfId="14310" xr:uid="{00000000-0005-0000-0000-0000F1800000}"/>
    <cellStyle name="Separador de milhares 7 3 3 2 3" xfId="6180" xr:uid="{00000000-0005-0000-0000-0000F2800000}"/>
    <cellStyle name="Separador de milhares 7 3 3 2 3 2" xfId="25366" xr:uid="{00000000-0005-0000-0000-0000F3800000}"/>
    <cellStyle name="Separador de milhares 7 3 3 2 3 3" xfId="35546" xr:uid="{00000000-0005-0000-0000-0000F4800000}"/>
    <cellStyle name="Separador de milhares 7 3 3 2 3 4" xfId="15186" xr:uid="{00000000-0005-0000-0000-0000F5800000}"/>
    <cellStyle name="Separador de milhares 7 3 3 2 4" xfId="7933" xr:uid="{00000000-0005-0000-0000-0000F6800000}"/>
    <cellStyle name="Separador de milhares 7 3 3 2 4 2" xfId="27119" xr:uid="{00000000-0005-0000-0000-0000F7800000}"/>
    <cellStyle name="Separador de milhares 7 3 3 2 4 3" xfId="37299" xr:uid="{00000000-0005-0000-0000-0000F8800000}"/>
    <cellStyle name="Separador de milhares 7 3 3 2 4 4" xfId="16939" xr:uid="{00000000-0005-0000-0000-0000F9800000}"/>
    <cellStyle name="Separador de milhares 7 3 3 2 5" xfId="9926" xr:uid="{00000000-0005-0000-0000-0000FA800000}"/>
    <cellStyle name="Separador de milhares 7 3 3 2 5 2" xfId="29109" xr:uid="{00000000-0005-0000-0000-0000FB800000}"/>
    <cellStyle name="Separador de milhares 7 3 3 2 5 3" xfId="39289" xr:uid="{00000000-0005-0000-0000-0000FC800000}"/>
    <cellStyle name="Separador de milhares 7 3 3 2 5 4" xfId="18930" xr:uid="{00000000-0005-0000-0000-0000FD800000}"/>
    <cellStyle name="Separador de milhares 7 3 3 2 6" xfId="11679" xr:uid="{00000000-0005-0000-0000-0000FE800000}"/>
    <cellStyle name="Separador de milhares 7 3 3 2 6 2" xfId="30862" xr:uid="{00000000-0005-0000-0000-0000FF800000}"/>
    <cellStyle name="Separador de milhares 7 3 3 2 6 3" xfId="41042" xr:uid="{00000000-0005-0000-0000-000000810000}"/>
    <cellStyle name="Separador de milhares 7 3 3 2 6 4" xfId="20683" xr:uid="{00000000-0005-0000-0000-000001810000}"/>
    <cellStyle name="Separador de milhares 7 3 3 2 7" xfId="12555" xr:uid="{00000000-0005-0000-0000-000002810000}"/>
    <cellStyle name="Separador de milhares 7 3 3 2 7 2" xfId="31738" xr:uid="{00000000-0005-0000-0000-000003810000}"/>
    <cellStyle name="Separador de milhares 7 3 3 2 7 3" xfId="41918" xr:uid="{00000000-0005-0000-0000-000004810000}"/>
    <cellStyle name="Separador de milhares 7 3 3 2 7 4" xfId="21559" xr:uid="{00000000-0005-0000-0000-000005810000}"/>
    <cellStyle name="Separador de milhares 7 3 3 2 8" xfId="22435" xr:uid="{00000000-0005-0000-0000-000006810000}"/>
    <cellStyle name="Separador de milhares 7 3 3 2 8 2" xfId="32615" xr:uid="{00000000-0005-0000-0000-000007810000}"/>
    <cellStyle name="Separador de milhares 7 3 3 2 8 3" xfId="42795" xr:uid="{00000000-0005-0000-0000-000008810000}"/>
    <cellStyle name="Separador de milhares 7 3 3 2 9" xfId="23614" xr:uid="{00000000-0005-0000-0000-000009810000}"/>
    <cellStyle name="Separador de milhares 7 3 3 3" xfId="4866" xr:uid="{00000000-0005-0000-0000-00000A810000}"/>
    <cellStyle name="Separador de milhares 7 3 3 3 2" xfId="6618" xr:uid="{00000000-0005-0000-0000-00000B810000}"/>
    <cellStyle name="Separador de milhares 7 3 3 3 2 2" xfId="25804" xr:uid="{00000000-0005-0000-0000-00000C810000}"/>
    <cellStyle name="Separador de milhares 7 3 3 3 2 3" xfId="35984" xr:uid="{00000000-0005-0000-0000-00000D810000}"/>
    <cellStyle name="Separador de milhares 7 3 3 3 2 4" xfId="15624" xr:uid="{00000000-0005-0000-0000-00000E810000}"/>
    <cellStyle name="Separador de milhares 7 3 3 3 3" xfId="8371" xr:uid="{00000000-0005-0000-0000-00000F810000}"/>
    <cellStyle name="Separador de milhares 7 3 3 3 3 2" xfId="27557" xr:uid="{00000000-0005-0000-0000-000010810000}"/>
    <cellStyle name="Separador de milhares 7 3 3 3 3 3" xfId="37737" xr:uid="{00000000-0005-0000-0000-000011810000}"/>
    <cellStyle name="Separador de milhares 7 3 3 3 3 4" xfId="17377" xr:uid="{00000000-0005-0000-0000-000012810000}"/>
    <cellStyle name="Separador de milhares 7 3 3 3 4" xfId="10364" xr:uid="{00000000-0005-0000-0000-000013810000}"/>
    <cellStyle name="Separador de milhares 7 3 3 3 4 2" xfId="29547" xr:uid="{00000000-0005-0000-0000-000014810000}"/>
    <cellStyle name="Separador de milhares 7 3 3 3 4 3" xfId="39727" xr:uid="{00000000-0005-0000-0000-000015810000}"/>
    <cellStyle name="Separador de milhares 7 3 3 3 4 4" xfId="19368" xr:uid="{00000000-0005-0000-0000-000016810000}"/>
    <cellStyle name="Separador de milhares 7 3 3 3 5" xfId="24052" xr:uid="{00000000-0005-0000-0000-000017810000}"/>
    <cellStyle name="Separador de milhares 7 3 3 3 6" xfId="34232" xr:uid="{00000000-0005-0000-0000-000018810000}"/>
    <cellStyle name="Separador de milhares 7 3 3 3 7" xfId="13872" xr:uid="{00000000-0005-0000-0000-000019810000}"/>
    <cellStyle name="Separador de milhares 7 3 3 4" xfId="5742" xr:uid="{00000000-0005-0000-0000-00001A810000}"/>
    <cellStyle name="Separador de milhares 7 3 3 4 2" xfId="24928" xr:uid="{00000000-0005-0000-0000-00001B810000}"/>
    <cellStyle name="Separador de milhares 7 3 3 4 3" xfId="35108" xr:uid="{00000000-0005-0000-0000-00001C810000}"/>
    <cellStyle name="Separador de milhares 7 3 3 4 4" xfId="14748" xr:uid="{00000000-0005-0000-0000-00001D810000}"/>
    <cellStyle name="Separador de milhares 7 3 3 5" xfId="7495" xr:uid="{00000000-0005-0000-0000-00001E810000}"/>
    <cellStyle name="Separador de milhares 7 3 3 5 2" xfId="26681" xr:uid="{00000000-0005-0000-0000-00001F810000}"/>
    <cellStyle name="Separador de milhares 7 3 3 5 3" xfId="36861" xr:uid="{00000000-0005-0000-0000-000020810000}"/>
    <cellStyle name="Separador de milhares 7 3 3 5 4" xfId="16501" xr:uid="{00000000-0005-0000-0000-000021810000}"/>
    <cellStyle name="Separador de milhares 7 3 3 6" xfId="9488" xr:uid="{00000000-0005-0000-0000-000022810000}"/>
    <cellStyle name="Separador de milhares 7 3 3 6 2" xfId="28671" xr:uid="{00000000-0005-0000-0000-000023810000}"/>
    <cellStyle name="Separador de milhares 7 3 3 6 3" xfId="38851" xr:uid="{00000000-0005-0000-0000-000024810000}"/>
    <cellStyle name="Separador de milhares 7 3 3 6 4" xfId="18492" xr:uid="{00000000-0005-0000-0000-000025810000}"/>
    <cellStyle name="Separador de milhares 7 3 3 7" xfId="11241" xr:uid="{00000000-0005-0000-0000-000026810000}"/>
    <cellStyle name="Separador de milhares 7 3 3 7 2" xfId="30424" xr:uid="{00000000-0005-0000-0000-000027810000}"/>
    <cellStyle name="Separador de milhares 7 3 3 7 3" xfId="40604" xr:uid="{00000000-0005-0000-0000-000028810000}"/>
    <cellStyle name="Separador de milhares 7 3 3 7 4" xfId="20245" xr:uid="{00000000-0005-0000-0000-000029810000}"/>
    <cellStyle name="Separador de milhares 7 3 3 8" xfId="12117" xr:uid="{00000000-0005-0000-0000-00002A810000}"/>
    <cellStyle name="Separador de milhares 7 3 3 8 2" xfId="31300" xr:uid="{00000000-0005-0000-0000-00002B810000}"/>
    <cellStyle name="Separador de milhares 7 3 3 8 3" xfId="41480" xr:uid="{00000000-0005-0000-0000-00002C810000}"/>
    <cellStyle name="Separador de milhares 7 3 3 8 4" xfId="21121" xr:uid="{00000000-0005-0000-0000-00002D810000}"/>
    <cellStyle name="Separador de milhares 7 3 3 9" xfId="21997" xr:uid="{00000000-0005-0000-0000-00002E810000}"/>
    <cellStyle name="Separador de milhares 7 3 3 9 2" xfId="32177" xr:uid="{00000000-0005-0000-0000-00002F810000}"/>
    <cellStyle name="Separador de milhares 7 3 3 9 3" xfId="42357" xr:uid="{00000000-0005-0000-0000-000030810000}"/>
    <cellStyle name="Separador de milhares 7 3 4" xfId="4208" xr:uid="{00000000-0005-0000-0000-000031810000}"/>
    <cellStyle name="Separador de milhares 7 3 4 10" xfId="33575" xr:uid="{00000000-0005-0000-0000-000032810000}"/>
    <cellStyle name="Separador de milhares 7 3 4 11" xfId="13215" xr:uid="{00000000-0005-0000-0000-000033810000}"/>
    <cellStyle name="Separador de milhares 7 3 4 2" xfId="5085" xr:uid="{00000000-0005-0000-0000-000034810000}"/>
    <cellStyle name="Separador de milhares 7 3 4 2 2" xfId="6837" xr:uid="{00000000-0005-0000-0000-000035810000}"/>
    <cellStyle name="Separador de milhares 7 3 4 2 2 2" xfId="26023" xr:uid="{00000000-0005-0000-0000-000036810000}"/>
    <cellStyle name="Separador de milhares 7 3 4 2 2 3" xfId="36203" xr:uid="{00000000-0005-0000-0000-000037810000}"/>
    <cellStyle name="Separador de milhares 7 3 4 2 2 4" xfId="15843" xr:uid="{00000000-0005-0000-0000-000038810000}"/>
    <cellStyle name="Separador de milhares 7 3 4 2 3" xfId="8590" xr:uid="{00000000-0005-0000-0000-000039810000}"/>
    <cellStyle name="Separador de milhares 7 3 4 2 3 2" xfId="27776" xr:uid="{00000000-0005-0000-0000-00003A810000}"/>
    <cellStyle name="Separador de milhares 7 3 4 2 3 3" xfId="37956" xr:uid="{00000000-0005-0000-0000-00003B810000}"/>
    <cellStyle name="Separador de milhares 7 3 4 2 3 4" xfId="17596" xr:uid="{00000000-0005-0000-0000-00003C810000}"/>
    <cellStyle name="Separador de milhares 7 3 4 2 4" xfId="10583" xr:uid="{00000000-0005-0000-0000-00003D810000}"/>
    <cellStyle name="Separador de milhares 7 3 4 2 4 2" xfId="29766" xr:uid="{00000000-0005-0000-0000-00003E810000}"/>
    <cellStyle name="Separador de milhares 7 3 4 2 4 3" xfId="39946" xr:uid="{00000000-0005-0000-0000-00003F810000}"/>
    <cellStyle name="Separador de milhares 7 3 4 2 4 4" xfId="19587" xr:uid="{00000000-0005-0000-0000-000040810000}"/>
    <cellStyle name="Separador de milhares 7 3 4 2 5" xfId="24271" xr:uid="{00000000-0005-0000-0000-000041810000}"/>
    <cellStyle name="Separador de milhares 7 3 4 2 6" xfId="34451" xr:uid="{00000000-0005-0000-0000-000042810000}"/>
    <cellStyle name="Separador de milhares 7 3 4 2 7" xfId="14091" xr:uid="{00000000-0005-0000-0000-000043810000}"/>
    <cellStyle name="Separador de milhares 7 3 4 3" xfId="5961" xr:uid="{00000000-0005-0000-0000-000044810000}"/>
    <cellStyle name="Separador de milhares 7 3 4 3 2" xfId="25147" xr:uid="{00000000-0005-0000-0000-000045810000}"/>
    <cellStyle name="Separador de milhares 7 3 4 3 3" xfId="35327" xr:uid="{00000000-0005-0000-0000-000046810000}"/>
    <cellStyle name="Separador de milhares 7 3 4 3 4" xfId="14967" xr:uid="{00000000-0005-0000-0000-000047810000}"/>
    <cellStyle name="Separador de milhares 7 3 4 4" xfId="7714" xr:uid="{00000000-0005-0000-0000-000048810000}"/>
    <cellStyle name="Separador de milhares 7 3 4 4 2" xfId="26900" xr:uid="{00000000-0005-0000-0000-000049810000}"/>
    <cellStyle name="Separador de milhares 7 3 4 4 3" xfId="37080" xr:uid="{00000000-0005-0000-0000-00004A810000}"/>
    <cellStyle name="Separador de milhares 7 3 4 4 4" xfId="16720" xr:uid="{00000000-0005-0000-0000-00004B810000}"/>
    <cellStyle name="Separador de milhares 7 3 4 5" xfId="9707" xr:uid="{00000000-0005-0000-0000-00004C810000}"/>
    <cellStyle name="Separador de milhares 7 3 4 5 2" xfId="28890" xr:uid="{00000000-0005-0000-0000-00004D810000}"/>
    <cellStyle name="Separador de milhares 7 3 4 5 3" xfId="39070" xr:uid="{00000000-0005-0000-0000-00004E810000}"/>
    <cellStyle name="Separador de milhares 7 3 4 5 4" xfId="18711" xr:uid="{00000000-0005-0000-0000-00004F810000}"/>
    <cellStyle name="Separador de milhares 7 3 4 6" xfId="11460" xr:uid="{00000000-0005-0000-0000-000050810000}"/>
    <cellStyle name="Separador de milhares 7 3 4 6 2" xfId="30643" xr:uid="{00000000-0005-0000-0000-000051810000}"/>
    <cellStyle name="Separador de milhares 7 3 4 6 3" xfId="40823" xr:uid="{00000000-0005-0000-0000-000052810000}"/>
    <cellStyle name="Separador de milhares 7 3 4 6 4" xfId="20464" xr:uid="{00000000-0005-0000-0000-000053810000}"/>
    <cellStyle name="Separador de milhares 7 3 4 7" xfId="12336" xr:uid="{00000000-0005-0000-0000-000054810000}"/>
    <cellStyle name="Separador de milhares 7 3 4 7 2" xfId="31519" xr:uid="{00000000-0005-0000-0000-000055810000}"/>
    <cellStyle name="Separador de milhares 7 3 4 7 3" xfId="41699" xr:uid="{00000000-0005-0000-0000-000056810000}"/>
    <cellStyle name="Separador de milhares 7 3 4 7 4" xfId="21340" xr:uid="{00000000-0005-0000-0000-000057810000}"/>
    <cellStyle name="Separador de milhares 7 3 4 8" xfId="22216" xr:uid="{00000000-0005-0000-0000-000058810000}"/>
    <cellStyle name="Separador de milhares 7 3 4 8 2" xfId="32396" xr:uid="{00000000-0005-0000-0000-000059810000}"/>
    <cellStyle name="Separador de milhares 7 3 4 8 3" xfId="42576" xr:uid="{00000000-0005-0000-0000-00005A810000}"/>
    <cellStyle name="Separador de milhares 7 3 4 9" xfId="23395" xr:uid="{00000000-0005-0000-0000-00005B810000}"/>
    <cellStyle name="Separador de milhares 7 3 5" xfId="4647" xr:uid="{00000000-0005-0000-0000-00005C810000}"/>
    <cellStyle name="Separador de milhares 7 3 5 2" xfId="6399" xr:uid="{00000000-0005-0000-0000-00005D810000}"/>
    <cellStyle name="Separador de milhares 7 3 5 2 2" xfId="25585" xr:uid="{00000000-0005-0000-0000-00005E810000}"/>
    <cellStyle name="Separador de milhares 7 3 5 2 3" xfId="35765" xr:uid="{00000000-0005-0000-0000-00005F810000}"/>
    <cellStyle name="Separador de milhares 7 3 5 2 4" xfId="15405" xr:uid="{00000000-0005-0000-0000-000060810000}"/>
    <cellStyle name="Separador de milhares 7 3 5 3" xfId="8152" xr:uid="{00000000-0005-0000-0000-000061810000}"/>
    <cellStyle name="Separador de milhares 7 3 5 3 2" xfId="27338" xr:uid="{00000000-0005-0000-0000-000062810000}"/>
    <cellStyle name="Separador de milhares 7 3 5 3 3" xfId="37518" xr:uid="{00000000-0005-0000-0000-000063810000}"/>
    <cellStyle name="Separador de milhares 7 3 5 3 4" xfId="17158" xr:uid="{00000000-0005-0000-0000-000064810000}"/>
    <cellStyle name="Separador de milhares 7 3 5 4" xfId="10145" xr:uid="{00000000-0005-0000-0000-000065810000}"/>
    <cellStyle name="Separador de milhares 7 3 5 4 2" xfId="29328" xr:uid="{00000000-0005-0000-0000-000066810000}"/>
    <cellStyle name="Separador de milhares 7 3 5 4 3" xfId="39508" xr:uid="{00000000-0005-0000-0000-000067810000}"/>
    <cellStyle name="Separador de milhares 7 3 5 4 4" xfId="19149" xr:uid="{00000000-0005-0000-0000-000068810000}"/>
    <cellStyle name="Separador de milhares 7 3 5 5" xfId="23833" xr:uid="{00000000-0005-0000-0000-000069810000}"/>
    <cellStyle name="Separador de milhares 7 3 5 6" xfId="34013" xr:uid="{00000000-0005-0000-0000-00006A810000}"/>
    <cellStyle name="Separador de milhares 7 3 5 7" xfId="13653" xr:uid="{00000000-0005-0000-0000-00006B810000}"/>
    <cellStyle name="Separador de milhares 7 3 6" xfId="5523" xr:uid="{00000000-0005-0000-0000-00006C810000}"/>
    <cellStyle name="Separador de milhares 7 3 6 2" xfId="9049" xr:uid="{00000000-0005-0000-0000-00006D810000}"/>
    <cellStyle name="Separador de milhares 7 3 6 2 2" xfId="28232" xr:uid="{00000000-0005-0000-0000-00006E810000}"/>
    <cellStyle name="Separador de milhares 7 3 6 2 3" xfId="38412" xr:uid="{00000000-0005-0000-0000-00006F810000}"/>
    <cellStyle name="Separador de milhares 7 3 6 2 4" xfId="18053" xr:uid="{00000000-0005-0000-0000-000070810000}"/>
    <cellStyle name="Separador de milhares 7 3 6 3" xfId="24709" xr:uid="{00000000-0005-0000-0000-000071810000}"/>
    <cellStyle name="Separador de milhares 7 3 6 4" xfId="34889" xr:uid="{00000000-0005-0000-0000-000072810000}"/>
    <cellStyle name="Separador de milhares 7 3 6 5" xfId="14529" xr:uid="{00000000-0005-0000-0000-000073810000}"/>
    <cellStyle name="Separador de milhares 7 3 7" xfId="7276" xr:uid="{00000000-0005-0000-0000-000074810000}"/>
    <cellStyle name="Separador de milhares 7 3 7 2" xfId="26462" xr:uid="{00000000-0005-0000-0000-000075810000}"/>
    <cellStyle name="Separador de milhares 7 3 7 3" xfId="36642" xr:uid="{00000000-0005-0000-0000-000076810000}"/>
    <cellStyle name="Separador de milhares 7 3 7 4" xfId="16282" xr:uid="{00000000-0005-0000-0000-000077810000}"/>
    <cellStyle name="Separador de milhares 7 3 8" xfId="9269" xr:uid="{00000000-0005-0000-0000-000078810000}"/>
    <cellStyle name="Separador de milhares 7 3 8 2" xfId="28452" xr:uid="{00000000-0005-0000-0000-000079810000}"/>
    <cellStyle name="Separador de milhares 7 3 8 3" xfId="38632" xr:uid="{00000000-0005-0000-0000-00007A810000}"/>
    <cellStyle name="Separador de milhares 7 3 8 4" xfId="18273" xr:uid="{00000000-0005-0000-0000-00007B810000}"/>
    <cellStyle name="Separador de milhares 7 3 9" xfId="11022" xr:uid="{00000000-0005-0000-0000-00007C810000}"/>
    <cellStyle name="Separador de milhares 7 3 9 2" xfId="30205" xr:uid="{00000000-0005-0000-0000-00007D810000}"/>
    <cellStyle name="Separador de milhares 7 3 9 3" xfId="40385" xr:uid="{00000000-0005-0000-0000-00007E810000}"/>
    <cellStyle name="Separador de milhares 7 3 9 4" xfId="20026" xr:uid="{00000000-0005-0000-0000-00007F810000}"/>
    <cellStyle name="Separador de milhares 7 4" xfId="3767" xr:uid="{00000000-0005-0000-0000-000080810000}"/>
    <cellStyle name="Separador de milhares 7 4 10" xfId="11899" xr:uid="{00000000-0005-0000-0000-000081810000}"/>
    <cellStyle name="Separador de milhares 7 4 10 2" xfId="31082" xr:uid="{00000000-0005-0000-0000-000082810000}"/>
    <cellStyle name="Separador de milhares 7 4 10 3" xfId="41262" xr:uid="{00000000-0005-0000-0000-000083810000}"/>
    <cellStyle name="Separador de milhares 7 4 10 4" xfId="20903" xr:uid="{00000000-0005-0000-0000-000084810000}"/>
    <cellStyle name="Separador de milhares 7 4 11" xfId="21780" xr:uid="{00000000-0005-0000-0000-000085810000}"/>
    <cellStyle name="Separador de milhares 7 4 11 2" xfId="31959" xr:uid="{00000000-0005-0000-0000-000086810000}"/>
    <cellStyle name="Separador de milhares 7 4 11 3" xfId="42139" xr:uid="{00000000-0005-0000-0000-000087810000}"/>
    <cellStyle name="Separador de milhares 7 4 12" xfId="22675" xr:uid="{00000000-0005-0000-0000-000088810000}"/>
    <cellStyle name="Separador de milhares 7 4 12 2" xfId="32855" xr:uid="{00000000-0005-0000-0000-000089810000}"/>
    <cellStyle name="Separador de milhares 7 4 12 3" xfId="43035" xr:uid="{00000000-0005-0000-0000-00008A810000}"/>
    <cellStyle name="Separador de milhares 7 4 13" xfId="22914" xr:uid="{00000000-0005-0000-0000-00008B810000}"/>
    <cellStyle name="Separador de milhares 7 4 14" xfId="23083" xr:uid="{00000000-0005-0000-0000-00008C810000}"/>
    <cellStyle name="Separador de milhares 7 4 15" xfId="33094" xr:uid="{00000000-0005-0000-0000-00008D810000}"/>
    <cellStyle name="Separador de milhares 7 4 16" xfId="33263" xr:uid="{00000000-0005-0000-0000-00008E810000}"/>
    <cellStyle name="Separador de milhares 7 4 17" xfId="43274" xr:uid="{00000000-0005-0000-0000-00008F810000}"/>
    <cellStyle name="Separador de milhares 7 4 18" xfId="43513" xr:uid="{00000000-0005-0000-0000-000090810000}"/>
    <cellStyle name="Separador de milhares 7 4 19" xfId="12778" xr:uid="{00000000-0005-0000-0000-000091810000}"/>
    <cellStyle name="Separador de milhares 7 4 2" xfId="3888" xr:uid="{00000000-0005-0000-0000-000092810000}"/>
    <cellStyle name="Separador de milhares 7 4 2 10" xfId="21897" xr:uid="{00000000-0005-0000-0000-000093810000}"/>
    <cellStyle name="Separador de milhares 7 4 2 10 2" xfId="32077" xr:uid="{00000000-0005-0000-0000-000094810000}"/>
    <cellStyle name="Separador de milhares 7 4 2 10 3" xfId="42257" xr:uid="{00000000-0005-0000-0000-000095810000}"/>
    <cellStyle name="Separador de milhares 7 4 2 11" xfId="22793" xr:uid="{00000000-0005-0000-0000-000096810000}"/>
    <cellStyle name="Separador de milhares 7 4 2 11 2" xfId="32973" xr:uid="{00000000-0005-0000-0000-000097810000}"/>
    <cellStyle name="Separador de milhares 7 4 2 11 3" xfId="43153" xr:uid="{00000000-0005-0000-0000-000098810000}"/>
    <cellStyle name="Separador de milhares 7 4 2 12" xfId="23032" xr:uid="{00000000-0005-0000-0000-000099810000}"/>
    <cellStyle name="Separador de milhares 7 4 2 13" xfId="33212" xr:uid="{00000000-0005-0000-0000-00009A810000}"/>
    <cellStyle name="Separador de milhares 7 4 2 14" xfId="43392" xr:uid="{00000000-0005-0000-0000-00009B810000}"/>
    <cellStyle name="Separador de milhares 7 4 2 15" xfId="43631" xr:uid="{00000000-0005-0000-0000-00009C810000}"/>
    <cellStyle name="Separador de milhares 7 4 2 16" xfId="12896" xr:uid="{00000000-0005-0000-0000-00009D810000}"/>
    <cellStyle name="Separador de milhares 7 4 2 2" xfId="4108" xr:uid="{00000000-0005-0000-0000-00009E810000}"/>
    <cellStyle name="Separador de milhares 7 4 2 2 10" xfId="23295" xr:uid="{00000000-0005-0000-0000-00009F810000}"/>
    <cellStyle name="Separador de milhares 7 4 2 2 11" xfId="33475" xr:uid="{00000000-0005-0000-0000-0000A0810000}"/>
    <cellStyle name="Separador de milhares 7 4 2 2 12" xfId="13115" xr:uid="{00000000-0005-0000-0000-0000A1810000}"/>
    <cellStyle name="Separador de milhares 7 4 2 2 2" xfId="4546" xr:uid="{00000000-0005-0000-0000-0000A2810000}"/>
    <cellStyle name="Separador de milhares 7 4 2 2 2 10" xfId="33913" xr:uid="{00000000-0005-0000-0000-0000A3810000}"/>
    <cellStyle name="Separador de milhares 7 4 2 2 2 11" xfId="13553" xr:uid="{00000000-0005-0000-0000-0000A4810000}"/>
    <cellStyle name="Separador de milhares 7 4 2 2 2 2" xfId="5423" xr:uid="{00000000-0005-0000-0000-0000A5810000}"/>
    <cellStyle name="Separador de milhares 7 4 2 2 2 2 2" xfId="7175" xr:uid="{00000000-0005-0000-0000-0000A6810000}"/>
    <cellStyle name="Separador de milhares 7 4 2 2 2 2 2 2" xfId="26361" xr:uid="{00000000-0005-0000-0000-0000A7810000}"/>
    <cellStyle name="Separador de milhares 7 4 2 2 2 2 2 3" xfId="36541" xr:uid="{00000000-0005-0000-0000-0000A8810000}"/>
    <cellStyle name="Separador de milhares 7 4 2 2 2 2 2 4" xfId="16181" xr:uid="{00000000-0005-0000-0000-0000A9810000}"/>
    <cellStyle name="Separador de milhares 7 4 2 2 2 2 3" xfId="8928" xr:uid="{00000000-0005-0000-0000-0000AA810000}"/>
    <cellStyle name="Separador de milhares 7 4 2 2 2 2 3 2" xfId="28114" xr:uid="{00000000-0005-0000-0000-0000AB810000}"/>
    <cellStyle name="Separador de milhares 7 4 2 2 2 2 3 3" xfId="38294" xr:uid="{00000000-0005-0000-0000-0000AC810000}"/>
    <cellStyle name="Separador de milhares 7 4 2 2 2 2 3 4" xfId="17934" xr:uid="{00000000-0005-0000-0000-0000AD810000}"/>
    <cellStyle name="Separador de milhares 7 4 2 2 2 2 4" xfId="10921" xr:uid="{00000000-0005-0000-0000-0000AE810000}"/>
    <cellStyle name="Separador de milhares 7 4 2 2 2 2 4 2" xfId="30104" xr:uid="{00000000-0005-0000-0000-0000AF810000}"/>
    <cellStyle name="Separador de milhares 7 4 2 2 2 2 4 3" xfId="40284" xr:uid="{00000000-0005-0000-0000-0000B0810000}"/>
    <cellStyle name="Separador de milhares 7 4 2 2 2 2 4 4" xfId="19925" xr:uid="{00000000-0005-0000-0000-0000B1810000}"/>
    <cellStyle name="Separador de milhares 7 4 2 2 2 2 5" xfId="24609" xr:uid="{00000000-0005-0000-0000-0000B2810000}"/>
    <cellStyle name="Separador de milhares 7 4 2 2 2 2 6" xfId="34789" xr:uid="{00000000-0005-0000-0000-0000B3810000}"/>
    <cellStyle name="Separador de milhares 7 4 2 2 2 2 7" xfId="14429" xr:uid="{00000000-0005-0000-0000-0000B4810000}"/>
    <cellStyle name="Separador de milhares 7 4 2 2 2 3" xfId="6299" xr:uid="{00000000-0005-0000-0000-0000B5810000}"/>
    <cellStyle name="Separador de milhares 7 4 2 2 2 3 2" xfId="25485" xr:uid="{00000000-0005-0000-0000-0000B6810000}"/>
    <cellStyle name="Separador de milhares 7 4 2 2 2 3 3" xfId="35665" xr:uid="{00000000-0005-0000-0000-0000B7810000}"/>
    <cellStyle name="Separador de milhares 7 4 2 2 2 3 4" xfId="15305" xr:uid="{00000000-0005-0000-0000-0000B8810000}"/>
    <cellStyle name="Separador de milhares 7 4 2 2 2 4" xfId="8052" xr:uid="{00000000-0005-0000-0000-0000B9810000}"/>
    <cellStyle name="Separador de milhares 7 4 2 2 2 4 2" xfId="27238" xr:uid="{00000000-0005-0000-0000-0000BA810000}"/>
    <cellStyle name="Separador de milhares 7 4 2 2 2 4 3" xfId="37418" xr:uid="{00000000-0005-0000-0000-0000BB810000}"/>
    <cellStyle name="Separador de milhares 7 4 2 2 2 4 4" xfId="17058" xr:uid="{00000000-0005-0000-0000-0000BC810000}"/>
    <cellStyle name="Separador de milhares 7 4 2 2 2 5" xfId="10045" xr:uid="{00000000-0005-0000-0000-0000BD810000}"/>
    <cellStyle name="Separador de milhares 7 4 2 2 2 5 2" xfId="29228" xr:uid="{00000000-0005-0000-0000-0000BE810000}"/>
    <cellStyle name="Separador de milhares 7 4 2 2 2 5 3" xfId="39408" xr:uid="{00000000-0005-0000-0000-0000BF810000}"/>
    <cellStyle name="Separador de milhares 7 4 2 2 2 5 4" xfId="19049" xr:uid="{00000000-0005-0000-0000-0000C0810000}"/>
    <cellStyle name="Separador de milhares 7 4 2 2 2 6" xfId="11798" xr:uid="{00000000-0005-0000-0000-0000C1810000}"/>
    <cellStyle name="Separador de milhares 7 4 2 2 2 6 2" xfId="30981" xr:uid="{00000000-0005-0000-0000-0000C2810000}"/>
    <cellStyle name="Separador de milhares 7 4 2 2 2 6 3" xfId="41161" xr:uid="{00000000-0005-0000-0000-0000C3810000}"/>
    <cellStyle name="Separador de milhares 7 4 2 2 2 6 4" xfId="20802" xr:uid="{00000000-0005-0000-0000-0000C4810000}"/>
    <cellStyle name="Separador de milhares 7 4 2 2 2 7" xfId="12674" xr:uid="{00000000-0005-0000-0000-0000C5810000}"/>
    <cellStyle name="Separador de milhares 7 4 2 2 2 7 2" xfId="31857" xr:uid="{00000000-0005-0000-0000-0000C6810000}"/>
    <cellStyle name="Separador de milhares 7 4 2 2 2 7 3" xfId="42037" xr:uid="{00000000-0005-0000-0000-0000C7810000}"/>
    <cellStyle name="Separador de milhares 7 4 2 2 2 7 4" xfId="21678" xr:uid="{00000000-0005-0000-0000-0000C8810000}"/>
    <cellStyle name="Separador de milhares 7 4 2 2 2 8" xfId="22554" xr:uid="{00000000-0005-0000-0000-0000C9810000}"/>
    <cellStyle name="Separador de milhares 7 4 2 2 2 8 2" xfId="32734" xr:uid="{00000000-0005-0000-0000-0000CA810000}"/>
    <cellStyle name="Separador de milhares 7 4 2 2 2 8 3" xfId="42914" xr:uid="{00000000-0005-0000-0000-0000CB810000}"/>
    <cellStyle name="Separador de milhares 7 4 2 2 2 9" xfId="23733" xr:uid="{00000000-0005-0000-0000-0000CC810000}"/>
    <cellStyle name="Separador de milhares 7 4 2 2 3" xfId="4985" xr:uid="{00000000-0005-0000-0000-0000CD810000}"/>
    <cellStyle name="Separador de milhares 7 4 2 2 3 2" xfId="6737" xr:uid="{00000000-0005-0000-0000-0000CE810000}"/>
    <cellStyle name="Separador de milhares 7 4 2 2 3 2 2" xfId="25923" xr:uid="{00000000-0005-0000-0000-0000CF810000}"/>
    <cellStyle name="Separador de milhares 7 4 2 2 3 2 3" xfId="36103" xr:uid="{00000000-0005-0000-0000-0000D0810000}"/>
    <cellStyle name="Separador de milhares 7 4 2 2 3 2 4" xfId="15743" xr:uid="{00000000-0005-0000-0000-0000D1810000}"/>
    <cellStyle name="Separador de milhares 7 4 2 2 3 3" xfId="8490" xr:uid="{00000000-0005-0000-0000-0000D2810000}"/>
    <cellStyle name="Separador de milhares 7 4 2 2 3 3 2" xfId="27676" xr:uid="{00000000-0005-0000-0000-0000D3810000}"/>
    <cellStyle name="Separador de milhares 7 4 2 2 3 3 3" xfId="37856" xr:uid="{00000000-0005-0000-0000-0000D4810000}"/>
    <cellStyle name="Separador de milhares 7 4 2 2 3 3 4" xfId="17496" xr:uid="{00000000-0005-0000-0000-0000D5810000}"/>
    <cellStyle name="Separador de milhares 7 4 2 2 3 4" xfId="10483" xr:uid="{00000000-0005-0000-0000-0000D6810000}"/>
    <cellStyle name="Separador de milhares 7 4 2 2 3 4 2" xfId="29666" xr:uid="{00000000-0005-0000-0000-0000D7810000}"/>
    <cellStyle name="Separador de milhares 7 4 2 2 3 4 3" xfId="39846" xr:uid="{00000000-0005-0000-0000-0000D8810000}"/>
    <cellStyle name="Separador de milhares 7 4 2 2 3 4 4" xfId="19487" xr:uid="{00000000-0005-0000-0000-0000D9810000}"/>
    <cellStyle name="Separador de milhares 7 4 2 2 3 5" xfId="24171" xr:uid="{00000000-0005-0000-0000-0000DA810000}"/>
    <cellStyle name="Separador de milhares 7 4 2 2 3 6" xfId="34351" xr:uid="{00000000-0005-0000-0000-0000DB810000}"/>
    <cellStyle name="Separador de milhares 7 4 2 2 3 7" xfId="13991" xr:uid="{00000000-0005-0000-0000-0000DC810000}"/>
    <cellStyle name="Separador de milhares 7 4 2 2 4" xfId="5861" xr:uid="{00000000-0005-0000-0000-0000DD810000}"/>
    <cellStyle name="Separador de milhares 7 4 2 2 4 2" xfId="25047" xr:uid="{00000000-0005-0000-0000-0000DE810000}"/>
    <cellStyle name="Separador de milhares 7 4 2 2 4 3" xfId="35227" xr:uid="{00000000-0005-0000-0000-0000DF810000}"/>
    <cellStyle name="Separador de milhares 7 4 2 2 4 4" xfId="14867" xr:uid="{00000000-0005-0000-0000-0000E0810000}"/>
    <cellStyle name="Separador de milhares 7 4 2 2 5" xfId="7614" xr:uid="{00000000-0005-0000-0000-0000E1810000}"/>
    <cellStyle name="Separador de milhares 7 4 2 2 5 2" xfId="26800" xr:uid="{00000000-0005-0000-0000-0000E2810000}"/>
    <cellStyle name="Separador de milhares 7 4 2 2 5 3" xfId="36980" xr:uid="{00000000-0005-0000-0000-0000E3810000}"/>
    <cellStyle name="Separador de milhares 7 4 2 2 5 4" xfId="16620" xr:uid="{00000000-0005-0000-0000-0000E4810000}"/>
    <cellStyle name="Separador de milhares 7 4 2 2 6" xfId="9607" xr:uid="{00000000-0005-0000-0000-0000E5810000}"/>
    <cellStyle name="Separador de milhares 7 4 2 2 6 2" xfId="28790" xr:uid="{00000000-0005-0000-0000-0000E6810000}"/>
    <cellStyle name="Separador de milhares 7 4 2 2 6 3" xfId="38970" xr:uid="{00000000-0005-0000-0000-0000E7810000}"/>
    <cellStyle name="Separador de milhares 7 4 2 2 6 4" xfId="18611" xr:uid="{00000000-0005-0000-0000-0000E8810000}"/>
    <cellStyle name="Separador de milhares 7 4 2 2 7" xfId="11360" xr:uid="{00000000-0005-0000-0000-0000E9810000}"/>
    <cellStyle name="Separador de milhares 7 4 2 2 7 2" xfId="30543" xr:uid="{00000000-0005-0000-0000-0000EA810000}"/>
    <cellStyle name="Separador de milhares 7 4 2 2 7 3" xfId="40723" xr:uid="{00000000-0005-0000-0000-0000EB810000}"/>
    <cellStyle name="Separador de milhares 7 4 2 2 7 4" xfId="20364" xr:uid="{00000000-0005-0000-0000-0000EC810000}"/>
    <cellStyle name="Separador de milhares 7 4 2 2 8" xfId="12236" xr:uid="{00000000-0005-0000-0000-0000ED810000}"/>
    <cellStyle name="Separador de milhares 7 4 2 2 8 2" xfId="31419" xr:uid="{00000000-0005-0000-0000-0000EE810000}"/>
    <cellStyle name="Separador de milhares 7 4 2 2 8 3" xfId="41599" xr:uid="{00000000-0005-0000-0000-0000EF810000}"/>
    <cellStyle name="Separador de milhares 7 4 2 2 8 4" xfId="21240" xr:uid="{00000000-0005-0000-0000-0000F0810000}"/>
    <cellStyle name="Separador de milhares 7 4 2 2 9" xfId="22116" xr:uid="{00000000-0005-0000-0000-0000F1810000}"/>
    <cellStyle name="Separador de milhares 7 4 2 2 9 2" xfId="32296" xr:uid="{00000000-0005-0000-0000-0000F2810000}"/>
    <cellStyle name="Separador de milhares 7 4 2 2 9 3" xfId="42476" xr:uid="{00000000-0005-0000-0000-0000F3810000}"/>
    <cellStyle name="Separador de milhares 7 4 2 3" xfId="4327" xr:uid="{00000000-0005-0000-0000-0000F4810000}"/>
    <cellStyle name="Separador de milhares 7 4 2 3 10" xfId="33694" xr:uid="{00000000-0005-0000-0000-0000F5810000}"/>
    <cellStyle name="Separador de milhares 7 4 2 3 11" xfId="13334" xr:uid="{00000000-0005-0000-0000-0000F6810000}"/>
    <cellStyle name="Separador de milhares 7 4 2 3 2" xfId="5204" xr:uid="{00000000-0005-0000-0000-0000F7810000}"/>
    <cellStyle name="Separador de milhares 7 4 2 3 2 2" xfId="6956" xr:uid="{00000000-0005-0000-0000-0000F8810000}"/>
    <cellStyle name="Separador de milhares 7 4 2 3 2 2 2" xfId="26142" xr:uid="{00000000-0005-0000-0000-0000F9810000}"/>
    <cellStyle name="Separador de milhares 7 4 2 3 2 2 3" xfId="36322" xr:uid="{00000000-0005-0000-0000-0000FA810000}"/>
    <cellStyle name="Separador de milhares 7 4 2 3 2 2 4" xfId="15962" xr:uid="{00000000-0005-0000-0000-0000FB810000}"/>
    <cellStyle name="Separador de milhares 7 4 2 3 2 3" xfId="8709" xr:uid="{00000000-0005-0000-0000-0000FC810000}"/>
    <cellStyle name="Separador de milhares 7 4 2 3 2 3 2" xfId="27895" xr:uid="{00000000-0005-0000-0000-0000FD810000}"/>
    <cellStyle name="Separador de milhares 7 4 2 3 2 3 3" xfId="38075" xr:uid="{00000000-0005-0000-0000-0000FE810000}"/>
    <cellStyle name="Separador de milhares 7 4 2 3 2 3 4" xfId="17715" xr:uid="{00000000-0005-0000-0000-0000FF810000}"/>
    <cellStyle name="Separador de milhares 7 4 2 3 2 4" xfId="10702" xr:uid="{00000000-0005-0000-0000-000000820000}"/>
    <cellStyle name="Separador de milhares 7 4 2 3 2 4 2" xfId="29885" xr:uid="{00000000-0005-0000-0000-000001820000}"/>
    <cellStyle name="Separador de milhares 7 4 2 3 2 4 3" xfId="40065" xr:uid="{00000000-0005-0000-0000-000002820000}"/>
    <cellStyle name="Separador de milhares 7 4 2 3 2 4 4" xfId="19706" xr:uid="{00000000-0005-0000-0000-000003820000}"/>
    <cellStyle name="Separador de milhares 7 4 2 3 2 5" xfId="24390" xr:uid="{00000000-0005-0000-0000-000004820000}"/>
    <cellStyle name="Separador de milhares 7 4 2 3 2 6" xfId="34570" xr:uid="{00000000-0005-0000-0000-000005820000}"/>
    <cellStyle name="Separador de milhares 7 4 2 3 2 7" xfId="14210" xr:uid="{00000000-0005-0000-0000-000006820000}"/>
    <cellStyle name="Separador de milhares 7 4 2 3 3" xfId="6080" xr:uid="{00000000-0005-0000-0000-000007820000}"/>
    <cellStyle name="Separador de milhares 7 4 2 3 3 2" xfId="25266" xr:uid="{00000000-0005-0000-0000-000008820000}"/>
    <cellStyle name="Separador de milhares 7 4 2 3 3 3" xfId="35446" xr:uid="{00000000-0005-0000-0000-000009820000}"/>
    <cellStyle name="Separador de milhares 7 4 2 3 3 4" xfId="15086" xr:uid="{00000000-0005-0000-0000-00000A820000}"/>
    <cellStyle name="Separador de milhares 7 4 2 3 4" xfId="7833" xr:uid="{00000000-0005-0000-0000-00000B820000}"/>
    <cellStyle name="Separador de milhares 7 4 2 3 4 2" xfId="27019" xr:uid="{00000000-0005-0000-0000-00000C820000}"/>
    <cellStyle name="Separador de milhares 7 4 2 3 4 3" xfId="37199" xr:uid="{00000000-0005-0000-0000-00000D820000}"/>
    <cellStyle name="Separador de milhares 7 4 2 3 4 4" xfId="16839" xr:uid="{00000000-0005-0000-0000-00000E820000}"/>
    <cellStyle name="Separador de milhares 7 4 2 3 5" xfId="9826" xr:uid="{00000000-0005-0000-0000-00000F820000}"/>
    <cellStyle name="Separador de milhares 7 4 2 3 5 2" xfId="29009" xr:uid="{00000000-0005-0000-0000-000010820000}"/>
    <cellStyle name="Separador de milhares 7 4 2 3 5 3" xfId="39189" xr:uid="{00000000-0005-0000-0000-000011820000}"/>
    <cellStyle name="Separador de milhares 7 4 2 3 5 4" xfId="18830" xr:uid="{00000000-0005-0000-0000-000012820000}"/>
    <cellStyle name="Separador de milhares 7 4 2 3 6" xfId="11579" xr:uid="{00000000-0005-0000-0000-000013820000}"/>
    <cellStyle name="Separador de milhares 7 4 2 3 6 2" xfId="30762" xr:uid="{00000000-0005-0000-0000-000014820000}"/>
    <cellStyle name="Separador de milhares 7 4 2 3 6 3" xfId="40942" xr:uid="{00000000-0005-0000-0000-000015820000}"/>
    <cellStyle name="Separador de milhares 7 4 2 3 6 4" xfId="20583" xr:uid="{00000000-0005-0000-0000-000016820000}"/>
    <cellStyle name="Separador de milhares 7 4 2 3 7" xfId="12455" xr:uid="{00000000-0005-0000-0000-000017820000}"/>
    <cellStyle name="Separador de milhares 7 4 2 3 7 2" xfId="31638" xr:uid="{00000000-0005-0000-0000-000018820000}"/>
    <cellStyle name="Separador de milhares 7 4 2 3 7 3" xfId="41818" xr:uid="{00000000-0005-0000-0000-000019820000}"/>
    <cellStyle name="Separador de milhares 7 4 2 3 7 4" xfId="21459" xr:uid="{00000000-0005-0000-0000-00001A820000}"/>
    <cellStyle name="Separador de milhares 7 4 2 3 8" xfId="22335" xr:uid="{00000000-0005-0000-0000-00001B820000}"/>
    <cellStyle name="Separador de milhares 7 4 2 3 8 2" xfId="32515" xr:uid="{00000000-0005-0000-0000-00001C820000}"/>
    <cellStyle name="Separador de milhares 7 4 2 3 8 3" xfId="42695" xr:uid="{00000000-0005-0000-0000-00001D820000}"/>
    <cellStyle name="Separador de milhares 7 4 2 3 9" xfId="23514" xr:uid="{00000000-0005-0000-0000-00001E820000}"/>
    <cellStyle name="Separador de milhares 7 4 2 4" xfId="4766" xr:uid="{00000000-0005-0000-0000-00001F820000}"/>
    <cellStyle name="Separador de milhares 7 4 2 4 2" xfId="6518" xr:uid="{00000000-0005-0000-0000-000020820000}"/>
    <cellStyle name="Separador de milhares 7 4 2 4 2 2" xfId="25704" xr:uid="{00000000-0005-0000-0000-000021820000}"/>
    <cellStyle name="Separador de milhares 7 4 2 4 2 3" xfId="35884" xr:uid="{00000000-0005-0000-0000-000022820000}"/>
    <cellStyle name="Separador de milhares 7 4 2 4 2 4" xfId="15524" xr:uid="{00000000-0005-0000-0000-000023820000}"/>
    <cellStyle name="Separador de milhares 7 4 2 4 3" xfId="8271" xr:uid="{00000000-0005-0000-0000-000024820000}"/>
    <cellStyle name="Separador de milhares 7 4 2 4 3 2" xfId="27457" xr:uid="{00000000-0005-0000-0000-000025820000}"/>
    <cellStyle name="Separador de milhares 7 4 2 4 3 3" xfId="37637" xr:uid="{00000000-0005-0000-0000-000026820000}"/>
    <cellStyle name="Separador de milhares 7 4 2 4 3 4" xfId="17277" xr:uid="{00000000-0005-0000-0000-000027820000}"/>
    <cellStyle name="Separador de milhares 7 4 2 4 4" xfId="10264" xr:uid="{00000000-0005-0000-0000-000028820000}"/>
    <cellStyle name="Separador de milhares 7 4 2 4 4 2" xfId="29447" xr:uid="{00000000-0005-0000-0000-000029820000}"/>
    <cellStyle name="Separador de milhares 7 4 2 4 4 3" xfId="39627" xr:uid="{00000000-0005-0000-0000-00002A820000}"/>
    <cellStyle name="Separador de milhares 7 4 2 4 4 4" xfId="19268" xr:uid="{00000000-0005-0000-0000-00002B820000}"/>
    <cellStyle name="Separador de milhares 7 4 2 4 5" xfId="23952" xr:uid="{00000000-0005-0000-0000-00002C820000}"/>
    <cellStyle name="Separador de milhares 7 4 2 4 6" xfId="34132" xr:uid="{00000000-0005-0000-0000-00002D820000}"/>
    <cellStyle name="Separador de milhares 7 4 2 4 7" xfId="13772" xr:uid="{00000000-0005-0000-0000-00002E820000}"/>
    <cellStyle name="Separador de milhares 7 4 2 5" xfId="5642" xr:uid="{00000000-0005-0000-0000-00002F820000}"/>
    <cellStyle name="Separador de milhares 7 4 2 5 2" xfId="9168" xr:uid="{00000000-0005-0000-0000-000030820000}"/>
    <cellStyle name="Separador de milhares 7 4 2 5 2 2" xfId="28351" xr:uid="{00000000-0005-0000-0000-000031820000}"/>
    <cellStyle name="Separador de milhares 7 4 2 5 2 3" xfId="38531" xr:uid="{00000000-0005-0000-0000-000032820000}"/>
    <cellStyle name="Separador de milhares 7 4 2 5 2 4" xfId="18172" xr:uid="{00000000-0005-0000-0000-000033820000}"/>
    <cellStyle name="Separador de milhares 7 4 2 5 3" xfId="24828" xr:uid="{00000000-0005-0000-0000-000034820000}"/>
    <cellStyle name="Separador de milhares 7 4 2 5 4" xfId="35008" xr:uid="{00000000-0005-0000-0000-000035820000}"/>
    <cellStyle name="Separador de milhares 7 4 2 5 5" xfId="14648" xr:uid="{00000000-0005-0000-0000-000036820000}"/>
    <cellStyle name="Separador de milhares 7 4 2 6" xfId="7395" xr:uid="{00000000-0005-0000-0000-000037820000}"/>
    <cellStyle name="Separador de milhares 7 4 2 6 2" xfId="26581" xr:uid="{00000000-0005-0000-0000-000038820000}"/>
    <cellStyle name="Separador de milhares 7 4 2 6 3" xfId="36761" xr:uid="{00000000-0005-0000-0000-000039820000}"/>
    <cellStyle name="Separador de milhares 7 4 2 6 4" xfId="16401" xr:uid="{00000000-0005-0000-0000-00003A820000}"/>
    <cellStyle name="Separador de milhares 7 4 2 7" xfId="9388" xr:uid="{00000000-0005-0000-0000-00003B820000}"/>
    <cellStyle name="Separador de milhares 7 4 2 7 2" xfId="28571" xr:uid="{00000000-0005-0000-0000-00003C820000}"/>
    <cellStyle name="Separador de milhares 7 4 2 7 3" xfId="38751" xr:uid="{00000000-0005-0000-0000-00003D820000}"/>
    <cellStyle name="Separador de milhares 7 4 2 7 4" xfId="18392" xr:uid="{00000000-0005-0000-0000-00003E820000}"/>
    <cellStyle name="Separador de milhares 7 4 2 8" xfId="11141" xr:uid="{00000000-0005-0000-0000-00003F820000}"/>
    <cellStyle name="Separador de milhares 7 4 2 8 2" xfId="30324" xr:uid="{00000000-0005-0000-0000-000040820000}"/>
    <cellStyle name="Separador de milhares 7 4 2 8 3" xfId="40504" xr:uid="{00000000-0005-0000-0000-000041820000}"/>
    <cellStyle name="Separador de milhares 7 4 2 8 4" xfId="20145" xr:uid="{00000000-0005-0000-0000-000042820000}"/>
    <cellStyle name="Separador de milhares 7 4 2 9" xfId="12017" xr:uid="{00000000-0005-0000-0000-000043820000}"/>
    <cellStyle name="Separador de milhares 7 4 2 9 2" xfId="31200" xr:uid="{00000000-0005-0000-0000-000044820000}"/>
    <cellStyle name="Separador de milhares 7 4 2 9 3" xfId="41380" xr:uid="{00000000-0005-0000-0000-000045820000}"/>
    <cellStyle name="Separador de milhares 7 4 2 9 4" xfId="21021" xr:uid="{00000000-0005-0000-0000-000046820000}"/>
    <cellStyle name="Separador de milhares 7 4 3" xfId="3990" xr:uid="{00000000-0005-0000-0000-000047820000}"/>
    <cellStyle name="Separador de milhares 7 4 3 10" xfId="23177" xr:uid="{00000000-0005-0000-0000-000048820000}"/>
    <cellStyle name="Separador de milhares 7 4 3 11" xfId="33357" xr:uid="{00000000-0005-0000-0000-000049820000}"/>
    <cellStyle name="Separador de milhares 7 4 3 12" xfId="12997" xr:uid="{00000000-0005-0000-0000-00004A820000}"/>
    <cellStyle name="Separador de milhares 7 4 3 2" xfId="4428" xr:uid="{00000000-0005-0000-0000-00004B820000}"/>
    <cellStyle name="Separador de milhares 7 4 3 2 10" xfId="33795" xr:uid="{00000000-0005-0000-0000-00004C820000}"/>
    <cellStyle name="Separador de milhares 7 4 3 2 11" xfId="13435" xr:uid="{00000000-0005-0000-0000-00004D820000}"/>
    <cellStyle name="Separador de milhares 7 4 3 2 2" xfId="5305" xr:uid="{00000000-0005-0000-0000-00004E820000}"/>
    <cellStyle name="Separador de milhares 7 4 3 2 2 2" xfId="7057" xr:uid="{00000000-0005-0000-0000-00004F820000}"/>
    <cellStyle name="Separador de milhares 7 4 3 2 2 2 2" xfId="26243" xr:uid="{00000000-0005-0000-0000-000050820000}"/>
    <cellStyle name="Separador de milhares 7 4 3 2 2 2 3" xfId="36423" xr:uid="{00000000-0005-0000-0000-000051820000}"/>
    <cellStyle name="Separador de milhares 7 4 3 2 2 2 4" xfId="16063" xr:uid="{00000000-0005-0000-0000-000052820000}"/>
    <cellStyle name="Separador de milhares 7 4 3 2 2 3" xfId="8810" xr:uid="{00000000-0005-0000-0000-000053820000}"/>
    <cellStyle name="Separador de milhares 7 4 3 2 2 3 2" xfId="27996" xr:uid="{00000000-0005-0000-0000-000054820000}"/>
    <cellStyle name="Separador de milhares 7 4 3 2 2 3 3" xfId="38176" xr:uid="{00000000-0005-0000-0000-000055820000}"/>
    <cellStyle name="Separador de milhares 7 4 3 2 2 3 4" xfId="17816" xr:uid="{00000000-0005-0000-0000-000056820000}"/>
    <cellStyle name="Separador de milhares 7 4 3 2 2 4" xfId="10803" xr:uid="{00000000-0005-0000-0000-000057820000}"/>
    <cellStyle name="Separador de milhares 7 4 3 2 2 4 2" xfId="29986" xr:uid="{00000000-0005-0000-0000-000058820000}"/>
    <cellStyle name="Separador de milhares 7 4 3 2 2 4 3" xfId="40166" xr:uid="{00000000-0005-0000-0000-000059820000}"/>
    <cellStyle name="Separador de milhares 7 4 3 2 2 4 4" xfId="19807" xr:uid="{00000000-0005-0000-0000-00005A820000}"/>
    <cellStyle name="Separador de milhares 7 4 3 2 2 5" xfId="24491" xr:uid="{00000000-0005-0000-0000-00005B820000}"/>
    <cellStyle name="Separador de milhares 7 4 3 2 2 6" xfId="34671" xr:uid="{00000000-0005-0000-0000-00005C820000}"/>
    <cellStyle name="Separador de milhares 7 4 3 2 2 7" xfId="14311" xr:uid="{00000000-0005-0000-0000-00005D820000}"/>
    <cellStyle name="Separador de milhares 7 4 3 2 3" xfId="6181" xr:uid="{00000000-0005-0000-0000-00005E820000}"/>
    <cellStyle name="Separador de milhares 7 4 3 2 3 2" xfId="25367" xr:uid="{00000000-0005-0000-0000-00005F820000}"/>
    <cellStyle name="Separador de milhares 7 4 3 2 3 3" xfId="35547" xr:uid="{00000000-0005-0000-0000-000060820000}"/>
    <cellStyle name="Separador de milhares 7 4 3 2 3 4" xfId="15187" xr:uid="{00000000-0005-0000-0000-000061820000}"/>
    <cellStyle name="Separador de milhares 7 4 3 2 4" xfId="7934" xr:uid="{00000000-0005-0000-0000-000062820000}"/>
    <cellStyle name="Separador de milhares 7 4 3 2 4 2" xfId="27120" xr:uid="{00000000-0005-0000-0000-000063820000}"/>
    <cellStyle name="Separador de milhares 7 4 3 2 4 3" xfId="37300" xr:uid="{00000000-0005-0000-0000-000064820000}"/>
    <cellStyle name="Separador de milhares 7 4 3 2 4 4" xfId="16940" xr:uid="{00000000-0005-0000-0000-000065820000}"/>
    <cellStyle name="Separador de milhares 7 4 3 2 5" xfId="9927" xr:uid="{00000000-0005-0000-0000-000066820000}"/>
    <cellStyle name="Separador de milhares 7 4 3 2 5 2" xfId="29110" xr:uid="{00000000-0005-0000-0000-000067820000}"/>
    <cellStyle name="Separador de milhares 7 4 3 2 5 3" xfId="39290" xr:uid="{00000000-0005-0000-0000-000068820000}"/>
    <cellStyle name="Separador de milhares 7 4 3 2 5 4" xfId="18931" xr:uid="{00000000-0005-0000-0000-000069820000}"/>
    <cellStyle name="Separador de milhares 7 4 3 2 6" xfId="11680" xr:uid="{00000000-0005-0000-0000-00006A820000}"/>
    <cellStyle name="Separador de milhares 7 4 3 2 6 2" xfId="30863" xr:uid="{00000000-0005-0000-0000-00006B820000}"/>
    <cellStyle name="Separador de milhares 7 4 3 2 6 3" xfId="41043" xr:uid="{00000000-0005-0000-0000-00006C820000}"/>
    <cellStyle name="Separador de milhares 7 4 3 2 6 4" xfId="20684" xr:uid="{00000000-0005-0000-0000-00006D820000}"/>
    <cellStyle name="Separador de milhares 7 4 3 2 7" xfId="12556" xr:uid="{00000000-0005-0000-0000-00006E820000}"/>
    <cellStyle name="Separador de milhares 7 4 3 2 7 2" xfId="31739" xr:uid="{00000000-0005-0000-0000-00006F820000}"/>
    <cellStyle name="Separador de milhares 7 4 3 2 7 3" xfId="41919" xr:uid="{00000000-0005-0000-0000-000070820000}"/>
    <cellStyle name="Separador de milhares 7 4 3 2 7 4" xfId="21560" xr:uid="{00000000-0005-0000-0000-000071820000}"/>
    <cellStyle name="Separador de milhares 7 4 3 2 8" xfId="22436" xr:uid="{00000000-0005-0000-0000-000072820000}"/>
    <cellStyle name="Separador de milhares 7 4 3 2 8 2" xfId="32616" xr:uid="{00000000-0005-0000-0000-000073820000}"/>
    <cellStyle name="Separador de milhares 7 4 3 2 8 3" xfId="42796" xr:uid="{00000000-0005-0000-0000-000074820000}"/>
    <cellStyle name="Separador de milhares 7 4 3 2 9" xfId="23615" xr:uid="{00000000-0005-0000-0000-000075820000}"/>
    <cellStyle name="Separador de milhares 7 4 3 3" xfId="4867" xr:uid="{00000000-0005-0000-0000-000076820000}"/>
    <cellStyle name="Separador de milhares 7 4 3 3 2" xfId="6619" xr:uid="{00000000-0005-0000-0000-000077820000}"/>
    <cellStyle name="Separador de milhares 7 4 3 3 2 2" xfId="25805" xr:uid="{00000000-0005-0000-0000-000078820000}"/>
    <cellStyle name="Separador de milhares 7 4 3 3 2 3" xfId="35985" xr:uid="{00000000-0005-0000-0000-000079820000}"/>
    <cellStyle name="Separador de milhares 7 4 3 3 2 4" xfId="15625" xr:uid="{00000000-0005-0000-0000-00007A820000}"/>
    <cellStyle name="Separador de milhares 7 4 3 3 3" xfId="8372" xr:uid="{00000000-0005-0000-0000-00007B820000}"/>
    <cellStyle name="Separador de milhares 7 4 3 3 3 2" xfId="27558" xr:uid="{00000000-0005-0000-0000-00007C820000}"/>
    <cellStyle name="Separador de milhares 7 4 3 3 3 3" xfId="37738" xr:uid="{00000000-0005-0000-0000-00007D820000}"/>
    <cellStyle name="Separador de milhares 7 4 3 3 3 4" xfId="17378" xr:uid="{00000000-0005-0000-0000-00007E820000}"/>
    <cellStyle name="Separador de milhares 7 4 3 3 4" xfId="10365" xr:uid="{00000000-0005-0000-0000-00007F820000}"/>
    <cellStyle name="Separador de milhares 7 4 3 3 4 2" xfId="29548" xr:uid="{00000000-0005-0000-0000-000080820000}"/>
    <cellStyle name="Separador de milhares 7 4 3 3 4 3" xfId="39728" xr:uid="{00000000-0005-0000-0000-000081820000}"/>
    <cellStyle name="Separador de milhares 7 4 3 3 4 4" xfId="19369" xr:uid="{00000000-0005-0000-0000-000082820000}"/>
    <cellStyle name="Separador de milhares 7 4 3 3 5" xfId="24053" xr:uid="{00000000-0005-0000-0000-000083820000}"/>
    <cellStyle name="Separador de milhares 7 4 3 3 6" xfId="34233" xr:uid="{00000000-0005-0000-0000-000084820000}"/>
    <cellStyle name="Separador de milhares 7 4 3 3 7" xfId="13873" xr:uid="{00000000-0005-0000-0000-000085820000}"/>
    <cellStyle name="Separador de milhares 7 4 3 4" xfId="5743" xr:uid="{00000000-0005-0000-0000-000086820000}"/>
    <cellStyle name="Separador de milhares 7 4 3 4 2" xfId="24929" xr:uid="{00000000-0005-0000-0000-000087820000}"/>
    <cellStyle name="Separador de milhares 7 4 3 4 3" xfId="35109" xr:uid="{00000000-0005-0000-0000-000088820000}"/>
    <cellStyle name="Separador de milhares 7 4 3 4 4" xfId="14749" xr:uid="{00000000-0005-0000-0000-000089820000}"/>
    <cellStyle name="Separador de milhares 7 4 3 5" xfId="7496" xr:uid="{00000000-0005-0000-0000-00008A820000}"/>
    <cellStyle name="Separador de milhares 7 4 3 5 2" xfId="26682" xr:uid="{00000000-0005-0000-0000-00008B820000}"/>
    <cellStyle name="Separador de milhares 7 4 3 5 3" xfId="36862" xr:uid="{00000000-0005-0000-0000-00008C820000}"/>
    <cellStyle name="Separador de milhares 7 4 3 5 4" xfId="16502" xr:uid="{00000000-0005-0000-0000-00008D820000}"/>
    <cellStyle name="Separador de milhares 7 4 3 6" xfId="9489" xr:uid="{00000000-0005-0000-0000-00008E820000}"/>
    <cellStyle name="Separador de milhares 7 4 3 6 2" xfId="28672" xr:uid="{00000000-0005-0000-0000-00008F820000}"/>
    <cellStyle name="Separador de milhares 7 4 3 6 3" xfId="38852" xr:uid="{00000000-0005-0000-0000-000090820000}"/>
    <cellStyle name="Separador de milhares 7 4 3 6 4" xfId="18493" xr:uid="{00000000-0005-0000-0000-000091820000}"/>
    <cellStyle name="Separador de milhares 7 4 3 7" xfId="11242" xr:uid="{00000000-0005-0000-0000-000092820000}"/>
    <cellStyle name="Separador de milhares 7 4 3 7 2" xfId="30425" xr:uid="{00000000-0005-0000-0000-000093820000}"/>
    <cellStyle name="Separador de milhares 7 4 3 7 3" xfId="40605" xr:uid="{00000000-0005-0000-0000-000094820000}"/>
    <cellStyle name="Separador de milhares 7 4 3 7 4" xfId="20246" xr:uid="{00000000-0005-0000-0000-000095820000}"/>
    <cellStyle name="Separador de milhares 7 4 3 8" xfId="12118" xr:uid="{00000000-0005-0000-0000-000096820000}"/>
    <cellStyle name="Separador de milhares 7 4 3 8 2" xfId="31301" xr:uid="{00000000-0005-0000-0000-000097820000}"/>
    <cellStyle name="Separador de milhares 7 4 3 8 3" xfId="41481" xr:uid="{00000000-0005-0000-0000-000098820000}"/>
    <cellStyle name="Separador de milhares 7 4 3 8 4" xfId="21122" xr:uid="{00000000-0005-0000-0000-000099820000}"/>
    <cellStyle name="Separador de milhares 7 4 3 9" xfId="21998" xr:uid="{00000000-0005-0000-0000-00009A820000}"/>
    <cellStyle name="Separador de milhares 7 4 3 9 2" xfId="32178" xr:uid="{00000000-0005-0000-0000-00009B820000}"/>
    <cellStyle name="Separador de milhares 7 4 3 9 3" xfId="42358" xr:uid="{00000000-0005-0000-0000-00009C820000}"/>
    <cellStyle name="Separador de milhares 7 4 4" xfId="4209" xr:uid="{00000000-0005-0000-0000-00009D820000}"/>
    <cellStyle name="Separador de milhares 7 4 4 10" xfId="33576" xr:uid="{00000000-0005-0000-0000-00009E820000}"/>
    <cellStyle name="Separador de milhares 7 4 4 11" xfId="13216" xr:uid="{00000000-0005-0000-0000-00009F820000}"/>
    <cellStyle name="Separador de milhares 7 4 4 2" xfId="5086" xr:uid="{00000000-0005-0000-0000-0000A0820000}"/>
    <cellStyle name="Separador de milhares 7 4 4 2 2" xfId="6838" xr:uid="{00000000-0005-0000-0000-0000A1820000}"/>
    <cellStyle name="Separador de milhares 7 4 4 2 2 2" xfId="26024" xr:uid="{00000000-0005-0000-0000-0000A2820000}"/>
    <cellStyle name="Separador de milhares 7 4 4 2 2 3" xfId="36204" xr:uid="{00000000-0005-0000-0000-0000A3820000}"/>
    <cellStyle name="Separador de milhares 7 4 4 2 2 4" xfId="15844" xr:uid="{00000000-0005-0000-0000-0000A4820000}"/>
    <cellStyle name="Separador de milhares 7 4 4 2 3" xfId="8591" xr:uid="{00000000-0005-0000-0000-0000A5820000}"/>
    <cellStyle name="Separador de milhares 7 4 4 2 3 2" xfId="27777" xr:uid="{00000000-0005-0000-0000-0000A6820000}"/>
    <cellStyle name="Separador de milhares 7 4 4 2 3 3" xfId="37957" xr:uid="{00000000-0005-0000-0000-0000A7820000}"/>
    <cellStyle name="Separador de milhares 7 4 4 2 3 4" xfId="17597" xr:uid="{00000000-0005-0000-0000-0000A8820000}"/>
    <cellStyle name="Separador de milhares 7 4 4 2 4" xfId="10584" xr:uid="{00000000-0005-0000-0000-0000A9820000}"/>
    <cellStyle name="Separador de milhares 7 4 4 2 4 2" xfId="29767" xr:uid="{00000000-0005-0000-0000-0000AA820000}"/>
    <cellStyle name="Separador de milhares 7 4 4 2 4 3" xfId="39947" xr:uid="{00000000-0005-0000-0000-0000AB820000}"/>
    <cellStyle name="Separador de milhares 7 4 4 2 4 4" xfId="19588" xr:uid="{00000000-0005-0000-0000-0000AC820000}"/>
    <cellStyle name="Separador de milhares 7 4 4 2 5" xfId="24272" xr:uid="{00000000-0005-0000-0000-0000AD820000}"/>
    <cellStyle name="Separador de milhares 7 4 4 2 6" xfId="34452" xr:uid="{00000000-0005-0000-0000-0000AE820000}"/>
    <cellStyle name="Separador de milhares 7 4 4 2 7" xfId="14092" xr:uid="{00000000-0005-0000-0000-0000AF820000}"/>
    <cellStyle name="Separador de milhares 7 4 4 3" xfId="5962" xr:uid="{00000000-0005-0000-0000-0000B0820000}"/>
    <cellStyle name="Separador de milhares 7 4 4 3 2" xfId="25148" xr:uid="{00000000-0005-0000-0000-0000B1820000}"/>
    <cellStyle name="Separador de milhares 7 4 4 3 3" xfId="35328" xr:uid="{00000000-0005-0000-0000-0000B2820000}"/>
    <cellStyle name="Separador de milhares 7 4 4 3 4" xfId="14968" xr:uid="{00000000-0005-0000-0000-0000B3820000}"/>
    <cellStyle name="Separador de milhares 7 4 4 4" xfId="7715" xr:uid="{00000000-0005-0000-0000-0000B4820000}"/>
    <cellStyle name="Separador de milhares 7 4 4 4 2" xfId="26901" xr:uid="{00000000-0005-0000-0000-0000B5820000}"/>
    <cellStyle name="Separador de milhares 7 4 4 4 3" xfId="37081" xr:uid="{00000000-0005-0000-0000-0000B6820000}"/>
    <cellStyle name="Separador de milhares 7 4 4 4 4" xfId="16721" xr:uid="{00000000-0005-0000-0000-0000B7820000}"/>
    <cellStyle name="Separador de milhares 7 4 4 5" xfId="9708" xr:uid="{00000000-0005-0000-0000-0000B8820000}"/>
    <cellStyle name="Separador de milhares 7 4 4 5 2" xfId="28891" xr:uid="{00000000-0005-0000-0000-0000B9820000}"/>
    <cellStyle name="Separador de milhares 7 4 4 5 3" xfId="39071" xr:uid="{00000000-0005-0000-0000-0000BA820000}"/>
    <cellStyle name="Separador de milhares 7 4 4 5 4" xfId="18712" xr:uid="{00000000-0005-0000-0000-0000BB820000}"/>
    <cellStyle name="Separador de milhares 7 4 4 6" xfId="11461" xr:uid="{00000000-0005-0000-0000-0000BC820000}"/>
    <cellStyle name="Separador de milhares 7 4 4 6 2" xfId="30644" xr:uid="{00000000-0005-0000-0000-0000BD820000}"/>
    <cellStyle name="Separador de milhares 7 4 4 6 3" xfId="40824" xr:uid="{00000000-0005-0000-0000-0000BE820000}"/>
    <cellStyle name="Separador de milhares 7 4 4 6 4" xfId="20465" xr:uid="{00000000-0005-0000-0000-0000BF820000}"/>
    <cellStyle name="Separador de milhares 7 4 4 7" xfId="12337" xr:uid="{00000000-0005-0000-0000-0000C0820000}"/>
    <cellStyle name="Separador de milhares 7 4 4 7 2" xfId="31520" xr:uid="{00000000-0005-0000-0000-0000C1820000}"/>
    <cellStyle name="Separador de milhares 7 4 4 7 3" xfId="41700" xr:uid="{00000000-0005-0000-0000-0000C2820000}"/>
    <cellStyle name="Separador de milhares 7 4 4 7 4" xfId="21341" xr:uid="{00000000-0005-0000-0000-0000C3820000}"/>
    <cellStyle name="Separador de milhares 7 4 4 8" xfId="22217" xr:uid="{00000000-0005-0000-0000-0000C4820000}"/>
    <cellStyle name="Separador de milhares 7 4 4 8 2" xfId="32397" xr:uid="{00000000-0005-0000-0000-0000C5820000}"/>
    <cellStyle name="Separador de milhares 7 4 4 8 3" xfId="42577" xr:uid="{00000000-0005-0000-0000-0000C6820000}"/>
    <cellStyle name="Separador de milhares 7 4 4 9" xfId="23396" xr:uid="{00000000-0005-0000-0000-0000C7820000}"/>
    <cellStyle name="Separador de milhares 7 4 5" xfId="4648" xr:uid="{00000000-0005-0000-0000-0000C8820000}"/>
    <cellStyle name="Separador de milhares 7 4 5 2" xfId="6400" xr:uid="{00000000-0005-0000-0000-0000C9820000}"/>
    <cellStyle name="Separador de milhares 7 4 5 2 2" xfId="25586" xr:uid="{00000000-0005-0000-0000-0000CA820000}"/>
    <cellStyle name="Separador de milhares 7 4 5 2 3" xfId="35766" xr:uid="{00000000-0005-0000-0000-0000CB820000}"/>
    <cellStyle name="Separador de milhares 7 4 5 2 4" xfId="15406" xr:uid="{00000000-0005-0000-0000-0000CC820000}"/>
    <cellStyle name="Separador de milhares 7 4 5 3" xfId="8153" xr:uid="{00000000-0005-0000-0000-0000CD820000}"/>
    <cellStyle name="Separador de milhares 7 4 5 3 2" xfId="27339" xr:uid="{00000000-0005-0000-0000-0000CE820000}"/>
    <cellStyle name="Separador de milhares 7 4 5 3 3" xfId="37519" xr:uid="{00000000-0005-0000-0000-0000CF820000}"/>
    <cellStyle name="Separador de milhares 7 4 5 3 4" xfId="17159" xr:uid="{00000000-0005-0000-0000-0000D0820000}"/>
    <cellStyle name="Separador de milhares 7 4 5 4" xfId="10146" xr:uid="{00000000-0005-0000-0000-0000D1820000}"/>
    <cellStyle name="Separador de milhares 7 4 5 4 2" xfId="29329" xr:uid="{00000000-0005-0000-0000-0000D2820000}"/>
    <cellStyle name="Separador de milhares 7 4 5 4 3" xfId="39509" xr:uid="{00000000-0005-0000-0000-0000D3820000}"/>
    <cellStyle name="Separador de milhares 7 4 5 4 4" xfId="19150" xr:uid="{00000000-0005-0000-0000-0000D4820000}"/>
    <cellStyle name="Separador de milhares 7 4 5 5" xfId="23834" xr:uid="{00000000-0005-0000-0000-0000D5820000}"/>
    <cellStyle name="Separador de milhares 7 4 5 6" xfId="34014" xr:uid="{00000000-0005-0000-0000-0000D6820000}"/>
    <cellStyle name="Separador de milhares 7 4 5 7" xfId="13654" xr:uid="{00000000-0005-0000-0000-0000D7820000}"/>
    <cellStyle name="Separador de milhares 7 4 6" xfId="5524" xr:uid="{00000000-0005-0000-0000-0000D8820000}"/>
    <cellStyle name="Separador de milhares 7 4 6 2" xfId="9050" xr:uid="{00000000-0005-0000-0000-0000D9820000}"/>
    <cellStyle name="Separador de milhares 7 4 6 2 2" xfId="28233" xr:uid="{00000000-0005-0000-0000-0000DA820000}"/>
    <cellStyle name="Separador de milhares 7 4 6 2 3" xfId="38413" xr:uid="{00000000-0005-0000-0000-0000DB820000}"/>
    <cellStyle name="Separador de milhares 7 4 6 2 4" xfId="18054" xr:uid="{00000000-0005-0000-0000-0000DC820000}"/>
    <cellStyle name="Separador de milhares 7 4 6 3" xfId="24710" xr:uid="{00000000-0005-0000-0000-0000DD820000}"/>
    <cellStyle name="Separador de milhares 7 4 6 4" xfId="34890" xr:uid="{00000000-0005-0000-0000-0000DE820000}"/>
    <cellStyle name="Separador de milhares 7 4 6 5" xfId="14530" xr:uid="{00000000-0005-0000-0000-0000DF820000}"/>
    <cellStyle name="Separador de milhares 7 4 7" xfId="7277" xr:uid="{00000000-0005-0000-0000-0000E0820000}"/>
    <cellStyle name="Separador de milhares 7 4 7 2" xfId="26463" xr:uid="{00000000-0005-0000-0000-0000E1820000}"/>
    <cellStyle name="Separador de milhares 7 4 7 3" xfId="36643" xr:uid="{00000000-0005-0000-0000-0000E2820000}"/>
    <cellStyle name="Separador de milhares 7 4 7 4" xfId="16283" xr:uid="{00000000-0005-0000-0000-0000E3820000}"/>
    <cellStyle name="Separador de milhares 7 4 8" xfId="9270" xr:uid="{00000000-0005-0000-0000-0000E4820000}"/>
    <cellStyle name="Separador de milhares 7 4 8 2" xfId="28453" xr:uid="{00000000-0005-0000-0000-0000E5820000}"/>
    <cellStyle name="Separador de milhares 7 4 8 3" xfId="38633" xr:uid="{00000000-0005-0000-0000-0000E6820000}"/>
    <cellStyle name="Separador de milhares 7 4 8 4" xfId="18274" xr:uid="{00000000-0005-0000-0000-0000E7820000}"/>
    <cellStyle name="Separador de milhares 7 4 9" xfId="11023" xr:uid="{00000000-0005-0000-0000-0000E8820000}"/>
    <cellStyle name="Separador de milhares 7 4 9 2" xfId="30206" xr:uid="{00000000-0005-0000-0000-0000E9820000}"/>
    <cellStyle name="Separador de milhares 7 4 9 3" xfId="40386" xr:uid="{00000000-0005-0000-0000-0000EA820000}"/>
    <cellStyle name="Separador de milhares 7 4 9 4" xfId="20027" xr:uid="{00000000-0005-0000-0000-0000EB820000}"/>
    <cellStyle name="Separador de milhares 7 5" xfId="3762" xr:uid="{00000000-0005-0000-0000-0000EC820000}"/>
    <cellStyle name="Separador de milhares 7 5 10" xfId="11894" xr:uid="{00000000-0005-0000-0000-0000ED820000}"/>
    <cellStyle name="Separador de milhares 7 5 10 2" xfId="31077" xr:uid="{00000000-0005-0000-0000-0000EE820000}"/>
    <cellStyle name="Separador de milhares 7 5 10 3" xfId="41257" xr:uid="{00000000-0005-0000-0000-0000EF820000}"/>
    <cellStyle name="Separador de milhares 7 5 10 4" xfId="20898" xr:uid="{00000000-0005-0000-0000-0000F0820000}"/>
    <cellStyle name="Separador de milhares 7 5 11" xfId="21775" xr:uid="{00000000-0005-0000-0000-0000F1820000}"/>
    <cellStyle name="Separador de milhares 7 5 11 2" xfId="31954" xr:uid="{00000000-0005-0000-0000-0000F2820000}"/>
    <cellStyle name="Separador de milhares 7 5 11 3" xfId="42134" xr:uid="{00000000-0005-0000-0000-0000F3820000}"/>
    <cellStyle name="Separador de milhares 7 5 12" xfId="22670" xr:uid="{00000000-0005-0000-0000-0000F4820000}"/>
    <cellStyle name="Separador de milhares 7 5 12 2" xfId="32850" xr:uid="{00000000-0005-0000-0000-0000F5820000}"/>
    <cellStyle name="Separador de milhares 7 5 12 3" xfId="43030" xr:uid="{00000000-0005-0000-0000-0000F6820000}"/>
    <cellStyle name="Separador de milhares 7 5 13" xfId="22909" xr:uid="{00000000-0005-0000-0000-0000F7820000}"/>
    <cellStyle name="Separador de milhares 7 5 14" xfId="23078" xr:uid="{00000000-0005-0000-0000-0000F8820000}"/>
    <cellStyle name="Separador de milhares 7 5 15" xfId="33089" xr:uid="{00000000-0005-0000-0000-0000F9820000}"/>
    <cellStyle name="Separador de milhares 7 5 16" xfId="33258" xr:uid="{00000000-0005-0000-0000-0000FA820000}"/>
    <cellStyle name="Separador de milhares 7 5 17" xfId="43269" xr:uid="{00000000-0005-0000-0000-0000FB820000}"/>
    <cellStyle name="Separador de milhares 7 5 18" xfId="43508" xr:uid="{00000000-0005-0000-0000-0000FC820000}"/>
    <cellStyle name="Separador de milhares 7 5 19" xfId="12773" xr:uid="{00000000-0005-0000-0000-0000FD820000}"/>
    <cellStyle name="Separador de milhares 7 5 2" xfId="3883" xr:uid="{00000000-0005-0000-0000-0000FE820000}"/>
    <cellStyle name="Separador de milhares 7 5 2 10" xfId="21892" xr:uid="{00000000-0005-0000-0000-0000FF820000}"/>
    <cellStyle name="Separador de milhares 7 5 2 10 2" xfId="32072" xr:uid="{00000000-0005-0000-0000-000000830000}"/>
    <cellStyle name="Separador de milhares 7 5 2 10 3" xfId="42252" xr:uid="{00000000-0005-0000-0000-000001830000}"/>
    <cellStyle name="Separador de milhares 7 5 2 11" xfId="22788" xr:uid="{00000000-0005-0000-0000-000002830000}"/>
    <cellStyle name="Separador de milhares 7 5 2 11 2" xfId="32968" xr:uid="{00000000-0005-0000-0000-000003830000}"/>
    <cellStyle name="Separador de milhares 7 5 2 11 3" xfId="43148" xr:uid="{00000000-0005-0000-0000-000004830000}"/>
    <cellStyle name="Separador de milhares 7 5 2 12" xfId="23027" xr:uid="{00000000-0005-0000-0000-000005830000}"/>
    <cellStyle name="Separador de milhares 7 5 2 13" xfId="33207" xr:uid="{00000000-0005-0000-0000-000006830000}"/>
    <cellStyle name="Separador de milhares 7 5 2 14" xfId="43387" xr:uid="{00000000-0005-0000-0000-000007830000}"/>
    <cellStyle name="Separador de milhares 7 5 2 15" xfId="43626" xr:uid="{00000000-0005-0000-0000-000008830000}"/>
    <cellStyle name="Separador de milhares 7 5 2 16" xfId="12891" xr:uid="{00000000-0005-0000-0000-000009830000}"/>
    <cellStyle name="Separador de milhares 7 5 2 2" xfId="4103" xr:uid="{00000000-0005-0000-0000-00000A830000}"/>
    <cellStyle name="Separador de milhares 7 5 2 2 10" xfId="23290" xr:uid="{00000000-0005-0000-0000-00000B830000}"/>
    <cellStyle name="Separador de milhares 7 5 2 2 11" xfId="33470" xr:uid="{00000000-0005-0000-0000-00000C830000}"/>
    <cellStyle name="Separador de milhares 7 5 2 2 12" xfId="13110" xr:uid="{00000000-0005-0000-0000-00000D830000}"/>
    <cellStyle name="Separador de milhares 7 5 2 2 2" xfId="4541" xr:uid="{00000000-0005-0000-0000-00000E830000}"/>
    <cellStyle name="Separador de milhares 7 5 2 2 2 10" xfId="33908" xr:uid="{00000000-0005-0000-0000-00000F830000}"/>
    <cellStyle name="Separador de milhares 7 5 2 2 2 11" xfId="13548" xr:uid="{00000000-0005-0000-0000-000010830000}"/>
    <cellStyle name="Separador de milhares 7 5 2 2 2 2" xfId="5418" xr:uid="{00000000-0005-0000-0000-000011830000}"/>
    <cellStyle name="Separador de milhares 7 5 2 2 2 2 2" xfId="7170" xr:uid="{00000000-0005-0000-0000-000012830000}"/>
    <cellStyle name="Separador de milhares 7 5 2 2 2 2 2 2" xfId="26356" xr:uid="{00000000-0005-0000-0000-000013830000}"/>
    <cellStyle name="Separador de milhares 7 5 2 2 2 2 2 3" xfId="36536" xr:uid="{00000000-0005-0000-0000-000014830000}"/>
    <cellStyle name="Separador de milhares 7 5 2 2 2 2 2 4" xfId="16176" xr:uid="{00000000-0005-0000-0000-000015830000}"/>
    <cellStyle name="Separador de milhares 7 5 2 2 2 2 3" xfId="8923" xr:uid="{00000000-0005-0000-0000-000016830000}"/>
    <cellStyle name="Separador de milhares 7 5 2 2 2 2 3 2" xfId="28109" xr:uid="{00000000-0005-0000-0000-000017830000}"/>
    <cellStyle name="Separador de milhares 7 5 2 2 2 2 3 3" xfId="38289" xr:uid="{00000000-0005-0000-0000-000018830000}"/>
    <cellStyle name="Separador de milhares 7 5 2 2 2 2 3 4" xfId="17929" xr:uid="{00000000-0005-0000-0000-000019830000}"/>
    <cellStyle name="Separador de milhares 7 5 2 2 2 2 4" xfId="10916" xr:uid="{00000000-0005-0000-0000-00001A830000}"/>
    <cellStyle name="Separador de milhares 7 5 2 2 2 2 4 2" xfId="30099" xr:uid="{00000000-0005-0000-0000-00001B830000}"/>
    <cellStyle name="Separador de milhares 7 5 2 2 2 2 4 3" xfId="40279" xr:uid="{00000000-0005-0000-0000-00001C830000}"/>
    <cellStyle name="Separador de milhares 7 5 2 2 2 2 4 4" xfId="19920" xr:uid="{00000000-0005-0000-0000-00001D830000}"/>
    <cellStyle name="Separador de milhares 7 5 2 2 2 2 5" xfId="24604" xr:uid="{00000000-0005-0000-0000-00001E830000}"/>
    <cellStyle name="Separador de milhares 7 5 2 2 2 2 6" xfId="34784" xr:uid="{00000000-0005-0000-0000-00001F830000}"/>
    <cellStyle name="Separador de milhares 7 5 2 2 2 2 7" xfId="14424" xr:uid="{00000000-0005-0000-0000-000020830000}"/>
    <cellStyle name="Separador de milhares 7 5 2 2 2 3" xfId="6294" xr:uid="{00000000-0005-0000-0000-000021830000}"/>
    <cellStyle name="Separador de milhares 7 5 2 2 2 3 2" xfId="25480" xr:uid="{00000000-0005-0000-0000-000022830000}"/>
    <cellStyle name="Separador de milhares 7 5 2 2 2 3 3" xfId="35660" xr:uid="{00000000-0005-0000-0000-000023830000}"/>
    <cellStyle name="Separador de milhares 7 5 2 2 2 3 4" xfId="15300" xr:uid="{00000000-0005-0000-0000-000024830000}"/>
    <cellStyle name="Separador de milhares 7 5 2 2 2 4" xfId="8047" xr:uid="{00000000-0005-0000-0000-000025830000}"/>
    <cellStyle name="Separador de milhares 7 5 2 2 2 4 2" xfId="27233" xr:uid="{00000000-0005-0000-0000-000026830000}"/>
    <cellStyle name="Separador de milhares 7 5 2 2 2 4 3" xfId="37413" xr:uid="{00000000-0005-0000-0000-000027830000}"/>
    <cellStyle name="Separador de milhares 7 5 2 2 2 4 4" xfId="17053" xr:uid="{00000000-0005-0000-0000-000028830000}"/>
    <cellStyle name="Separador de milhares 7 5 2 2 2 5" xfId="10040" xr:uid="{00000000-0005-0000-0000-000029830000}"/>
    <cellStyle name="Separador de milhares 7 5 2 2 2 5 2" xfId="29223" xr:uid="{00000000-0005-0000-0000-00002A830000}"/>
    <cellStyle name="Separador de milhares 7 5 2 2 2 5 3" xfId="39403" xr:uid="{00000000-0005-0000-0000-00002B830000}"/>
    <cellStyle name="Separador de milhares 7 5 2 2 2 5 4" xfId="19044" xr:uid="{00000000-0005-0000-0000-00002C830000}"/>
    <cellStyle name="Separador de milhares 7 5 2 2 2 6" xfId="11793" xr:uid="{00000000-0005-0000-0000-00002D830000}"/>
    <cellStyle name="Separador de milhares 7 5 2 2 2 6 2" xfId="30976" xr:uid="{00000000-0005-0000-0000-00002E830000}"/>
    <cellStyle name="Separador de milhares 7 5 2 2 2 6 3" xfId="41156" xr:uid="{00000000-0005-0000-0000-00002F830000}"/>
    <cellStyle name="Separador de milhares 7 5 2 2 2 6 4" xfId="20797" xr:uid="{00000000-0005-0000-0000-000030830000}"/>
    <cellStyle name="Separador de milhares 7 5 2 2 2 7" xfId="12669" xr:uid="{00000000-0005-0000-0000-000031830000}"/>
    <cellStyle name="Separador de milhares 7 5 2 2 2 7 2" xfId="31852" xr:uid="{00000000-0005-0000-0000-000032830000}"/>
    <cellStyle name="Separador de milhares 7 5 2 2 2 7 3" xfId="42032" xr:uid="{00000000-0005-0000-0000-000033830000}"/>
    <cellStyle name="Separador de milhares 7 5 2 2 2 7 4" xfId="21673" xr:uid="{00000000-0005-0000-0000-000034830000}"/>
    <cellStyle name="Separador de milhares 7 5 2 2 2 8" xfId="22549" xr:uid="{00000000-0005-0000-0000-000035830000}"/>
    <cellStyle name="Separador de milhares 7 5 2 2 2 8 2" xfId="32729" xr:uid="{00000000-0005-0000-0000-000036830000}"/>
    <cellStyle name="Separador de milhares 7 5 2 2 2 8 3" xfId="42909" xr:uid="{00000000-0005-0000-0000-000037830000}"/>
    <cellStyle name="Separador de milhares 7 5 2 2 2 9" xfId="23728" xr:uid="{00000000-0005-0000-0000-000038830000}"/>
    <cellStyle name="Separador de milhares 7 5 2 2 3" xfId="4980" xr:uid="{00000000-0005-0000-0000-000039830000}"/>
    <cellStyle name="Separador de milhares 7 5 2 2 3 2" xfId="6732" xr:uid="{00000000-0005-0000-0000-00003A830000}"/>
    <cellStyle name="Separador de milhares 7 5 2 2 3 2 2" xfId="25918" xr:uid="{00000000-0005-0000-0000-00003B830000}"/>
    <cellStyle name="Separador de milhares 7 5 2 2 3 2 3" xfId="36098" xr:uid="{00000000-0005-0000-0000-00003C830000}"/>
    <cellStyle name="Separador de milhares 7 5 2 2 3 2 4" xfId="15738" xr:uid="{00000000-0005-0000-0000-00003D830000}"/>
    <cellStyle name="Separador de milhares 7 5 2 2 3 3" xfId="8485" xr:uid="{00000000-0005-0000-0000-00003E830000}"/>
    <cellStyle name="Separador de milhares 7 5 2 2 3 3 2" xfId="27671" xr:uid="{00000000-0005-0000-0000-00003F830000}"/>
    <cellStyle name="Separador de milhares 7 5 2 2 3 3 3" xfId="37851" xr:uid="{00000000-0005-0000-0000-000040830000}"/>
    <cellStyle name="Separador de milhares 7 5 2 2 3 3 4" xfId="17491" xr:uid="{00000000-0005-0000-0000-000041830000}"/>
    <cellStyle name="Separador de milhares 7 5 2 2 3 4" xfId="10478" xr:uid="{00000000-0005-0000-0000-000042830000}"/>
    <cellStyle name="Separador de milhares 7 5 2 2 3 4 2" xfId="29661" xr:uid="{00000000-0005-0000-0000-000043830000}"/>
    <cellStyle name="Separador de milhares 7 5 2 2 3 4 3" xfId="39841" xr:uid="{00000000-0005-0000-0000-000044830000}"/>
    <cellStyle name="Separador de milhares 7 5 2 2 3 4 4" xfId="19482" xr:uid="{00000000-0005-0000-0000-000045830000}"/>
    <cellStyle name="Separador de milhares 7 5 2 2 3 5" xfId="24166" xr:uid="{00000000-0005-0000-0000-000046830000}"/>
    <cellStyle name="Separador de milhares 7 5 2 2 3 6" xfId="34346" xr:uid="{00000000-0005-0000-0000-000047830000}"/>
    <cellStyle name="Separador de milhares 7 5 2 2 3 7" xfId="13986" xr:uid="{00000000-0005-0000-0000-000048830000}"/>
    <cellStyle name="Separador de milhares 7 5 2 2 4" xfId="5856" xr:uid="{00000000-0005-0000-0000-000049830000}"/>
    <cellStyle name="Separador de milhares 7 5 2 2 4 2" xfId="25042" xr:uid="{00000000-0005-0000-0000-00004A830000}"/>
    <cellStyle name="Separador de milhares 7 5 2 2 4 3" xfId="35222" xr:uid="{00000000-0005-0000-0000-00004B830000}"/>
    <cellStyle name="Separador de milhares 7 5 2 2 4 4" xfId="14862" xr:uid="{00000000-0005-0000-0000-00004C830000}"/>
    <cellStyle name="Separador de milhares 7 5 2 2 5" xfId="7609" xr:uid="{00000000-0005-0000-0000-00004D830000}"/>
    <cellStyle name="Separador de milhares 7 5 2 2 5 2" xfId="26795" xr:uid="{00000000-0005-0000-0000-00004E830000}"/>
    <cellStyle name="Separador de milhares 7 5 2 2 5 3" xfId="36975" xr:uid="{00000000-0005-0000-0000-00004F830000}"/>
    <cellStyle name="Separador de milhares 7 5 2 2 5 4" xfId="16615" xr:uid="{00000000-0005-0000-0000-000050830000}"/>
    <cellStyle name="Separador de milhares 7 5 2 2 6" xfId="9602" xr:uid="{00000000-0005-0000-0000-000051830000}"/>
    <cellStyle name="Separador de milhares 7 5 2 2 6 2" xfId="28785" xr:uid="{00000000-0005-0000-0000-000052830000}"/>
    <cellStyle name="Separador de milhares 7 5 2 2 6 3" xfId="38965" xr:uid="{00000000-0005-0000-0000-000053830000}"/>
    <cellStyle name="Separador de milhares 7 5 2 2 6 4" xfId="18606" xr:uid="{00000000-0005-0000-0000-000054830000}"/>
    <cellStyle name="Separador de milhares 7 5 2 2 7" xfId="11355" xr:uid="{00000000-0005-0000-0000-000055830000}"/>
    <cellStyle name="Separador de milhares 7 5 2 2 7 2" xfId="30538" xr:uid="{00000000-0005-0000-0000-000056830000}"/>
    <cellStyle name="Separador de milhares 7 5 2 2 7 3" xfId="40718" xr:uid="{00000000-0005-0000-0000-000057830000}"/>
    <cellStyle name="Separador de milhares 7 5 2 2 7 4" xfId="20359" xr:uid="{00000000-0005-0000-0000-000058830000}"/>
    <cellStyle name="Separador de milhares 7 5 2 2 8" xfId="12231" xr:uid="{00000000-0005-0000-0000-000059830000}"/>
    <cellStyle name="Separador de milhares 7 5 2 2 8 2" xfId="31414" xr:uid="{00000000-0005-0000-0000-00005A830000}"/>
    <cellStyle name="Separador de milhares 7 5 2 2 8 3" xfId="41594" xr:uid="{00000000-0005-0000-0000-00005B830000}"/>
    <cellStyle name="Separador de milhares 7 5 2 2 8 4" xfId="21235" xr:uid="{00000000-0005-0000-0000-00005C830000}"/>
    <cellStyle name="Separador de milhares 7 5 2 2 9" xfId="22111" xr:uid="{00000000-0005-0000-0000-00005D830000}"/>
    <cellStyle name="Separador de milhares 7 5 2 2 9 2" xfId="32291" xr:uid="{00000000-0005-0000-0000-00005E830000}"/>
    <cellStyle name="Separador de milhares 7 5 2 2 9 3" xfId="42471" xr:uid="{00000000-0005-0000-0000-00005F830000}"/>
    <cellStyle name="Separador de milhares 7 5 2 3" xfId="4322" xr:uid="{00000000-0005-0000-0000-000060830000}"/>
    <cellStyle name="Separador de milhares 7 5 2 3 10" xfId="33689" xr:uid="{00000000-0005-0000-0000-000061830000}"/>
    <cellStyle name="Separador de milhares 7 5 2 3 11" xfId="13329" xr:uid="{00000000-0005-0000-0000-000062830000}"/>
    <cellStyle name="Separador de milhares 7 5 2 3 2" xfId="5199" xr:uid="{00000000-0005-0000-0000-000063830000}"/>
    <cellStyle name="Separador de milhares 7 5 2 3 2 2" xfId="6951" xr:uid="{00000000-0005-0000-0000-000064830000}"/>
    <cellStyle name="Separador de milhares 7 5 2 3 2 2 2" xfId="26137" xr:uid="{00000000-0005-0000-0000-000065830000}"/>
    <cellStyle name="Separador de milhares 7 5 2 3 2 2 3" xfId="36317" xr:uid="{00000000-0005-0000-0000-000066830000}"/>
    <cellStyle name="Separador de milhares 7 5 2 3 2 2 4" xfId="15957" xr:uid="{00000000-0005-0000-0000-000067830000}"/>
    <cellStyle name="Separador de milhares 7 5 2 3 2 3" xfId="8704" xr:uid="{00000000-0005-0000-0000-000068830000}"/>
    <cellStyle name="Separador de milhares 7 5 2 3 2 3 2" xfId="27890" xr:uid="{00000000-0005-0000-0000-000069830000}"/>
    <cellStyle name="Separador de milhares 7 5 2 3 2 3 3" xfId="38070" xr:uid="{00000000-0005-0000-0000-00006A830000}"/>
    <cellStyle name="Separador de milhares 7 5 2 3 2 3 4" xfId="17710" xr:uid="{00000000-0005-0000-0000-00006B830000}"/>
    <cellStyle name="Separador de milhares 7 5 2 3 2 4" xfId="10697" xr:uid="{00000000-0005-0000-0000-00006C830000}"/>
    <cellStyle name="Separador de milhares 7 5 2 3 2 4 2" xfId="29880" xr:uid="{00000000-0005-0000-0000-00006D830000}"/>
    <cellStyle name="Separador de milhares 7 5 2 3 2 4 3" xfId="40060" xr:uid="{00000000-0005-0000-0000-00006E830000}"/>
    <cellStyle name="Separador de milhares 7 5 2 3 2 4 4" xfId="19701" xr:uid="{00000000-0005-0000-0000-00006F830000}"/>
    <cellStyle name="Separador de milhares 7 5 2 3 2 5" xfId="24385" xr:uid="{00000000-0005-0000-0000-000070830000}"/>
    <cellStyle name="Separador de milhares 7 5 2 3 2 6" xfId="34565" xr:uid="{00000000-0005-0000-0000-000071830000}"/>
    <cellStyle name="Separador de milhares 7 5 2 3 2 7" xfId="14205" xr:uid="{00000000-0005-0000-0000-000072830000}"/>
    <cellStyle name="Separador de milhares 7 5 2 3 3" xfId="6075" xr:uid="{00000000-0005-0000-0000-000073830000}"/>
    <cellStyle name="Separador de milhares 7 5 2 3 3 2" xfId="25261" xr:uid="{00000000-0005-0000-0000-000074830000}"/>
    <cellStyle name="Separador de milhares 7 5 2 3 3 3" xfId="35441" xr:uid="{00000000-0005-0000-0000-000075830000}"/>
    <cellStyle name="Separador de milhares 7 5 2 3 3 4" xfId="15081" xr:uid="{00000000-0005-0000-0000-000076830000}"/>
    <cellStyle name="Separador de milhares 7 5 2 3 4" xfId="7828" xr:uid="{00000000-0005-0000-0000-000077830000}"/>
    <cellStyle name="Separador de milhares 7 5 2 3 4 2" xfId="27014" xr:uid="{00000000-0005-0000-0000-000078830000}"/>
    <cellStyle name="Separador de milhares 7 5 2 3 4 3" xfId="37194" xr:uid="{00000000-0005-0000-0000-000079830000}"/>
    <cellStyle name="Separador de milhares 7 5 2 3 4 4" xfId="16834" xr:uid="{00000000-0005-0000-0000-00007A830000}"/>
    <cellStyle name="Separador de milhares 7 5 2 3 5" xfId="9821" xr:uid="{00000000-0005-0000-0000-00007B830000}"/>
    <cellStyle name="Separador de milhares 7 5 2 3 5 2" xfId="29004" xr:uid="{00000000-0005-0000-0000-00007C830000}"/>
    <cellStyle name="Separador de milhares 7 5 2 3 5 3" xfId="39184" xr:uid="{00000000-0005-0000-0000-00007D830000}"/>
    <cellStyle name="Separador de milhares 7 5 2 3 5 4" xfId="18825" xr:uid="{00000000-0005-0000-0000-00007E830000}"/>
    <cellStyle name="Separador de milhares 7 5 2 3 6" xfId="11574" xr:uid="{00000000-0005-0000-0000-00007F830000}"/>
    <cellStyle name="Separador de milhares 7 5 2 3 6 2" xfId="30757" xr:uid="{00000000-0005-0000-0000-000080830000}"/>
    <cellStyle name="Separador de milhares 7 5 2 3 6 3" xfId="40937" xr:uid="{00000000-0005-0000-0000-000081830000}"/>
    <cellStyle name="Separador de milhares 7 5 2 3 6 4" xfId="20578" xr:uid="{00000000-0005-0000-0000-000082830000}"/>
    <cellStyle name="Separador de milhares 7 5 2 3 7" xfId="12450" xr:uid="{00000000-0005-0000-0000-000083830000}"/>
    <cellStyle name="Separador de milhares 7 5 2 3 7 2" xfId="31633" xr:uid="{00000000-0005-0000-0000-000084830000}"/>
    <cellStyle name="Separador de milhares 7 5 2 3 7 3" xfId="41813" xr:uid="{00000000-0005-0000-0000-000085830000}"/>
    <cellStyle name="Separador de milhares 7 5 2 3 7 4" xfId="21454" xr:uid="{00000000-0005-0000-0000-000086830000}"/>
    <cellStyle name="Separador de milhares 7 5 2 3 8" xfId="22330" xr:uid="{00000000-0005-0000-0000-000087830000}"/>
    <cellStyle name="Separador de milhares 7 5 2 3 8 2" xfId="32510" xr:uid="{00000000-0005-0000-0000-000088830000}"/>
    <cellStyle name="Separador de milhares 7 5 2 3 8 3" xfId="42690" xr:uid="{00000000-0005-0000-0000-000089830000}"/>
    <cellStyle name="Separador de milhares 7 5 2 3 9" xfId="23509" xr:uid="{00000000-0005-0000-0000-00008A830000}"/>
    <cellStyle name="Separador de milhares 7 5 2 4" xfId="4761" xr:uid="{00000000-0005-0000-0000-00008B830000}"/>
    <cellStyle name="Separador de milhares 7 5 2 4 2" xfId="6513" xr:uid="{00000000-0005-0000-0000-00008C830000}"/>
    <cellStyle name="Separador de milhares 7 5 2 4 2 2" xfId="25699" xr:uid="{00000000-0005-0000-0000-00008D830000}"/>
    <cellStyle name="Separador de milhares 7 5 2 4 2 3" xfId="35879" xr:uid="{00000000-0005-0000-0000-00008E830000}"/>
    <cellStyle name="Separador de milhares 7 5 2 4 2 4" xfId="15519" xr:uid="{00000000-0005-0000-0000-00008F830000}"/>
    <cellStyle name="Separador de milhares 7 5 2 4 3" xfId="8266" xr:uid="{00000000-0005-0000-0000-000090830000}"/>
    <cellStyle name="Separador de milhares 7 5 2 4 3 2" xfId="27452" xr:uid="{00000000-0005-0000-0000-000091830000}"/>
    <cellStyle name="Separador de milhares 7 5 2 4 3 3" xfId="37632" xr:uid="{00000000-0005-0000-0000-000092830000}"/>
    <cellStyle name="Separador de milhares 7 5 2 4 3 4" xfId="17272" xr:uid="{00000000-0005-0000-0000-000093830000}"/>
    <cellStyle name="Separador de milhares 7 5 2 4 4" xfId="10259" xr:uid="{00000000-0005-0000-0000-000094830000}"/>
    <cellStyle name="Separador de milhares 7 5 2 4 4 2" xfId="29442" xr:uid="{00000000-0005-0000-0000-000095830000}"/>
    <cellStyle name="Separador de milhares 7 5 2 4 4 3" xfId="39622" xr:uid="{00000000-0005-0000-0000-000096830000}"/>
    <cellStyle name="Separador de milhares 7 5 2 4 4 4" xfId="19263" xr:uid="{00000000-0005-0000-0000-000097830000}"/>
    <cellStyle name="Separador de milhares 7 5 2 4 5" xfId="23947" xr:uid="{00000000-0005-0000-0000-000098830000}"/>
    <cellStyle name="Separador de milhares 7 5 2 4 6" xfId="34127" xr:uid="{00000000-0005-0000-0000-000099830000}"/>
    <cellStyle name="Separador de milhares 7 5 2 4 7" xfId="13767" xr:uid="{00000000-0005-0000-0000-00009A830000}"/>
    <cellStyle name="Separador de milhares 7 5 2 5" xfId="5637" xr:uid="{00000000-0005-0000-0000-00009B830000}"/>
    <cellStyle name="Separador de milhares 7 5 2 5 2" xfId="9163" xr:uid="{00000000-0005-0000-0000-00009C830000}"/>
    <cellStyle name="Separador de milhares 7 5 2 5 2 2" xfId="28346" xr:uid="{00000000-0005-0000-0000-00009D830000}"/>
    <cellStyle name="Separador de milhares 7 5 2 5 2 3" xfId="38526" xr:uid="{00000000-0005-0000-0000-00009E830000}"/>
    <cellStyle name="Separador de milhares 7 5 2 5 2 4" xfId="18167" xr:uid="{00000000-0005-0000-0000-00009F830000}"/>
    <cellStyle name="Separador de milhares 7 5 2 5 3" xfId="24823" xr:uid="{00000000-0005-0000-0000-0000A0830000}"/>
    <cellStyle name="Separador de milhares 7 5 2 5 4" xfId="35003" xr:uid="{00000000-0005-0000-0000-0000A1830000}"/>
    <cellStyle name="Separador de milhares 7 5 2 5 5" xfId="14643" xr:uid="{00000000-0005-0000-0000-0000A2830000}"/>
    <cellStyle name="Separador de milhares 7 5 2 6" xfId="7390" xr:uid="{00000000-0005-0000-0000-0000A3830000}"/>
    <cellStyle name="Separador de milhares 7 5 2 6 2" xfId="26576" xr:uid="{00000000-0005-0000-0000-0000A4830000}"/>
    <cellStyle name="Separador de milhares 7 5 2 6 3" xfId="36756" xr:uid="{00000000-0005-0000-0000-0000A5830000}"/>
    <cellStyle name="Separador de milhares 7 5 2 6 4" xfId="16396" xr:uid="{00000000-0005-0000-0000-0000A6830000}"/>
    <cellStyle name="Separador de milhares 7 5 2 7" xfId="9383" xr:uid="{00000000-0005-0000-0000-0000A7830000}"/>
    <cellStyle name="Separador de milhares 7 5 2 7 2" xfId="28566" xr:uid="{00000000-0005-0000-0000-0000A8830000}"/>
    <cellStyle name="Separador de milhares 7 5 2 7 3" xfId="38746" xr:uid="{00000000-0005-0000-0000-0000A9830000}"/>
    <cellStyle name="Separador de milhares 7 5 2 7 4" xfId="18387" xr:uid="{00000000-0005-0000-0000-0000AA830000}"/>
    <cellStyle name="Separador de milhares 7 5 2 8" xfId="11136" xr:uid="{00000000-0005-0000-0000-0000AB830000}"/>
    <cellStyle name="Separador de milhares 7 5 2 8 2" xfId="30319" xr:uid="{00000000-0005-0000-0000-0000AC830000}"/>
    <cellStyle name="Separador de milhares 7 5 2 8 3" xfId="40499" xr:uid="{00000000-0005-0000-0000-0000AD830000}"/>
    <cellStyle name="Separador de milhares 7 5 2 8 4" xfId="20140" xr:uid="{00000000-0005-0000-0000-0000AE830000}"/>
    <cellStyle name="Separador de milhares 7 5 2 9" xfId="12012" xr:uid="{00000000-0005-0000-0000-0000AF830000}"/>
    <cellStyle name="Separador de milhares 7 5 2 9 2" xfId="31195" xr:uid="{00000000-0005-0000-0000-0000B0830000}"/>
    <cellStyle name="Separador de milhares 7 5 2 9 3" xfId="41375" xr:uid="{00000000-0005-0000-0000-0000B1830000}"/>
    <cellStyle name="Separador de milhares 7 5 2 9 4" xfId="21016" xr:uid="{00000000-0005-0000-0000-0000B2830000}"/>
    <cellStyle name="Separador de milhares 7 5 3" xfId="3985" xr:uid="{00000000-0005-0000-0000-0000B3830000}"/>
    <cellStyle name="Separador de milhares 7 5 3 10" xfId="23172" xr:uid="{00000000-0005-0000-0000-0000B4830000}"/>
    <cellStyle name="Separador de milhares 7 5 3 11" xfId="33352" xr:uid="{00000000-0005-0000-0000-0000B5830000}"/>
    <cellStyle name="Separador de milhares 7 5 3 12" xfId="12992" xr:uid="{00000000-0005-0000-0000-0000B6830000}"/>
    <cellStyle name="Separador de milhares 7 5 3 2" xfId="4423" xr:uid="{00000000-0005-0000-0000-0000B7830000}"/>
    <cellStyle name="Separador de milhares 7 5 3 2 10" xfId="33790" xr:uid="{00000000-0005-0000-0000-0000B8830000}"/>
    <cellStyle name="Separador de milhares 7 5 3 2 11" xfId="13430" xr:uid="{00000000-0005-0000-0000-0000B9830000}"/>
    <cellStyle name="Separador de milhares 7 5 3 2 2" xfId="5300" xr:uid="{00000000-0005-0000-0000-0000BA830000}"/>
    <cellStyle name="Separador de milhares 7 5 3 2 2 2" xfId="7052" xr:uid="{00000000-0005-0000-0000-0000BB830000}"/>
    <cellStyle name="Separador de milhares 7 5 3 2 2 2 2" xfId="26238" xr:uid="{00000000-0005-0000-0000-0000BC830000}"/>
    <cellStyle name="Separador de milhares 7 5 3 2 2 2 3" xfId="36418" xr:uid="{00000000-0005-0000-0000-0000BD830000}"/>
    <cellStyle name="Separador de milhares 7 5 3 2 2 2 4" xfId="16058" xr:uid="{00000000-0005-0000-0000-0000BE830000}"/>
    <cellStyle name="Separador de milhares 7 5 3 2 2 3" xfId="8805" xr:uid="{00000000-0005-0000-0000-0000BF830000}"/>
    <cellStyle name="Separador de milhares 7 5 3 2 2 3 2" xfId="27991" xr:uid="{00000000-0005-0000-0000-0000C0830000}"/>
    <cellStyle name="Separador de milhares 7 5 3 2 2 3 3" xfId="38171" xr:uid="{00000000-0005-0000-0000-0000C1830000}"/>
    <cellStyle name="Separador de milhares 7 5 3 2 2 3 4" xfId="17811" xr:uid="{00000000-0005-0000-0000-0000C2830000}"/>
    <cellStyle name="Separador de milhares 7 5 3 2 2 4" xfId="10798" xr:uid="{00000000-0005-0000-0000-0000C3830000}"/>
    <cellStyle name="Separador de milhares 7 5 3 2 2 4 2" xfId="29981" xr:uid="{00000000-0005-0000-0000-0000C4830000}"/>
    <cellStyle name="Separador de milhares 7 5 3 2 2 4 3" xfId="40161" xr:uid="{00000000-0005-0000-0000-0000C5830000}"/>
    <cellStyle name="Separador de milhares 7 5 3 2 2 4 4" xfId="19802" xr:uid="{00000000-0005-0000-0000-0000C6830000}"/>
    <cellStyle name="Separador de milhares 7 5 3 2 2 5" xfId="24486" xr:uid="{00000000-0005-0000-0000-0000C7830000}"/>
    <cellStyle name="Separador de milhares 7 5 3 2 2 6" xfId="34666" xr:uid="{00000000-0005-0000-0000-0000C8830000}"/>
    <cellStyle name="Separador de milhares 7 5 3 2 2 7" xfId="14306" xr:uid="{00000000-0005-0000-0000-0000C9830000}"/>
    <cellStyle name="Separador de milhares 7 5 3 2 3" xfId="6176" xr:uid="{00000000-0005-0000-0000-0000CA830000}"/>
    <cellStyle name="Separador de milhares 7 5 3 2 3 2" xfId="25362" xr:uid="{00000000-0005-0000-0000-0000CB830000}"/>
    <cellStyle name="Separador de milhares 7 5 3 2 3 3" xfId="35542" xr:uid="{00000000-0005-0000-0000-0000CC830000}"/>
    <cellStyle name="Separador de milhares 7 5 3 2 3 4" xfId="15182" xr:uid="{00000000-0005-0000-0000-0000CD830000}"/>
    <cellStyle name="Separador de milhares 7 5 3 2 4" xfId="7929" xr:uid="{00000000-0005-0000-0000-0000CE830000}"/>
    <cellStyle name="Separador de milhares 7 5 3 2 4 2" xfId="27115" xr:uid="{00000000-0005-0000-0000-0000CF830000}"/>
    <cellStyle name="Separador de milhares 7 5 3 2 4 3" xfId="37295" xr:uid="{00000000-0005-0000-0000-0000D0830000}"/>
    <cellStyle name="Separador de milhares 7 5 3 2 4 4" xfId="16935" xr:uid="{00000000-0005-0000-0000-0000D1830000}"/>
    <cellStyle name="Separador de milhares 7 5 3 2 5" xfId="9922" xr:uid="{00000000-0005-0000-0000-0000D2830000}"/>
    <cellStyle name="Separador de milhares 7 5 3 2 5 2" xfId="29105" xr:uid="{00000000-0005-0000-0000-0000D3830000}"/>
    <cellStyle name="Separador de milhares 7 5 3 2 5 3" xfId="39285" xr:uid="{00000000-0005-0000-0000-0000D4830000}"/>
    <cellStyle name="Separador de milhares 7 5 3 2 5 4" xfId="18926" xr:uid="{00000000-0005-0000-0000-0000D5830000}"/>
    <cellStyle name="Separador de milhares 7 5 3 2 6" xfId="11675" xr:uid="{00000000-0005-0000-0000-0000D6830000}"/>
    <cellStyle name="Separador de milhares 7 5 3 2 6 2" xfId="30858" xr:uid="{00000000-0005-0000-0000-0000D7830000}"/>
    <cellStyle name="Separador de milhares 7 5 3 2 6 3" xfId="41038" xr:uid="{00000000-0005-0000-0000-0000D8830000}"/>
    <cellStyle name="Separador de milhares 7 5 3 2 6 4" xfId="20679" xr:uid="{00000000-0005-0000-0000-0000D9830000}"/>
    <cellStyle name="Separador de milhares 7 5 3 2 7" xfId="12551" xr:uid="{00000000-0005-0000-0000-0000DA830000}"/>
    <cellStyle name="Separador de milhares 7 5 3 2 7 2" xfId="31734" xr:uid="{00000000-0005-0000-0000-0000DB830000}"/>
    <cellStyle name="Separador de milhares 7 5 3 2 7 3" xfId="41914" xr:uid="{00000000-0005-0000-0000-0000DC830000}"/>
    <cellStyle name="Separador de milhares 7 5 3 2 7 4" xfId="21555" xr:uid="{00000000-0005-0000-0000-0000DD830000}"/>
    <cellStyle name="Separador de milhares 7 5 3 2 8" xfId="22431" xr:uid="{00000000-0005-0000-0000-0000DE830000}"/>
    <cellStyle name="Separador de milhares 7 5 3 2 8 2" xfId="32611" xr:uid="{00000000-0005-0000-0000-0000DF830000}"/>
    <cellStyle name="Separador de milhares 7 5 3 2 8 3" xfId="42791" xr:uid="{00000000-0005-0000-0000-0000E0830000}"/>
    <cellStyle name="Separador de milhares 7 5 3 2 9" xfId="23610" xr:uid="{00000000-0005-0000-0000-0000E1830000}"/>
    <cellStyle name="Separador de milhares 7 5 3 3" xfId="4862" xr:uid="{00000000-0005-0000-0000-0000E2830000}"/>
    <cellStyle name="Separador de milhares 7 5 3 3 2" xfId="6614" xr:uid="{00000000-0005-0000-0000-0000E3830000}"/>
    <cellStyle name="Separador de milhares 7 5 3 3 2 2" xfId="25800" xr:uid="{00000000-0005-0000-0000-0000E4830000}"/>
    <cellStyle name="Separador de milhares 7 5 3 3 2 3" xfId="35980" xr:uid="{00000000-0005-0000-0000-0000E5830000}"/>
    <cellStyle name="Separador de milhares 7 5 3 3 2 4" xfId="15620" xr:uid="{00000000-0005-0000-0000-0000E6830000}"/>
    <cellStyle name="Separador de milhares 7 5 3 3 3" xfId="8367" xr:uid="{00000000-0005-0000-0000-0000E7830000}"/>
    <cellStyle name="Separador de milhares 7 5 3 3 3 2" xfId="27553" xr:uid="{00000000-0005-0000-0000-0000E8830000}"/>
    <cellStyle name="Separador de milhares 7 5 3 3 3 3" xfId="37733" xr:uid="{00000000-0005-0000-0000-0000E9830000}"/>
    <cellStyle name="Separador de milhares 7 5 3 3 3 4" xfId="17373" xr:uid="{00000000-0005-0000-0000-0000EA830000}"/>
    <cellStyle name="Separador de milhares 7 5 3 3 4" xfId="10360" xr:uid="{00000000-0005-0000-0000-0000EB830000}"/>
    <cellStyle name="Separador de milhares 7 5 3 3 4 2" xfId="29543" xr:uid="{00000000-0005-0000-0000-0000EC830000}"/>
    <cellStyle name="Separador de milhares 7 5 3 3 4 3" xfId="39723" xr:uid="{00000000-0005-0000-0000-0000ED830000}"/>
    <cellStyle name="Separador de milhares 7 5 3 3 4 4" xfId="19364" xr:uid="{00000000-0005-0000-0000-0000EE830000}"/>
    <cellStyle name="Separador de milhares 7 5 3 3 5" xfId="24048" xr:uid="{00000000-0005-0000-0000-0000EF830000}"/>
    <cellStyle name="Separador de milhares 7 5 3 3 6" xfId="34228" xr:uid="{00000000-0005-0000-0000-0000F0830000}"/>
    <cellStyle name="Separador de milhares 7 5 3 3 7" xfId="13868" xr:uid="{00000000-0005-0000-0000-0000F1830000}"/>
    <cellStyle name="Separador de milhares 7 5 3 4" xfId="5738" xr:uid="{00000000-0005-0000-0000-0000F2830000}"/>
    <cellStyle name="Separador de milhares 7 5 3 4 2" xfId="24924" xr:uid="{00000000-0005-0000-0000-0000F3830000}"/>
    <cellStyle name="Separador de milhares 7 5 3 4 3" xfId="35104" xr:uid="{00000000-0005-0000-0000-0000F4830000}"/>
    <cellStyle name="Separador de milhares 7 5 3 4 4" xfId="14744" xr:uid="{00000000-0005-0000-0000-0000F5830000}"/>
    <cellStyle name="Separador de milhares 7 5 3 5" xfId="7491" xr:uid="{00000000-0005-0000-0000-0000F6830000}"/>
    <cellStyle name="Separador de milhares 7 5 3 5 2" xfId="26677" xr:uid="{00000000-0005-0000-0000-0000F7830000}"/>
    <cellStyle name="Separador de milhares 7 5 3 5 3" xfId="36857" xr:uid="{00000000-0005-0000-0000-0000F8830000}"/>
    <cellStyle name="Separador de milhares 7 5 3 5 4" xfId="16497" xr:uid="{00000000-0005-0000-0000-0000F9830000}"/>
    <cellStyle name="Separador de milhares 7 5 3 6" xfId="9484" xr:uid="{00000000-0005-0000-0000-0000FA830000}"/>
    <cellStyle name="Separador de milhares 7 5 3 6 2" xfId="28667" xr:uid="{00000000-0005-0000-0000-0000FB830000}"/>
    <cellStyle name="Separador de milhares 7 5 3 6 3" xfId="38847" xr:uid="{00000000-0005-0000-0000-0000FC830000}"/>
    <cellStyle name="Separador de milhares 7 5 3 6 4" xfId="18488" xr:uid="{00000000-0005-0000-0000-0000FD830000}"/>
    <cellStyle name="Separador de milhares 7 5 3 7" xfId="11237" xr:uid="{00000000-0005-0000-0000-0000FE830000}"/>
    <cellStyle name="Separador de milhares 7 5 3 7 2" xfId="30420" xr:uid="{00000000-0005-0000-0000-0000FF830000}"/>
    <cellStyle name="Separador de milhares 7 5 3 7 3" xfId="40600" xr:uid="{00000000-0005-0000-0000-000000840000}"/>
    <cellStyle name="Separador de milhares 7 5 3 7 4" xfId="20241" xr:uid="{00000000-0005-0000-0000-000001840000}"/>
    <cellStyle name="Separador de milhares 7 5 3 8" xfId="12113" xr:uid="{00000000-0005-0000-0000-000002840000}"/>
    <cellStyle name="Separador de milhares 7 5 3 8 2" xfId="31296" xr:uid="{00000000-0005-0000-0000-000003840000}"/>
    <cellStyle name="Separador de milhares 7 5 3 8 3" xfId="41476" xr:uid="{00000000-0005-0000-0000-000004840000}"/>
    <cellStyle name="Separador de milhares 7 5 3 8 4" xfId="21117" xr:uid="{00000000-0005-0000-0000-000005840000}"/>
    <cellStyle name="Separador de milhares 7 5 3 9" xfId="21993" xr:uid="{00000000-0005-0000-0000-000006840000}"/>
    <cellStyle name="Separador de milhares 7 5 3 9 2" xfId="32173" xr:uid="{00000000-0005-0000-0000-000007840000}"/>
    <cellStyle name="Separador de milhares 7 5 3 9 3" xfId="42353" xr:uid="{00000000-0005-0000-0000-000008840000}"/>
    <cellStyle name="Separador de milhares 7 5 4" xfId="4204" xr:uid="{00000000-0005-0000-0000-000009840000}"/>
    <cellStyle name="Separador de milhares 7 5 4 10" xfId="33571" xr:uid="{00000000-0005-0000-0000-00000A840000}"/>
    <cellStyle name="Separador de milhares 7 5 4 11" xfId="13211" xr:uid="{00000000-0005-0000-0000-00000B840000}"/>
    <cellStyle name="Separador de milhares 7 5 4 2" xfId="5081" xr:uid="{00000000-0005-0000-0000-00000C840000}"/>
    <cellStyle name="Separador de milhares 7 5 4 2 2" xfId="6833" xr:uid="{00000000-0005-0000-0000-00000D840000}"/>
    <cellStyle name="Separador de milhares 7 5 4 2 2 2" xfId="26019" xr:uid="{00000000-0005-0000-0000-00000E840000}"/>
    <cellStyle name="Separador de milhares 7 5 4 2 2 3" xfId="36199" xr:uid="{00000000-0005-0000-0000-00000F840000}"/>
    <cellStyle name="Separador de milhares 7 5 4 2 2 4" xfId="15839" xr:uid="{00000000-0005-0000-0000-000010840000}"/>
    <cellStyle name="Separador de milhares 7 5 4 2 3" xfId="8586" xr:uid="{00000000-0005-0000-0000-000011840000}"/>
    <cellStyle name="Separador de milhares 7 5 4 2 3 2" xfId="27772" xr:uid="{00000000-0005-0000-0000-000012840000}"/>
    <cellStyle name="Separador de milhares 7 5 4 2 3 3" xfId="37952" xr:uid="{00000000-0005-0000-0000-000013840000}"/>
    <cellStyle name="Separador de milhares 7 5 4 2 3 4" xfId="17592" xr:uid="{00000000-0005-0000-0000-000014840000}"/>
    <cellStyle name="Separador de milhares 7 5 4 2 4" xfId="10579" xr:uid="{00000000-0005-0000-0000-000015840000}"/>
    <cellStyle name="Separador de milhares 7 5 4 2 4 2" xfId="29762" xr:uid="{00000000-0005-0000-0000-000016840000}"/>
    <cellStyle name="Separador de milhares 7 5 4 2 4 3" xfId="39942" xr:uid="{00000000-0005-0000-0000-000017840000}"/>
    <cellStyle name="Separador de milhares 7 5 4 2 4 4" xfId="19583" xr:uid="{00000000-0005-0000-0000-000018840000}"/>
    <cellStyle name="Separador de milhares 7 5 4 2 5" xfId="24267" xr:uid="{00000000-0005-0000-0000-000019840000}"/>
    <cellStyle name="Separador de milhares 7 5 4 2 6" xfId="34447" xr:uid="{00000000-0005-0000-0000-00001A840000}"/>
    <cellStyle name="Separador de milhares 7 5 4 2 7" xfId="14087" xr:uid="{00000000-0005-0000-0000-00001B840000}"/>
    <cellStyle name="Separador de milhares 7 5 4 3" xfId="5957" xr:uid="{00000000-0005-0000-0000-00001C840000}"/>
    <cellStyle name="Separador de milhares 7 5 4 3 2" xfId="25143" xr:uid="{00000000-0005-0000-0000-00001D840000}"/>
    <cellStyle name="Separador de milhares 7 5 4 3 3" xfId="35323" xr:uid="{00000000-0005-0000-0000-00001E840000}"/>
    <cellStyle name="Separador de milhares 7 5 4 3 4" xfId="14963" xr:uid="{00000000-0005-0000-0000-00001F840000}"/>
    <cellStyle name="Separador de milhares 7 5 4 4" xfId="7710" xr:uid="{00000000-0005-0000-0000-000020840000}"/>
    <cellStyle name="Separador de milhares 7 5 4 4 2" xfId="26896" xr:uid="{00000000-0005-0000-0000-000021840000}"/>
    <cellStyle name="Separador de milhares 7 5 4 4 3" xfId="37076" xr:uid="{00000000-0005-0000-0000-000022840000}"/>
    <cellStyle name="Separador de milhares 7 5 4 4 4" xfId="16716" xr:uid="{00000000-0005-0000-0000-000023840000}"/>
    <cellStyle name="Separador de milhares 7 5 4 5" xfId="9703" xr:uid="{00000000-0005-0000-0000-000024840000}"/>
    <cellStyle name="Separador de milhares 7 5 4 5 2" xfId="28886" xr:uid="{00000000-0005-0000-0000-000025840000}"/>
    <cellStyle name="Separador de milhares 7 5 4 5 3" xfId="39066" xr:uid="{00000000-0005-0000-0000-000026840000}"/>
    <cellStyle name="Separador de milhares 7 5 4 5 4" xfId="18707" xr:uid="{00000000-0005-0000-0000-000027840000}"/>
    <cellStyle name="Separador de milhares 7 5 4 6" xfId="11456" xr:uid="{00000000-0005-0000-0000-000028840000}"/>
    <cellStyle name="Separador de milhares 7 5 4 6 2" xfId="30639" xr:uid="{00000000-0005-0000-0000-000029840000}"/>
    <cellStyle name="Separador de milhares 7 5 4 6 3" xfId="40819" xr:uid="{00000000-0005-0000-0000-00002A840000}"/>
    <cellStyle name="Separador de milhares 7 5 4 6 4" xfId="20460" xr:uid="{00000000-0005-0000-0000-00002B840000}"/>
    <cellStyle name="Separador de milhares 7 5 4 7" xfId="12332" xr:uid="{00000000-0005-0000-0000-00002C840000}"/>
    <cellStyle name="Separador de milhares 7 5 4 7 2" xfId="31515" xr:uid="{00000000-0005-0000-0000-00002D840000}"/>
    <cellStyle name="Separador de milhares 7 5 4 7 3" xfId="41695" xr:uid="{00000000-0005-0000-0000-00002E840000}"/>
    <cellStyle name="Separador de milhares 7 5 4 7 4" xfId="21336" xr:uid="{00000000-0005-0000-0000-00002F840000}"/>
    <cellStyle name="Separador de milhares 7 5 4 8" xfId="22212" xr:uid="{00000000-0005-0000-0000-000030840000}"/>
    <cellStyle name="Separador de milhares 7 5 4 8 2" xfId="32392" xr:uid="{00000000-0005-0000-0000-000031840000}"/>
    <cellStyle name="Separador de milhares 7 5 4 8 3" xfId="42572" xr:uid="{00000000-0005-0000-0000-000032840000}"/>
    <cellStyle name="Separador de milhares 7 5 4 9" xfId="23391" xr:uid="{00000000-0005-0000-0000-000033840000}"/>
    <cellStyle name="Separador de milhares 7 5 5" xfId="4643" xr:uid="{00000000-0005-0000-0000-000034840000}"/>
    <cellStyle name="Separador de milhares 7 5 5 2" xfId="6395" xr:uid="{00000000-0005-0000-0000-000035840000}"/>
    <cellStyle name="Separador de milhares 7 5 5 2 2" xfId="25581" xr:uid="{00000000-0005-0000-0000-000036840000}"/>
    <cellStyle name="Separador de milhares 7 5 5 2 3" xfId="35761" xr:uid="{00000000-0005-0000-0000-000037840000}"/>
    <cellStyle name="Separador de milhares 7 5 5 2 4" xfId="15401" xr:uid="{00000000-0005-0000-0000-000038840000}"/>
    <cellStyle name="Separador de milhares 7 5 5 3" xfId="8148" xr:uid="{00000000-0005-0000-0000-000039840000}"/>
    <cellStyle name="Separador de milhares 7 5 5 3 2" xfId="27334" xr:uid="{00000000-0005-0000-0000-00003A840000}"/>
    <cellStyle name="Separador de milhares 7 5 5 3 3" xfId="37514" xr:uid="{00000000-0005-0000-0000-00003B840000}"/>
    <cellStyle name="Separador de milhares 7 5 5 3 4" xfId="17154" xr:uid="{00000000-0005-0000-0000-00003C840000}"/>
    <cellStyle name="Separador de milhares 7 5 5 4" xfId="10141" xr:uid="{00000000-0005-0000-0000-00003D840000}"/>
    <cellStyle name="Separador de milhares 7 5 5 4 2" xfId="29324" xr:uid="{00000000-0005-0000-0000-00003E840000}"/>
    <cellStyle name="Separador de milhares 7 5 5 4 3" xfId="39504" xr:uid="{00000000-0005-0000-0000-00003F840000}"/>
    <cellStyle name="Separador de milhares 7 5 5 4 4" xfId="19145" xr:uid="{00000000-0005-0000-0000-000040840000}"/>
    <cellStyle name="Separador de milhares 7 5 5 5" xfId="23829" xr:uid="{00000000-0005-0000-0000-000041840000}"/>
    <cellStyle name="Separador de milhares 7 5 5 6" xfId="34009" xr:uid="{00000000-0005-0000-0000-000042840000}"/>
    <cellStyle name="Separador de milhares 7 5 5 7" xfId="13649" xr:uid="{00000000-0005-0000-0000-000043840000}"/>
    <cellStyle name="Separador de milhares 7 5 6" xfId="5519" xr:uid="{00000000-0005-0000-0000-000044840000}"/>
    <cellStyle name="Separador de milhares 7 5 6 2" xfId="9045" xr:uid="{00000000-0005-0000-0000-000045840000}"/>
    <cellStyle name="Separador de milhares 7 5 6 2 2" xfId="28228" xr:uid="{00000000-0005-0000-0000-000046840000}"/>
    <cellStyle name="Separador de milhares 7 5 6 2 3" xfId="38408" xr:uid="{00000000-0005-0000-0000-000047840000}"/>
    <cellStyle name="Separador de milhares 7 5 6 2 4" xfId="18049" xr:uid="{00000000-0005-0000-0000-000048840000}"/>
    <cellStyle name="Separador de milhares 7 5 6 3" xfId="24705" xr:uid="{00000000-0005-0000-0000-000049840000}"/>
    <cellStyle name="Separador de milhares 7 5 6 4" xfId="34885" xr:uid="{00000000-0005-0000-0000-00004A840000}"/>
    <cellStyle name="Separador de milhares 7 5 6 5" xfId="14525" xr:uid="{00000000-0005-0000-0000-00004B840000}"/>
    <cellStyle name="Separador de milhares 7 5 7" xfId="7272" xr:uid="{00000000-0005-0000-0000-00004C840000}"/>
    <cellStyle name="Separador de milhares 7 5 7 2" xfId="26458" xr:uid="{00000000-0005-0000-0000-00004D840000}"/>
    <cellStyle name="Separador de milhares 7 5 7 3" xfId="36638" xr:uid="{00000000-0005-0000-0000-00004E840000}"/>
    <cellStyle name="Separador de milhares 7 5 7 4" xfId="16278" xr:uid="{00000000-0005-0000-0000-00004F840000}"/>
    <cellStyle name="Separador de milhares 7 5 8" xfId="9265" xr:uid="{00000000-0005-0000-0000-000050840000}"/>
    <cellStyle name="Separador de milhares 7 5 8 2" xfId="28448" xr:uid="{00000000-0005-0000-0000-000051840000}"/>
    <cellStyle name="Separador de milhares 7 5 8 3" xfId="38628" xr:uid="{00000000-0005-0000-0000-000052840000}"/>
    <cellStyle name="Separador de milhares 7 5 8 4" xfId="18269" xr:uid="{00000000-0005-0000-0000-000053840000}"/>
    <cellStyle name="Separador de milhares 7 5 9" xfId="11018" xr:uid="{00000000-0005-0000-0000-000054840000}"/>
    <cellStyle name="Separador de milhares 7 5 9 2" xfId="30201" xr:uid="{00000000-0005-0000-0000-000055840000}"/>
    <cellStyle name="Separador de milhares 7 5 9 3" xfId="40381" xr:uid="{00000000-0005-0000-0000-000056840000}"/>
    <cellStyle name="Separador de milhares 7 5 9 4" xfId="20022" xr:uid="{00000000-0005-0000-0000-000057840000}"/>
    <cellStyle name="Separador de milhares 7 6" xfId="3797" xr:uid="{00000000-0005-0000-0000-000058840000}"/>
    <cellStyle name="Separador de milhares 7 6 10" xfId="21806" xr:uid="{00000000-0005-0000-0000-000059840000}"/>
    <cellStyle name="Separador de milhares 7 6 10 2" xfId="31986" xr:uid="{00000000-0005-0000-0000-00005A840000}"/>
    <cellStyle name="Separador de milhares 7 6 10 3" xfId="42166" xr:uid="{00000000-0005-0000-0000-00005B840000}"/>
    <cellStyle name="Separador de milhares 7 6 11" xfId="22702" xr:uid="{00000000-0005-0000-0000-00005C840000}"/>
    <cellStyle name="Separador de milhares 7 6 11 2" xfId="32882" xr:uid="{00000000-0005-0000-0000-00005D840000}"/>
    <cellStyle name="Separador de milhares 7 6 11 3" xfId="43062" xr:uid="{00000000-0005-0000-0000-00005E840000}"/>
    <cellStyle name="Separador de milhares 7 6 12" xfId="22941" xr:uid="{00000000-0005-0000-0000-00005F840000}"/>
    <cellStyle name="Separador de milhares 7 6 13" xfId="33121" xr:uid="{00000000-0005-0000-0000-000060840000}"/>
    <cellStyle name="Separador de milhares 7 6 14" xfId="43301" xr:uid="{00000000-0005-0000-0000-000061840000}"/>
    <cellStyle name="Separador de milhares 7 6 15" xfId="43540" xr:uid="{00000000-0005-0000-0000-000062840000}"/>
    <cellStyle name="Separador de milhares 7 6 16" xfId="12805" xr:uid="{00000000-0005-0000-0000-000063840000}"/>
    <cellStyle name="Separador de milhares 7 6 2" xfId="4017" xr:uid="{00000000-0005-0000-0000-000064840000}"/>
    <cellStyle name="Separador de milhares 7 6 2 10" xfId="23204" xr:uid="{00000000-0005-0000-0000-000065840000}"/>
    <cellStyle name="Separador de milhares 7 6 2 11" xfId="33384" xr:uid="{00000000-0005-0000-0000-000066840000}"/>
    <cellStyle name="Separador de milhares 7 6 2 12" xfId="13024" xr:uid="{00000000-0005-0000-0000-000067840000}"/>
    <cellStyle name="Separador de milhares 7 6 2 2" xfId="4455" xr:uid="{00000000-0005-0000-0000-000068840000}"/>
    <cellStyle name="Separador de milhares 7 6 2 2 10" xfId="33822" xr:uid="{00000000-0005-0000-0000-000069840000}"/>
    <cellStyle name="Separador de milhares 7 6 2 2 11" xfId="13462" xr:uid="{00000000-0005-0000-0000-00006A840000}"/>
    <cellStyle name="Separador de milhares 7 6 2 2 2" xfId="5332" xr:uid="{00000000-0005-0000-0000-00006B840000}"/>
    <cellStyle name="Separador de milhares 7 6 2 2 2 2" xfId="7084" xr:uid="{00000000-0005-0000-0000-00006C840000}"/>
    <cellStyle name="Separador de milhares 7 6 2 2 2 2 2" xfId="26270" xr:uid="{00000000-0005-0000-0000-00006D840000}"/>
    <cellStyle name="Separador de milhares 7 6 2 2 2 2 3" xfId="36450" xr:uid="{00000000-0005-0000-0000-00006E840000}"/>
    <cellStyle name="Separador de milhares 7 6 2 2 2 2 4" xfId="16090" xr:uid="{00000000-0005-0000-0000-00006F840000}"/>
    <cellStyle name="Separador de milhares 7 6 2 2 2 3" xfId="8837" xr:uid="{00000000-0005-0000-0000-000070840000}"/>
    <cellStyle name="Separador de milhares 7 6 2 2 2 3 2" xfId="28023" xr:uid="{00000000-0005-0000-0000-000071840000}"/>
    <cellStyle name="Separador de milhares 7 6 2 2 2 3 3" xfId="38203" xr:uid="{00000000-0005-0000-0000-000072840000}"/>
    <cellStyle name="Separador de milhares 7 6 2 2 2 3 4" xfId="17843" xr:uid="{00000000-0005-0000-0000-000073840000}"/>
    <cellStyle name="Separador de milhares 7 6 2 2 2 4" xfId="10830" xr:uid="{00000000-0005-0000-0000-000074840000}"/>
    <cellStyle name="Separador de milhares 7 6 2 2 2 4 2" xfId="30013" xr:uid="{00000000-0005-0000-0000-000075840000}"/>
    <cellStyle name="Separador de milhares 7 6 2 2 2 4 3" xfId="40193" xr:uid="{00000000-0005-0000-0000-000076840000}"/>
    <cellStyle name="Separador de milhares 7 6 2 2 2 4 4" xfId="19834" xr:uid="{00000000-0005-0000-0000-000077840000}"/>
    <cellStyle name="Separador de milhares 7 6 2 2 2 5" xfId="24518" xr:uid="{00000000-0005-0000-0000-000078840000}"/>
    <cellStyle name="Separador de milhares 7 6 2 2 2 6" xfId="34698" xr:uid="{00000000-0005-0000-0000-000079840000}"/>
    <cellStyle name="Separador de milhares 7 6 2 2 2 7" xfId="14338" xr:uid="{00000000-0005-0000-0000-00007A840000}"/>
    <cellStyle name="Separador de milhares 7 6 2 2 3" xfId="6208" xr:uid="{00000000-0005-0000-0000-00007B840000}"/>
    <cellStyle name="Separador de milhares 7 6 2 2 3 2" xfId="25394" xr:uid="{00000000-0005-0000-0000-00007C840000}"/>
    <cellStyle name="Separador de milhares 7 6 2 2 3 3" xfId="35574" xr:uid="{00000000-0005-0000-0000-00007D840000}"/>
    <cellStyle name="Separador de milhares 7 6 2 2 3 4" xfId="15214" xr:uid="{00000000-0005-0000-0000-00007E840000}"/>
    <cellStyle name="Separador de milhares 7 6 2 2 4" xfId="7961" xr:uid="{00000000-0005-0000-0000-00007F840000}"/>
    <cellStyle name="Separador de milhares 7 6 2 2 4 2" xfId="27147" xr:uid="{00000000-0005-0000-0000-000080840000}"/>
    <cellStyle name="Separador de milhares 7 6 2 2 4 3" xfId="37327" xr:uid="{00000000-0005-0000-0000-000081840000}"/>
    <cellStyle name="Separador de milhares 7 6 2 2 4 4" xfId="16967" xr:uid="{00000000-0005-0000-0000-000082840000}"/>
    <cellStyle name="Separador de milhares 7 6 2 2 5" xfId="9954" xr:uid="{00000000-0005-0000-0000-000083840000}"/>
    <cellStyle name="Separador de milhares 7 6 2 2 5 2" xfId="29137" xr:uid="{00000000-0005-0000-0000-000084840000}"/>
    <cellStyle name="Separador de milhares 7 6 2 2 5 3" xfId="39317" xr:uid="{00000000-0005-0000-0000-000085840000}"/>
    <cellStyle name="Separador de milhares 7 6 2 2 5 4" xfId="18958" xr:uid="{00000000-0005-0000-0000-000086840000}"/>
    <cellStyle name="Separador de milhares 7 6 2 2 6" xfId="11707" xr:uid="{00000000-0005-0000-0000-000087840000}"/>
    <cellStyle name="Separador de milhares 7 6 2 2 6 2" xfId="30890" xr:uid="{00000000-0005-0000-0000-000088840000}"/>
    <cellStyle name="Separador de milhares 7 6 2 2 6 3" xfId="41070" xr:uid="{00000000-0005-0000-0000-000089840000}"/>
    <cellStyle name="Separador de milhares 7 6 2 2 6 4" xfId="20711" xr:uid="{00000000-0005-0000-0000-00008A840000}"/>
    <cellStyle name="Separador de milhares 7 6 2 2 7" xfId="12583" xr:uid="{00000000-0005-0000-0000-00008B840000}"/>
    <cellStyle name="Separador de milhares 7 6 2 2 7 2" xfId="31766" xr:uid="{00000000-0005-0000-0000-00008C840000}"/>
    <cellStyle name="Separador de milhares 7 6 2 2 7 3" xfId="41946" xr:uid="{00000000-0005-0000-0000-00008D840000}"/>
    <cellStyle name="Separador de milhares 7 6 2 2 7 4" xfId="21587" xr:uid="{00000000-0005-0000-0000-00008E840000}"/>
    <cellStyle name="Separador de milhares 7 6 2 2 8" xfId="22463" xr:uid="{00000000-0005-0000-0000-00008F840000}"/>
    <cellStyle name="Separador de milhares 7 6 2 2 8 2" xfId="32643" xr:uid="{00000000-0005-0000-0000-000090840000}"/>
    <cellStyle name="Separador de milhares 7 6 2 2 8 3" xfId="42823" xr:uid="{00000000-0005-0000-0000-000091840000}"/>
    <cellStyle name="Separador de milhares 7 6 2 2 9" xfId="23642" xr:uid="{00000000-0005-0000-0000-000092840000}"/>
    <cellStyle name="Separador de milhares 7 6 2 3" xfId="4894" xr:uid="{00000000-0005-0000-0000-000093840000}"/>
    <cellStyle name="Separador de milhares 7 6 2 3 2" xfId="6646" xr:uid="{00000000-0005-0000-0000-000094840000}"/>
    <cellStyle name="Separador de milhares 7 6 2 3 2 2" xfId="25832" xr:uid="{00000000-0005-0000-0000-000095840000}"/>
    <cellStyle name="Separador de milhares 7 6 2 3 2 3" xfId="36012" xr:uid="{00000000-0005-0000-0000-000096840000}"/>
    <cellStyle name="Separador de milhares 7 6 2 3 2 4" xfId="15652" xr:uid="{00000000-0005-0000-0000-000097840000}"/>
    <cellStyle name="Separador de milhares 7 6 2 3 3" xfId="8399" xr:uid="{00000000-0005-0000-0000-000098840000}"/>
    <cellStyle name="Separador de milhares 7 6 2 3 3 2" xfId="27585" xr:uid="{00000000-0005-0000-0000-000099840000}"/>
    <cellStyle name="Separador de milhares 7 6 2 3 3 3" xfId="37765" xr:uid="{00000000-0005-0000-0000-00009A840000}"/>
    <cellStyle name="Separador de milhares 7 6 2 3 3 4" xfId="17405" xr:uid="{00000000-0005-0000-0000-00009B840000}"/>
    <cellStyle name="Separador de milhares 7 6 2 3 4" xfId="10392" xr:uid="{00000000-0005-0000-0000-00009C840000}"/>
    <cellStyle name="Separador de milhares 7 6 2 3 4 2" xfId="29575" xr:uid="{00000000-0005-0000-0000-00009D840000}"/>
    <cellStyle name="Separador de milhares 7 6 2 3 4 3" xfId="39755" xr:uid="{00000000-0005-0000-0000-00009E840000}"/>
    <cellStyle name="Separador de milhares 7 6 2 3 4 4" xfId="19396" xr:uid="{00000000-0005-0000-0000-00009F840000}"/>
    <cellStyle name="Separador de milhares 7 6 2 3 5" xfId="24080" xr:uid="{00000000-0005-0000-0000-0000A0840000}"/>
    <cellStyle name="Separador de milhares 7 6 2 3 6" xfId="34260" xr:uid="{00000000-0005-0000-0000-0000A1840000}"/>
    <cellStyle name="Separador de milhares 7 6 2 3 7" xfId="13900" xr:uid="{00000000-0005-0000-0000-0000A2840000}"/>
    <cellStyle name="Separador de milhares 7 6 2 4" xfId="5770" xr:uid="{00000000-0005-0000-0000-0000A3840000}"/>
    <cellStyle name="Separador de milhares 7 6 2 4 2" xfId="24956" xr:uid="{00000000-0005-0000-0000-0000A4840000}"/>
    <cellStyle name="Separador de milhares 7 6 2 4 3" xfId="35136" xr:uid="{00000000-0005-0000-0000-0000A5840000}"/>
    <cellStyle name="Separador de milhares 7 6 2 4 4" xfId="14776" xr:uid="{00000000-0005-0000-0000-0000A6840000}"/>
    <cellStyle name="Separador de milhares 7 6 2 5" xfId="7523" xr:uid="{00000000-0005-0000-0000-0000A7840000}"/>
    <cellStyle name="Separador de milhares 7 6 2 5 2" xfId="26709" xr:uid="{00000000-0005-0000-0000-0000A8840000}"/>
    <cellStyle name="Separador de milhares 7 6 2 5 3" xfId="36889" xr:uid="{00000000-0005-0000-0000-0000A9840000}"/>
    <cellStyle name="Separador de milhares 7 6 2 5 4" xfId="16529" xr:uid="{00000000-0005-0000-0000-0000AA840000}"/>
    <cellStyle name="Separador de milhares 7 6 2 6" xfId="9516" xr:uid="{00000000-0005-0000-0000-0000AB840000}"/>
    <cellStyle name="Separador de milhares 7 6 2 6 2" xfId="28699" xr:uid="{00000000-0005-0000-0000-0000AC840000}"/>
    <cellStyle name="Separador de milhares 7 6 2 6 3" xfId="38879" xr:uid="{00000000-0005-0000-0000-0000AD840000}"/>
    <cellStyle name="Separador de milhares 7 6 2 6 4" xfId="18520" xr:uid="{00000000-0005-0000-0000-0000AE840000}"/>
    <cellStyle name="Separador de milhares 7 6 2 7" xfId="11269" xr:uid="{00000000-0005-0000-0000-0000AF840000}"/>
    <cellStyle name="Separador de milhares 7 6 2 7 2" xfId="30452" xr:uid="{00000000-0005-0000-0000-0000B0840000}"/>
    <cellStyle name="Separador de milhares 7 6 2 7 3" xfId="40632" xr:uid="{00000000-0005-0000-0000-0000B1840000}"/>
    <cellStyle name="Separador de milhares 7 6 2 7 4" xfId="20273" xr:uid="{00000000-0005-0000-0000-0000B2840000}"/>
    <cellStyle name="Separador de milhares 7 6 2 8" xfId="12145" xr:uid="{00000000-0005-0000-0000-0000B3840000}"/>
    <cellStyle name="Separador de milhares 7 6 2 8 2" xfId="31328" xr:uid="{00000000-0005-0000-0000-0000B4840000}"/>
    <cellStyle name="Separador de milhares 7 6 2 8 3" xfId="41508" xr:uid="{00000000-0005-0000-0000-0000B5840000}"/>
    <cellStyle name="Separador de milhares 7 6 2 8 4" xfId="21149" xr:uid="{00000000-0005-0000-0000-0000B6840000}"/>
    <cellStyle name="Separador de milhares 7 6 2 9" xfId="22025" xr:uid="{00000000-0005-0000-0000-0000B7840000}"/>
    <cellStyle name="Separador de milhares 7 6 2 9 2" xfId="32205" xr:uid="{00000000-0005-0000-0000-0000B8840000}"/>
    <cellStyle name="Separador de milhares 7 6 2 9 3" xfId="42385" xr:uid="{00000000-0005-0000-0000-0000B9840000}"/>
    <cellStyle name="Separador de milhares 7 6 3" xfId="4236" xr:uid="{00000000-0005-0000-0000-0000BA840000}"/>
    <cellStyle name="Separador de milhares 7 6 3 10" xfId="33603" xr:uid="{00000000-0005-0000-0000-0000BB840000}"/>
    <cellStyle name="Separador de milhares 7 6 3 11" xfId="13243" xr:uid="{00000000-0005-0000-0000-0000BC840000}"/>
    <cellStyle name="Separador de milhares 7 6 3 2" xfId="5113" xr:uid="{00000000-0005-0000-0000-0000BD840000}"/>
    <cellStyle name="Separador de milhares 7 6 3 2 2" xfId="6865" xr:uid="{00000000-0005-0000-0000-0000BE840000}"/>
    <cellStyle name="Separador de milhares 7 6 3 2 2 2" xfId="26051" xr:uid="{00000000-0005-0000-0000-0000BF840000}"/>
    <cellStyle name="Separador de milhares 7 6 3 2 2 3" xfId="36231" xr:uid="{00000000-0005-0000-0000-0000C0840000}"/>
    <cellStyle name="Separador de milhares 7 6 3 2 2 4" xfId="15871" xr:uid="{00000000-0005-0000-0000-0000C1840000}"/>
    <cellStyle name="Separador de milhares 7 6 3 2 3" xfId="8618" xr:uid="{00000000-0005-0000-0000-0000C2840000}"/>
    <cellStyle name="Separador de milhares 7 6 3 2 3 2" xfId="27804" xr:uid="{00000000-0005-0000-0000-0000C3840000}"/>
    <cellStyle name="Separador de milhares 7 6 3 2 3 3" xfId="37984" xr:uid="{00000000-0005-0000-0000-0000C4840000}"/>
    <cellStyle name="Separador de milhares 7 6 3 2 3 4" xfId="17624" xr:uid="{00000000-0005-0000-0000-0000C5840000}"/>
    <cellStyle name="Separador de milhares 7 6 3 2 4" xfId="10611" xr:uid="{00000000-0005-0000-0000-0000C6840000}"/>
    <cellStyle name="Separador de milhares 7 6 3 2 4 2" xfId="29794" xr:uid="{00000000-0005-0000-0000-0000C7840000}"/>
    <cellStyle name="Separador de milhares 7 6 3 2 4 3" xfId="39974" xr:uid="{00000000-0005-0000-0000-0000C8840000}"/>
    <cellStyle name="Separador de milhares 7 6 3 2 4 4" xfId="19615" xr:uid="{00000000-0005-0000-0000-0000C9840000}"/>
    <cellStyle name="Separador de milhares 7 6 3 2 5" xfId="24299" xr:uid="{00000000-0005-0000-0000-0000CA840000}"/>
    <cellStyle name="Separador de milhares 7 6 3 2 6" xfId="34479" xr:uid="{00000000-0005-0000-0000-0000CB840000}"/>
    <cellStyle name="Separador de milhares 7 6 3 2 7" xfId="14119" xr:uid="{00000000-0005-0000-0000-0000CC840000}"/>
    <cellStyle name="Separador de milhares 7 6 3 3" xfId="5989" xr:uid="{00000000-0005-0000-0000-0000CD840000}"/>
    <cellStyle name="Separador de milhares 7 6 3 3 2" xfId="25175" xr:uid="{00000000-0005-0000-0000-0000CE840000}"/>
    <cellStyle name="Separador de milhares 7 6 3 3 3" xfId="35355" xr:uid="{00000000-0005-0000-0000-0000CF840000}"/>
    <cellStyle name="Separador de milhares 7 6 3 3 4" xfId="14995" xr:uid="{00000000-0005-0000-0000-0000D0840000}"/>
    <cellStyle name="Separador de milhares 7 6 3 4" xfId="7742" xr:uid="{00000000-0005-0000-0000-0000D1840000}"/>
    <cellStyle name="Separador de milhares 7 6 3 4 2" xfId="26928" xr:uid="{00000000-0005-0000-0000-0000D2840000}"/>
    <cellStyle name="Separador de milhares 7 6 3 4 3" xfId="37108" xr:uid="{00000000-0005-0000-0000-0000D3840000}"/>
    <cellStyle name="Separador de milhares 7 6 3 4 4" xfId="16748" xr:uid="{00000000-0005-0000-0000-0000D4840000}"/>
    <cellStyle name="Separador de milhares 7 6 3 5" xfId="9735" xr:uid="{00000000-0005-0000-0000-0000D5840000}"/>
    <cellStyle name="Separador de milhares 7 6 3 5 2" xfId="28918" xr:uid="{00000000-0005-0000-0000-0000D6840000}"/>
    <cellStyle name="Separador de milhares 7 6 3 5 3" xfId="39098" xr:uid="{00000000-0005-0000-0000-0000D7840000}"/>
    <cellStyle name="Separador de milhares 7 6 3 5 4" xfId="18739" xr:uid="{00000000-0005-0000-0000-0000D8840000}"/>
    <cellStyle name="Separador de milhares 7 6 3 6" xfId="11488" xr:uid="{00000000-0005-0000-0000-0000D9840000}"/>
    <cellStyle name="Separador de milhares 7 6 3 6 2" xfId="30671" xr:uid="{00000000-0005-0000-0000-0000DA840000}"/>
    <cellStyle name="Separador de milhares 7 6 3 6 3" xfId="40851" xr:uid="{00000000-0005-0000-0000-0000DB840000}"/>
    <cellStyle name="Separador de milhares 7 6 3 6 4" xfId="20492" xr:uid="{00000000-0005-0000-0000-0000DC840000}"/>
    <cellStyle name="Separador de milhares 7 6 3 7" xfId="12364" xr:uid="{00000000-0005-0000-0000-0000DD840000}"/>
    <cellStyle name="Separador de milhares 7 6 3 7 2" xfId="31547" xr:uid="{00000000-0005-0000-0000-0000DE840000}"/>
    <cellStyle name="Separador de milhares 7 6 3 7 3" xfId="41727" xr:uid="{00000000-0005-0000-0000-0000DF840000}"/>
    <cellStyle name="Separador de milhares 7 6 3 7 4" xfId="21368" xr:uid="{00000000-0005-0000-0000-0000E0840000}"/>
    <cellStyle name="Separador de milhares 7 6 3 8" xfId="22244" xr:uid="{00000000-0005-0000-0000-0000E1840000}"/>
    <cellStyle name="Separador de milhares 7 6 3 8 2" xfId="32424" xr:uid="{00000000-0005-0000-0000-0000E2840000}"/>
    <cellStyle name="Separador de milhares 7 6 3 8 3" xfId="42604" xr:uid="{00000000-0005-0000-0000-0000E3840000}"/>
    <cellStyle name="Separador de milhares 7 6 3 9" xfId="23423" xr:uid="{00000000-0005-0000-0000-0000E4840000}"/>
    <cellStyle name="Separador de milhares 7 6 4" xfId="4675" xr:uid="{00000000-0005-0000-0000-0000E5840000}"/>
    <cellStyle name="Separador de milhares 7 6 4 2" xfId="6427" xr:uid="{00000000-0005-0000-0000-0000E6840000}"/>
    <cellStyle name="Separador de milhares 7 6 4 2 2" xfId="25613" xr:uid="{00000000-0005-0000-0000-0000E7840000}"/>
    <cellStyle name="Separador de milhares 7 6 4 2 3" xfId="35793" xr:uid="{00000000-0005-0000-0000-0000E8840000}"/>
    <cellStyle name="Separador de milhares 7 6 4 2 4" xfId="15433" xr:uid="{00000000-0005-0000-0000-0000E9840000}"/>
    <cellStyle name="Separador de milhares 7 6 4 3" xfId="8180" xr:uid="{00000000-0005-0000-0000-0000EA840000}"/>
    <cellStyle name="Separador de milhares 7 6 4 3 2" xfId="27366" xr:uid="{00000000-0005-0000-0000-0000EB840000}"/>
    <cellStyle name="Separador de milhares 7 6 4 3 3" xfId="37546" xr:uid="{00000000-0005-0000-0000-0000EC840000}"/>
    <cellStyle name="Separador de milhares 7 6 4 3 4" xfId="17186" xr:uid="{00000000-0005-0000-0000-0000ED840000}"/>
    <cellStyle name="Separador de milhares 7 6 4 4" xfId="10173" xr:uid="{00000000-0005-0000-0000-0000EE840000}"/>
    <cellStyle name="Separador de milhares 7 6 4 4 2" xfId="29356" xr:uid="{00000000-0005-0000-0000-0000EF840000}"/>
    <cellStyle name="Separador de milhares 7 6 4 4 3" xfId="39536" xr:uid="{00000000-0005-0000-0000-0000F0840000}"/>
    <cellStyle name="Separador de milhares 7 6 4 4 4" xfId="19177" xr:uid="{00000000-0005-0000-0000-0000F1840000}"/>
    <cellStyle name="Separador de milhares 7 6 4 5" xfId="23861" xr:uid="{00000000-0005-0000-0000-0000F2840000}"/>
    <cellStyle name="Separador de milhares 7 6 4 6" xfId="34041" xr:uid="{00000000-0005-0000-0000-0000F3840000}"/>
    <cellStyle name="Separador de milhares 7 6 4 7" xfId="13681" xr:uid="{00000000-0005-0000-0000-0000F4840000}"/>
    <cellStyle name="Separador de milhares 7 6 5" xfId="5551" xr:uid="{00000000-0005-0000-0000-0000F5840000}"/>
    <cellStyle name="Separador de milhares 7 6 5 2" xfId="9077" xr:uid="{00000000-0005-0000-0000-0000F6840000}"/>
    <cellStyle name="Separador de milhares 7 6 5 2 2" xfId="28260" xr:uid="{00000000-0005-0000-0000-0000F7840000}"/>
    <cellStyle name="Separador de milhares 7 6 5 2 3" xfId="38440" xr:uid="{00000000-0005-0000-0000-0000F8840000}"/>
    <cellStyle name="Separador de milhares 7 6 5 2 4" xfId="18081" xr:uid="{00000000-0005-0000-0000-0000F9840000}"/>
    <cellStyle name="Separador de milhares 7 6 5 3" xfId="24737" xr:uid="{00000000-0005-0000-0000-0000FA840000}"/>
    <cellStyle name="Separador de milhares 7 6 5 4" xfId="34917" xr:uid="{00000000-0005-0000-0000-0000FB840000}"/>
    <cellStyle name="Separador de milhares 7 6 5 5" xfId="14557" xr:uid="{00000000-0005-0000-0000-0000FC840000}"/>
    <cellStyle name="Separador de milhares 7 6 6" xfId="7304" xr:uid="{00000000-0005-0000-0000-0000FD840000}"/>
    <cellStyle name="Separador de milhares 7 6 6 2" xfId="26490" xr:uid="{00000000-0005-0000-0000-0000FE840000}"/>
    <cellStyle name="Separador de milhares 7 6 6 3" xfId="36670" xr:uid="{00000000-0005-0000-0000-0000FF840000}"/>
    <cellStyle name="Separador de milhares 7 6 6 4" xfId="16310" xr:uid="{00000000-0005-0000-0000-000000850000}"/>
    <cellStyle name="Separador de milhares 7 6 7" xfId="9297" xr:uid="{00000000-0005-0000-0000-000001850000}"/>
    <cellStyle name="Separador de milhares 7 6 7 2" xfId="28480" xr:uid="{00000000-0005-0000-0000-000002850000}"/>
    <cellStyle name="Separador de milhares 7 6 7 3" xfId="38660" xr:uid="{00000000-0005-0000-0000-000003850000}"/>
    <cellStyle name="Separador de milhares 7 6 7 4" xfId="18301" xr:uid="{00000000-0005-0000-0000-000004850000}"/>
    <cellStyle name="Separador de milhares 7 6 8" xfId="11050" xr:uid="{00000000-0005-0000-0000-000005850000}"/>
    <cellStyle name="Separador de milhares 7 6 8 2" xfId="30233" xr:uid="{00000000-0005-0000-0000-000006850000}"/>
    <cellStyle name="Separador de milhares 7 6 8 3" xfId="40413" xr:uid="{00000000-0005-0000-0000-000007850000}"/>
    <cellStyle name="Separador de milhares 7 6 8 4" xfId="20054" xr:uid="{00000000-0005-0000-0000-000008850000}"/>
    <cellStyle name="Separador de milhares 7 6 9" xfId="11926" xr:uid="{00000000-0005-0000-0000-000009850000}"/>
    <cellStyle name="Separador de milhares 7 6 9 2" xfId="31109" xr:uid="{00000000-0005-0000-0000-00000A850000}"/>
    <cellStyle name="Separador de milhares 7 6 9 3" xfId="41289" xr:uid="{00000000-0005-0000-0000-00000B850000}"/>
    <cellStyle name="Separador de milhares 7 6 9 4" xfId="20930" xr:uid="{00000000-0005-0000-0000-00000C850000}"/>
    <cellStyle name="Separador de milhares 7 7" xfId="8958" xr:uid="{00000000-0005-0000-0000-00000D850000}"/>
    <cellStyle name="Separador de milhares 7 7 2" xfId="28142" xr:uid="{00000000-0005-0000-0000-00000E850000}"/>
    <cellStyle name="Separador de milhares 7 7 3" xfId="38322" xr:uid="{00000000-0005-0000-0000-00000F850000}"/>
    <cellStyle name="Separador de milhares 7 7 4" xfId="17963" xr:uid="{00000000-0005-0000-0000-000010850000}"/>
    <cellStyle name="Separador de milhares 7 8" xfId="22584" xr:uid="{00000000-0005-0000-0000-000011850000}"/>
    <cellStyle name="Separador de milhares 7 8 2" xfId="32764" xr:uid="{00000000-0005-0000-0000-000012850000}"/>
    <cellStyle name="Separador de milhares 7 8 3" xfId="42944" xr:uid="{00000000-0005-0000-0000-000013850000}"/>
    <cellStyle name="Separador de milhares 7 9" xfId="22823" xr:uid="{00000000-0005-0000-0000-000014850000}"/>
    <cellStyle name="Separador de milhares 8" xfId="3668" xr:uid="{00000000-0005-0000-0000-000015850000}"/>
    <cellStyle name="Separador de milhares 8 10" xfId="33004" xr:uid="{00000000-0005-0000-0000-000016850000}"/>
    <cellStyle name="Separador de milhares 8 11" xfId="43184" xr:uid="{00000000-0005-0000-0000-000017850000}"/>
    <cellStyle name="Separador de milhares 8 12" xfId="43423" xr:uid="{00000000-0005-0000-0000-000018850000}"/>
    <cellStyle name="Separador de milhares 8 2" xfId="3679" xr:uid="{00000000-0005-0000-0000-000019850000}"/>
    <cellStyle name="Separador de milhares 8 2 10" xfId="43194" xr:uid="{00000000-0005-0000-0000-00001A850000}"/>
    <cellStyle name="Separador de milhares 8 2 11" xfId="43433" xr:uid="{00000000-0005-0000-0000-00001B850000}"/>
    <cellStyle name="Separador de milhares 8 2 2" xfId="3770" xr:uid="{00000000-0005-0000-0000-00001C850000}"/>
    <cellStyle name="Separador de milhares 8 2 2 10" xfId="11902" xr:uid="{00000000-0005-0000-0000-00001D850000}"/>
    <cellStyle name="Separador de milhares 8 2 2 10 2" xfId="31085" xr:uid="{00000000-0005-0000-0000-00001E850000}"/>
    <cellStyle name="Separador de milhares 8 2 2 10 3" xfId="41265" xr:uid="{00000000-0005-0000-0000-00001F850000}"/>
    <cellStyle name="Separador de milhares 8 2 2 10 4" xfId="20906" xr:uid="{00000000-0005-0000-0000-000020850000}"/>
    <cellStyle name="Separador de milhares 8 2 2 11" xfId="21783" xr:uid="{00000000-0005-0000-0000-000021850000}"/>
    <cellStyle name="Separador de milhares 8 2 2 11 2" xfId="31962" xr:uid="{00000000-0005-0000-0000-000022850000}"/>
    <cellStyle name="Separador de milhares 8 2 2 11 3" xfId="42142" xr:uid="{00000000-0005-0000-0000-000023850000}"/>
    <cellStyle name="Separador de milhares 8 2 2 12" xfId="22678" xr:uid="{00000000-0005-0000-0000-000024850000}"/>
    <cellStyle name="Separador de milhares 8 2 2 12 2" xfId="32858" xr:uid="{00000000-0005-0000-0000-000025850000}"/>
    <cellStyle name="Separador de milhares 8 2 2 12 3" xfId="43038" xr:uid="{00000000-0005-0000-0000-000026850000}"/>
    <cellStyle name="Separador de milhares 8 2 2 13" xfId="22917" xr:uid="{00000000-0005-0000-0000-000027850000}"/>
    <cellStyle name="Separador de milhares 8 2 2 14" xfId="23086" xr:uid="{00000000-0005-0000-0000-000028850000}"/>
    <cellStyle name="Separador de milhares 8 2 2 15" xfId="33097" xr:uid="{00000000-0005-0000-0000-000029850000}"/>
    <cellStyle name="Separador de milhares 8 2 2 16" xfId="33266" xr:uid="{00000000-0005-0000-0000-00002A850000}"/>
    <cellStyle name="Separador de milhares 8 2 2 17" xfId="43277" xr:uid="{00000000-0005-0000-0000-00002B850000}"/>
    <cellStyle name="Separador de milhares 8 2 2 18" xfId="43516" xr:uid="{00000000-0005-0000-0000-00002C850000}"/>
    <cellStyle name="Separador de milhares 8 2 2 19" xfId="12781" xr:uid="{00000000-0005-0000-0000-00002D850000}"/>
    <cellStyle name="Separador de milhares 8 2 2 2" xfId="3891" xr:uid="{00000000-0005-0000-0000-00002E850000}"/>
    <cellStyle name="Separador de milhares 8 2 2 2 10" xfId="21900" xr:uid="{00000000-0005-0000-0000-00002F850000}"/>
    <cellStyle name="Separador de milhares 8 2 2 2 10 2" xfId="32080" xr:uid="{00000000-0005-0000-0000-000030850000}"/>
    <cellStyle name="Separador de milhares 8 2 2 2 10 3" xfId="42260" xr:uid="{00000000-0005-0000-0000-000031850000}"/>
    <cellStyle name="Separador de milhares 8 2 2 2 11" xfId="22796" xr:uid="{00000000-0005-0000-0000-000032850000}"/>
    <cellStyle name="Separador de milhares 8 2 2 2 11 2" xfId="32976" xr:uid="{00000000-0005-0000-0000-000033850000}"/>
    <cellStyle name="Separador de milhares 8 2 2 2 11 3" xfId="43156" xr:uid="{00000000-0005-0000-0000-000034850000}"/>
    <cellStyle name="Separador de milhares 8 2 2 2 12" xfId="23035" xr:uid="{00000000-0005-0000-0000-000035850000}"/>
    <cellStyle name="Separador de milhares 8 2 2 2 13" xfId="33215" xr:uid="{00000000-0005-0000-0000-000036850000}"/>
    <cellStyle name="Separador de milhares 8 2 2 2 14" xfId="43395" xr:uid="{00000000-0005-0000-0000-000037850000}"/>
    <cellStyle name="Separador de milhares 8 2 2 2 15" xfId="43634" xr:uid="{00000000-0005-0000-0000-000038850000}"/>
    <cellStyle name="Separador de milhares 8 2 2 2 16" xfId="12899" xr:uid="{00000000-0005-0000-0000-000039850000}"/>
    <cellStyle name="Separador de milhares 8 2 2 2 2" xfId="4111" xr:uid="{00000000-0005-0000-0000-00003A850000}"/>
    <cellStyle name="Separador de milhares 8 2 2 2 2 10" xfId="23298" xr:uid="{00000000-0005-0000-0000-00003B850000}"/>
    <cellStyle name="Separador de milhares 8 2 2 2 2 11" xfId="33478" xr:uid="{00000000-0005-0000-0000-00003C850000}"/>
    <cellStyle name="Separador de milhares 8 2 2 2 2 12" xfId="13118" xr:uid="{00000000-0005-0000-0000-00003D850000}"/>
    <cellStyle name="Separador de milhares 8 2 2 2 2 2" xfId="4549" xr:uid="{00000000-0005-0000-0000-00003E850000}"/>
    <cellStyle name="Separador de milhares 8 2 2 2 2 2 10" xfId="33916" xr:uid="{00000000-0005-0000-0000-00003F850000}"/>
    <cellStyle name="Separador de milhares 8 2 2 2 2 2 11" xfId="13556" xr:uid="{00000000-0005-0000-0000-000040850000}"/>
    <cellStyle name="Separador de milhares 8 2 2 2 2 2 2" xfId="5426" xr:uid="{00000000-0005-0000-0000-000041850000}"/>
    <cellStyle name="Separador de milhares 8 2 2 2 2 2 2 2" xfId="7178" xr:uid="{00000000-0005-0000-0000-000042850000}"/>
    <cellStyle name="Separador de milhares 8 2 2 2 2 2 2 2 2" xfId="26364" xr:uid="{00000000-0005-0000-0000-000043850000}"/>
    <cellStyle name="Separador de milhares 8 2 2 2 2 2 2 2 3" xfId="36544" xr:uid="{00000000-0005-0000-0000-000044850000}"/>
    <cellStyle name="Separador de milhares 8 2 2 2 2 2 2 2 4" xfId="16184" xr:uid="{00000000-0005-0000-0000-000045850000}"/>
    <cellStyle name="Separador de milhares 8 2 2 2 2 2 2 3" xfId="8931" xr:uid="{00000000-0005-0000-0000-000046850000}"/>
    <cellStyle name="Separador de milhares 8 2 2 2 2 2 2 3 2" xfId="28117" xr:uid="{00000000-0005-0000-0000-000047850000}"/>
    <cellStyle name="Separador de milhares 8 2 2 2 2 2 2 3 3" xfId="38297" xr:uid="{00000000-0005-0000-0000-000048850000}"/>
    <cellStyle name="Separador de milhares 8 2 2 2 2 2 2 3 4" xfId="17937" xr:uid="{00000000-0005-0000-0000-000049850000}"/>
    <cellStyle name="Separador de milhares 8 2 2 2 2 2 2 4" xfId="10924" xr:uid="{00000000-0005-0000-0000-00004A850000}"/>
    <cellStyle name="Separador de milhares 8 2 2 2 2 2 2 4 2" xfId="30107" xr:uid="{00000000-0005-0000-0000-00004B850000}"/>
    <cellStyle name="Separador de milhares 8 2 2 2 2 2 2 4 3" xfId="40287" xr:uid="{00000000-0005-0000-0000-00004C850000}"/>
    <cellStyle name="Separador de milhares 8 2 2 2 2 2 2 4 4" xfId="19928" xr:uid="{00000000-0005-0000-0000-00004D850000}"/>
    <cellStyle name="Separador de milhares 8 2 2 2 2 2 2 5" xfId="24612" xr:uid="{00000000-0005-0000-0000-00004E850000}"/>
    <cellStyle name="Separador de milhares 8 2 2 2 2 2 2 6" xfId="34792" xr:uid="{00000000-0005-0000-0000-00004F850000}"/>
    <cellStyle name="Separador de milhares 8 2 2 2 2 2 2 7" xfId="14432" xr:uid="{00000000-0005-0000-0000-000050850000}"/>
    <cellStyle name="Separador de milhares 8 2 2 2 2 2 3" xfId="6302" xr:uid="{00000000-0005-0000-0000-000051850000}"/>
    <cellStyle name="Separador de milhares 8 2 2 2 2 2 3 2" xfId="25488" xr:uid="{00000000-0005-0000-0000-000052850000}"/>
    <cellStyle name="Separador de milhares 8 2 2 2 2 2 3 3" xfId="35668" xr:uid="{00000000-0005-0000-0000-000053850000}"/>
    <cellStyle name="Separador de milhares 8 2 2 2 2 2 3 4" xfId="15308" xr:uid="{00000000-0005-0000-0000-000054850000}"/>
    <cellStyle name="Separador de milhares 8 2 2 2 2 2 4" xfId="8055" xr:uid="{00000000-0005-0000-0000-000055850000}"/>
    <cellStyle name="Separador de milhares 8 2 2 2 2 2 4 2" xfId="27241" xr:uid="{00000000-0005-0000-0000-000056850000}"/>
    <cellStyle name="Separador de milhares 8 2 2 2 2 2 4 3" xfId="37421" xr:uid="{00000000-0005-0000-0000-000057850000}"/>
    <cellStyle name="Separador de milhares 8 2 2 2 2 2 4 4" xfId="17061" xr:uid="{00000000-0005-0000-0000-000058850000}"/>
    <cellStyle name="Separador de milhares 8 2 2 2 2 2 5" xfId="10048" xr:uid="{00000000-0005-0000-0000-000059850000}"/>
    <cellStyle name="Separador de milhares 8 2 2 2 2 2 5 2" xfId="29231" xr:uid="{00000000-0005-0000-0000-00005A850000}"/>
    <cellStyle name="Separador de milhares 8 2 2 2 2 2 5 3" xfId="39411" xr:uid="{00000000-0005-0000-0000-00005B850000}"/>
    <cellStyle name="Separador de milhares 8 2 2 2 2 2 5 4" xfId="19052" xr:uid="{00000000-0005-0000-0000-00005C850000}"/>
    <cellStyle name="Separador de milhares 8 2 2 2 2 2 6" xfId="11801" xr:uid="{00000000-0005-0000-0000-00005D850000}"/>
    <cellStyle name="Separador de milhares 8 2 2 2 2 2 6 2" xfId="30984" xr:uid="{00000000-0005-0000-0000-00005E850000}"/>
    <cellStyle name="Separador de milhares 8 2 2 2 2 2 6 3" xfId="41164" xr:uid="{00000000-0005-0000-0000-00005F850000}"/>
    <cellStyle name="Separador de milhares 8 2 2 2 2 2 6 4" xfId="20805" xr:uid="{00000000-0005-0000-0000-000060850000}"/>
    <cellStyle name="Separador de milhares 8 2 2 2 2 2 7" xfId="12677" xr:uid="{00000000-0005-0000-0000-000061850000}"/>
    <cellStyle name="Separador de milhares 8 2 2 2 2 2 7 2" xfId="31860" xr:uid="{00000000-0005-0000-0000-000062850000}"/>
    <cellStyle name="Separador de milhares 8 2 2 2 2 2 7 3" xfId="42040" xr:uid="{00000000-0005-0000-0000-000063850000}"/>
    <cellStyle name="Separador de milhares 8 2 2 2 2 2 7 4" xfId="21681" xr:uid="{00000000-0005-0000-0000-000064850000}"/>
    <cellStyle name="Separador de milhares 8 2 2 2 2 2 8" xfId="22557" xr:uid="{00000000-0005-0000-0000-000065850000}"/>
    <cellStyle name="Separador de milhares 8 2 2 2 2 2 8 2" xfId="32737" xr:uid="{00000000-0005-0000-0000-000066850000}"/>
    <cellStyle name="Separador de milhares 8 2 2 2 2 2 8 3" xfId="42917" xr:uid="{00000000-0005-0000-0000-000067850000}"/>
    <cellStyle name="Separador de milhares 8 2 2 2 2 2 9" xfId="23736" xr:uid="{00000000-0005-0000-0000-000068850000}"/>
    <cellStyle name="Separador de milhares 8 2 2 2 2 3" xfId="4988" xr:uid="{00000000-0005-0000-0000-000069850000}"/>
    <cellStyle name="Separador de milhares 8 2 2 2 2 3 2" xfId="6740" xr:uid="{00000000-0005-0000-0000-00006A850000}"/>
    <cellStyle name="Separador de milhares 8 2 2 2 2 3 2 2" xfId="25926" xr:uid="{00000000-0005-0000-0000-00006B850000}"/>
    <cellStyle name="Separador de milhares 8 2 2 2 2 3 2 3" xfId="36106" xr:uid="{00000000-0005-0000-0000-00006C850000}"/>
    <cellStyle name="Separador de milhares 8 2 2 2 2 3 2 4" xfId="15746" xr:uid="{00000000-0005-0000-0000-00006D850000}"/>
    <cellStyle name="Separador de milhares 8 2 2 2 2 3 3" xfId="8493" xr:uid="{00000000-0005-0000-0000-00006E850000}"/>
    <cellStyle name="Separador de milhares 8 2 2 2 2 3 3 2" xfId="27679" xr:uid="{00000000-0005-0000-0000-00006F850000}"/>
    <cellStyle name="Separador de milhares 8 2 2 2 2 3 3 3" xfId="37859" xr:uid="{00000000-0005-0000-0000-000070850000}"/>
    <cellStyle name="Separador de milhares 8 2 2 2 2 3 3 4" xfId="17499" xr:uid="{00000000-0005-0000-0000-000071850000}"/>
    <cellStyle name="Separador de milhares 8 2 2 2 2 3 4" xfId="10486" xr:uid="{00000000-0005-0000-0000-000072850000}"/>
    <cellStyle name="Separador de milhares 8 2 2 2 2 3 4 2" xfId="29669" xr:uid="{00000000-0005-0000-0000-000073850000}"/>
    <cellStyle name="Separador de milhares 8 2 2 2 2 3 4 3" xfId="39849" xr:uid="{00000000-0005-0000-0000-000074850000}"/>
    <cellStyle name="Separador de milhares 8 2 2 2 2 3 4 4" xfId="19490" xr:uid="{00000000-0005-0000-0000-000075850000}"/>
    <cellStyle name="Separador de milhares 8 2 2 2 2 3 5" xfId="24174" xr:uid="{00000000-0005-0000-0000-000076850000}"/>
    <cellStyle name="Separador de milhares 8 2 2 2 2 3 6" xfId="34354" xr:uid="{00000000-0005-0000-0000-000077850000}"/>
    <cellStyle name="Separador de milhares 8 2 2 2 2 3 7" xfId="13994" xr:uid="{00000000-0005-0000-0000-000078850000}"/>
    <cellStyle name="Separador de milhares 8 2 2 2 2 4" xfId="5864" xr:uid="{00000000-0005-0000-0000-000079850000}"/>
    <cellStyle name="Separador de milhares 8 2 2 2 2 4 2" xfId="25050" xr:uid="{00000000-0005-0000-0000-00007A850000}"/>
    <cellStyle name="Separador de milhares 8 2 2 2 2 4 3" xfId="35230" xr:uid="{00000000-0005-0000-0000-00007B850000}"/>
    <cellStyle name="Separador de milhares 8 2 2 2 2 4 4" xfId="14870" xr:uid="{00000000-0005-0000-0000-00007C850000}"/>
    <cellStyle name="Separador de milhares 8 2 2 2 2 5" xfId="7617" xr:uid="{00000000-0005-0000-0000-00007D850000}"/>
    <cellStyle name="Separador de milhares 8 2 2 2 2 5 2" xfId="26803" xr:uid="{00000000-0005-0000-0000-00007E850000}"/>
    <cellStyle name="Separador de milhares 8 2 2 2 2 5 3" xfId="36983" xr:uid="{00000000-0005-0000-0000-00007F850000}"/>
    <cellStyle name="Separador de milhares 8 2 2 2 2 5 4" xfId="16623" xr:uid="{00000000-0005-0000-0000-000080850000}"/>
    <cellStyle name="Separador de milhares 8 2 2 2 2 6" xfId="9610" xr:uid="{00000000-0005-0000-0000-000081850000}"/>
    <cellStyle name="Separador de milhares 8 2 2 2 2 6 2" xfId="28793" xr:uid="{00000000-0005-0000-0000-000082850000}"/>
    <cellStyle name="Separador de milhares 8 2 2 2 2 6 3" xfId="38973" xr:uid="{00000000-0005-0000-0000-000083850000}"/>
    <cellStyle name="Separador de milhares 8 2 2 2 2 6 4" xfId="18614" xr:uid="{00000000-0005-0000-0000-000084850000}"/>
    <cellStyle name="Separador de milhares 8 2 2 2 2 7" xfId="11363" xr:uid="{00000000-0005-0000-0000-000085850000}"/>
    <cellStyle name="Separador de milhares 8 2 2 2 2 7 2" xfId="30546" xr:uid="{00000000-0005-0000-0000-000086850000}"/>
    <cellStyle name="Separador de milhares 8 2 2 2 2 7 3" xfId="40726" xr:uid="{00000000-0005-0000-0000-000087850000}"/>
    <cellStyle name="Separador de milhares 8 2 2 2 2 7 4" xfId="20367" xr:uid="{00000000-0005-0000-0000-000088850000}"/>
    <cellStyle name="Separador de milhares 8 2 2 2 2 8" xfId="12239" xr:uid="{00000000-0005-0000-0000-000089850000}"/>
    <cellStyle name="Separador de milhares 8 2 2 2 2 8 2" xfId="31422" xr:uid="{00000000-0005-0000-0000-00008A850000}"/>
    <cellStyle name="Separador de milhares 8 2 2 2 2 8 3" xfId="41602" xr:uid="{00000000-0005-0000-0000-00008B850000}"/>
    <cellStyle name="Separador de milhares 8 2 2 2 2 8 4" xfId="21243" xr:uid="{00000000-0005-0000-0000-00008C850000}"/>
    <cellStyle name="Separador de milhares 8 2 2 2 2 9" xfId="22119" xr:uid="{00000000-0005-0000-0000-00008D850000}"/>
    <cellStyle name="Separador de milhares 8 2 2 2 2 9 2" xfId="32299" xr:uid="{00000000-0005-0000-0000-00008E850000}"/>
    <cellStyle name="Separador de milhares 8 2 2 2 2 9 3" xfId="42479" xr:uid="{00000000-0005-0000-0000-00008F850000}"/>
    <cellStyle name="Separador de milhares 8 2 2 2 3" xfId="4330" xr:uid="{00000000-0005-0000-0000-000090850000}"/>
    <cellStyle name="Separador de milhares 8 2 2 2 3 10" xfId="33697" xr:uid="{00000000-0005-0000-0000-000091850000}"/>
    <cellStyle name="Separador de milhares 8 2 2 2 3 11" xfId="13337" xr:uid="{00000000-0005-0000-0000-000092850000}"/>
    <cellStyle name="Separador de milhares 8 2 2 2 3 2" xfId="5207" xr:uid="{00000000-0005-0000-0000-000093850000}"/>
    <cellStyle name="Separador de milhares 8 2 2 2 3 2 2" xfId="6959" xr:uid="{00000000-0005-0000-0000-000094850000}"/>
    <cellStyle name="Separador de milhares 8 2 2 2 3 2 2 2" xfId="26145" xr:uid="{00000000-0005-0000-0000-000095850000}"/>
    <cellStyle name="Separador de milhares 8 2 2 2 3 2 2 3" xfId="36325" xr:uid="{00000000-0005-0000-0000-000096850000}"/>
    <cellStyle name="Separador de milhares 8 2 2 2 3 2 2 4" xfId="15965" xr:uid="{00000000-0005-0000-0000-000097850000}"/>
    <cellStyle name="Separador de milhares 8 2 2 2 3 2 3" xfId="8712" xr:uid="{00000000-0005-0000-0000-000098850000}"/>
    <cellStyle name="Separador de milhares 8 2 2 2 3 2 3 2" xfId="27898" xr:uid="{00000000-0005-0000-0000-000099850000}"/>
    <cellStyle name="Separador de milhares 8 2 2 2 3 2 3 3" xfId="38078" xr:uid="{00000000-0005-0000-0000-00009A850000}"/>
    <cellStyle name="Separador de milhares 8 2 2 2 3 2 3 4" xfId="17718" xr:uid="{00000000-0005-0000-0000-00009B850000}"/>
    <cellStyle name="Separador de milhares 8 2 2 2 3 2 4" xfId="10705" xr:uid="{00000000-0005-0000-0000-00009C850000}"/>
    <cellStyle name="Separador de milhares 8 2 2 2 3 2 4 2" xfId="29888" xr:uid="{00000000-0005-0000-0000-00009D850000}"/>
    <cellStyle name="Separador de milhares 8 2 2 2 3 2 4 3" xfId="40068" xr:uid="{00000000-0005-0000-0000-00009E850000}"/>
    <cellStyle name="Separador de milhares 8 2 2 2 3 2 4 4" xfId="19709" xr:uid="{00000000-0005-0000-0000-00009F850000}"/>
    <cellStyle name="Separador de milhares 8 2 2 2 3 2 5" xfId="24393" xr:uid="{00000000-0005-0000-0000-0000A0850000}"/>
    <cellStyle name="Separador de milhares 8 2 2 2 3 2 6" xfId="34573" xr:uid="{00000000-0005-0000-0000-0000A1850000}"/>
    <cellStyle name="Separador de milhares 8 2 2 2 3 2 7" xfId="14213" xr:uid="{00000000-0005-0000-0000-0000A2850000}"/>
    <cellStyle name="Separador de milhares 8 2 2 2 3 3" xfId="6083" xr:uid="{00000000-0005-0000-0000-0000A3850000}"/>
    <cellStyle name="Separador de milhares 8 2 2 2 3 3 2" xfId="25269" xr:uid="{00000000-0005-0000-0000-0000A4850000}"/>
    <cellStyle name="Separador de milhares 8 2 2 2 3 3 3" xfId="35449" xr:uid="{00000000-0005-0000-0000-0000A5850000}"/>
    <cellStyle name="Separador de milhares 8 2 2 2 3 3 4" xfId="15089" xr:uid="{00000000-0005-0000-0000-0000A6850000}"/>
    <cellStyle name="Separador de milhares 8 2 2 2 3 4" xfId="7836" xr:uid="{00000000-0005-0000-0000-0000A7850000}"/>
    <cellStyle name="Separador de milhares 8 2 2 2 3 4 2" xfId="27022" xr:uid="{00000000-0005-0000-0000-0000A8850000}"/>
    <cellStyle name="Separador de milhares 8 2 2 2 3 4 3" xfId="37202" xr:uid="{00000000-0005-0000-0000-0000A9850000}"/>
    <cellStyle name="Separador de milhares 8 2 2 2 3 4 4" xfId="16842" xr:uid="{00000000-0005-0000-0000-0000AA850000}"/>
    <cellStyle name="Separador de milhares 8 2 2 2 3 5" xfId="9829" xr:uid="{00000000-0005-0000-0000-0000AB850000}"/>
    <cellStyle name="Separador de milhares 8 2 2 2 3 5 2" xfId="29012" xr:uid="{00000000-0005-0000-0000-0000AC850000}"/>
    <cellStyle name="Separador de milhares 8 2 2 2 3 5 3" xfId="39192" xr:uid="{00000000-0005-0000-0000-0000AD850000}"/>
    <cellStyle name="Separador de milhares 8 2 2 2 3 5 4" xfId="18833" xr:uid="{00000000-0005-0000-0000-0000AE850000}"/>
    <cellStyle name="Separador de milhares 8 2 2 2 3 6" xfId="11582" xr:uid="{00000000-0005-0000-0000-0000AF850000}"/>
    <cellStyle name="Separador de milhares 8 2 2 2 3 6 2" xfId="30765" xr:uid="{00000000-0005-0000-0000-0000B0850000}"/>
    <cellStyle name="Separador de milhares 8 2 2 2 3 6 3" xfId="40945" xr:uid="{00000000-0005-0000-0000-0000B1850000}"/>
    <cellStyle name="Separador de milhares 8 2 2 2 3 6 4" xfId="20586" xr:uid="{00000000-0005-0000-0000-0000B2850000}"/>
    <cellStyle name="Separador de milhares 8 2 2 2 3 7" xfId="12458" xr:uid="{00000000-0005-0000-0000-0000B3850000}"/>
    <cellStyle name="Separador de milhares 8 2 2 2 3 7 2" xfId="31641" xr:uid="{00000000-0005-0000-0000-0000B4850000}"/>
    <cellStyle name="Separador de milhares 8 2 2 2 3 7 3" xfId="41821" xr:uid="{00000000-0005-0000-0000-0000B5850000}"/>
    <cellStyle name="Separador de milhares 8 2 2 2 3 7 4" xfId="21462" xr:uid="{00000000-0005-0000-0000-0000B6850000}"/>
    <cellStyle name="Separador de milhares 8 2 2 2 3 8" xfId="22338" xr:uid="{00000000-0005-0000-0000-0000B7850000}"/>
    <cellStyle name="Separador de milhares 8 2 2 2 3 8 2" xfId="32518" xr:uid="{00000000-0005-0000-0000-0000B8850000}"/>
    <cellStyle name="Separador de milhares 8 2 2 2 3 8 3" xfId="42698" xr:uid="{00000000-0005-0000-0000-0000B9850000}"/>
    <cellStyle name="Separador de milhares 8 2 2 2 3 9" xfId="23517" xr:uid="{00000000-0005-0000-0000-0000BA850000}"/>
    <cellStyle name="Separador de milhares 8 2 2 2 4" xfId="4769" xr:uid="{00000000-0005-0000-0000-0000BB850000}"/>
    <cellStyle name="Separador de milhares 8 2 2 2 4 2" xfId="6521" xr:uid="{00000000-0005-0000-0000-0000BC850000}"/>
    <cellStyle name="Separador de milhares 8 2 2 2 4 2 2" xfId="25707" xr:uid="{00000000-0005-0000-0000-0000BD850000}"/>
    <cellStyle name="Separador de milhares 8 2 2 2 4 2 3" xfId="35887" xr:uid="{00000000-0005-0000-0000-0000BE850000}"/>
    <cellStyle name="Separador de milhares 8 2 2 2 4 2 4" xfId="15527" xr:uid="{00000000-0005-0000-0000-0000BF850000}"/>
    <cellStyle name="Separador de milhares 8 2 2 2 4 3" xfId="8274" xr:uid="{00000000-0005-0000-0000-0000C0850000}"/>
    <cellStyle name="Separador de milhares 8 2 2 2 4 3 2" xfId="27460" xr:uid="{00000000-0005-0000-0000-0000C1850000}"/>
    <cellStyle name="Separador de milhares 8 2 2 2 4 3 3" xfId="37640" xr:uid="{00000000-0005-0000-0000-0000C2850000}"/>
    <cellStyle name="Separador de milhares 8 2 2 2 4 3 4" xfId="17280" xr:uid="{00000000-0005-0000-0000-0000C3850000}"/>
    <cellStyle name="Separador de milhares 8 2 2 2 4 4" xfId="10267" xr:uid="{00000000-0005-0000-0000-0000C4850000}"/>
    <cellStyle name="Separador de milhares 8 2 2 2 4 4 2" xfId="29450" xr:uid="{00000000-0005-0000-0000-0000C5850000}"/>
    <cellStyle name="Separador de milhares 8 2 2 2 4 4 3" xfId="39630" xr:uid="{00000000-0005-0000-0000-0000C6850000}"/>
    <cellStyle name="Separador de milhares 8 2 2 2 4 4 4" xfId="19271" xr:uid="{00000000-0005-0000-0000-0000C7850000}"/>
    <cellStyle name="Separador de milhares 8 2 2 2 4 5" xfId="23955" xr:uid="{00000000-0005-0000-0000-0000C8850000}"/>
    <cellStyle name="Separador de milhares 8 2 2 2 4 6" xfId="34135" xr:uid="{00000000-0005-0000-0000-0000C9850000}"/>
    <cellStyle name="Separador de milhares 8 2 2 2 4 7" xfId="13775" xr:uid="{00000000-0005-0000-0000-0000CA850000}"/>
    <cellStyle name="Separador de milhares 8 2 2 2 5" xfId="5645" xr:uid="{00000000-0005-0000-0000-0000CB850000}"/>
    <cellStyle name="Separador de milhares 8 2 2 2 5 2" xfId="9171" xr:uid="{00000000-0005-0000-0000-0000CC850000}"/>
    <cellStyle name="Separador de milhares 8 2 2 2 5 2 2" xfId="28354" xr:uid="{00000000-0005-0000-0000-0000CD850000}"/>
    <cellStyle name="Separador de milhares 8 2 2 2 5 2 3" xfId="38534" xr:uid="{00000000-0005-0000-0000-0000CE850000}"/>
    <cellStyle name="Separador de milhares 8 2 2 2 5 2 4" xfId="18175" xr:uid="{00000000-0005-0000-0000-0000CF850000}"/>
    <cellStyle name="Separador de milhares 8 2 2 2 5 3" xfId="24831" xr:uid="{00000000-0005-0000-0000-0000D0850000}"/>
    <cellStyle name="Separador de milhares 8 2 2 2 5 4" xfId="35011" xr:uid="{00000000-0005-0000-0000-0000D1850000}"/>
    <cellStyle name="Separador de milhares 8 2 2 2 5 5" xfId="14651" xr:uid="{00000000-0005-0000-0000-0000D2850000}"/>
    <cellStyle name="Separador de milhares 8 2 2 2 6" xfId="7398" xr:uid="{00000000-0005-0000-0000-0000D3850000}"/>
    <cellStyle name="Separador de milhares 8 2 2 2 6 2" xfId="26584" xr:uid="{00000000-0005-0000-0000-0000D4850000}"/>
    <cellStyle name="Separador de milhares 8 2 2 2 6 3" xfId="36764" xr:uid="{00000000-0005-0000-0000-0000D5850000}"/>
    <cellStyle name="Separador de milhares 8 2 2 2 6 4" xfId="16404" xr:uid="{00000000-0005-0000-0000-0000D6850000}"/>
    <cellStyle name="Separador de milhares 8 2 2 2 7" xfId="9391" xr:uid="{00000000-0005-0000-0000-0000D7850000}"/>
    <cellStyle name="Separador de milhares 8 2 2 2 7 2" xfId="28574" xr:uid="{00000000-0005-0000-0000-0000D8850000}"/>
    <cellStyle name="Separador de milhares 8 2 2 2 7 3" xfId="38754" xr:uid="{00000000-0005-0000-0000-0000D9850000}"/>
    <cellStyle name="Separador de milhares 8 2 2 2 7 4" xfId="18395" xr:uid="{00000000-0005-0000-0000-0000DA850000}"/>
    <cellStyle name="Separador de milhares 8 2 2 2 8" xfId="11144" xr:uid="{00000000-0005-0000-0000-0000DB850000}"/>
    <cellStyle name="Separador de milhares 8 2 2 2 8 2" xfId="30327" xr:uid="{00000000-0005-0000-0000-0000DC850000}"/>
    <cellStyle name="Separador de milhares 8 2 2 2 8 3" xfId="40507" xr:uid="{00000000-0005-0000-0000-0000DD850000}"/>
    <cellStyle name="Separador de milhares 8 2 2 2 8 4" xfId="20148" xr:uid="{00000000-0005-0000-0000-0000DE850000}"/>
    <cellStyle name="Separador de milhares 8 2 2 2 9" xfId="12020" xr:uid="{00000000-0005-0000-0000-0000DF850000}"/>
    <cellStyle name="Separador de milhares 8 2 2 2 9 2" xfId="31203" xr:uid="{00000000-0005-0000-0000-0000E0850000}"/>
    <cellStyle name="Separador de milhares 8 2 2 2 9 3" xfId="41383" xr:uid="{00000000-0005-0000-0000-0000E1850000}"/>
    <cellStyle name="Separador de milhares 8 2 2 2 9 4" xfId="21024" xr:uid="{00000000-0005-0000-0000-0000E2850000}"/>
    <cellStyle name="Separador de milhares 8 2 2 3" xfId="3993" xr:uid="{00000000-0005-0000-0000-0000E3850000}"/>
    <cellStyle name="Separador de milhares 8 2 2 3 10" xfId="23180" xr:uid="{00000000-0005-0000-0000-0000E4850000}"/>
    <cellStyle name="Separador de milhares 8 2 2 3 11" xfId="33360" xr:uid="{00000000-0005-0000-0000-0000E5850000}"/>
    <cellStyle name="Separador de milhares 8 2 2 3 12" xfId="13000" xr:uid="{00000000-0005-0000-0000-0000E6850000}"/>
    <cellStyle name="Separador de milhares 8 2 2 3 2" xfId="4431" xr:uid="{00000000-0005-0000-0000-0000E7850000}"/>
    <cellStyle name="Separador de milhares 8 2 2 3 2 10" xfId="33798" xr:uid="{00000000-0005-0000-0000-0000E8850000}"/>
    <cellStyle name="Separador de milhares 8 2 2 3 2 11" xfId="13438" xr:uid="{00000000-0005-0000-0000-0000E9850000}"/>
    <cellStyle name="Separador de milhares 8 2 2 3 2 2" xfId="5308" xr:uid="{00000000-0005-0000-0000-0000EA850000}"/>
    <cellStyle name="Separador de milhares 8 2 2 3 2 2 2" xfId="7060" xr:uid="{00000000-0005-0000-0000-0000EB850000}"/>
    <cellStyle name="Separador de milhares 8 2 2 3 2 2 2 2" xfId="26246" xr:uid="{00000000-0005-0000-0000-0000EC850000}"/>
    <cellStyle name="Separador de milhares 8 2 2 3 2 2 2 3" xfId="36426" xr:uid="{00000000-0005-0000-0000-0000ED850000}"/>
    <cellStyle name="Separador de milhares 8 2 2 3 2 2 2 4" xfId="16066" xr:uid="{00000000-0005-0000-0000-0000EE850000}"/>
    <cellStyle name="Separador de milhares 8 2 2 3 2 2 3" xfId="8813" xr:uid="{00000000-0005-0000-0000-0000EF850000}"/>
    <cellStyle name="Separador de milhares 8 2 2 3 2 2 3 2" xfId="27999" xr:uid="{00000000-0005-0000-0000-0000F0850000}"/>
    <cellStyle name="Separador de milhares 8 2 2 3 2 2 3 3" xfId="38179" xr:uid="{00000000-0005-0000-0000-0000F1850000}"/>
    <cellStyle name="Separador de milhares 8 2 2 3 2 2 3 4" xfId="17819" xr:uid="{00000000-0005-0000-0000-0000F2850000}"/>
    <cellStyle name="Separador de milhares 8 2 2 3 2 2 4" xfId="10806" xr:uid="{00000000-0005-0000-0000-0000F3850000}"/>
    <cellStyle name="Separador de milhares 8 2 2 3 2 2 4 2" xfId="29989" xr:uid="{00000000-0005-0000-0000-0000F4850000}"/>
    <cellStyle name="Separador de milhares 8 2 2 3 2 2 4 3" xfId="40169" xr:uid="{00000000-0005-0000-0000-0000F5850000}"/>
    <cellStyle name="Separador de milhares 8 2 2 3 2 2 4 4" xfId="19810" xr:uid="{00000000-0005-0000-0000-0000F6850000}"/>
    <cellStyle name="Separador de milhares 8 2 2 3 2 2 5" xfId="24494" xr:uid="{00000000-0005-0000-0000-0000F7850000}"/>
    <cellStyle name="Separador de milhares 8 2 2 3 2 2 6" xfId="34674" xr:uid="{00000000-0005-0000-0000-0000F8850000}"/>
    <cellStyle name="Separador de milhares 8 2 2 3 2 2 7" xfId="14314" xr:uid="{00000000-0005-0000-0000-0000F9850000}"/>
    <cellStyle name="Separador de milhares 8 2 2 3 2 3" xfId="6184" xr:uid="{00000000-0005-0000-0000-0000FA850000}"/>
    <cellStyle name="Separador de milhares 8 2 2 3 2 3 2" xfId="25370" xr:uid="{00000000-0005-0000-0000-0000FB850000}"/>
    <cellStyle name="Separador de milhares 8 2 2 3 2 3 3" xfId="35550" xr:uid="{00000000-0005-0000-0000-0000FC850000}"/>
    <cellStyle name="Separador de milhares 8 2 2 3 2 3 4" xfId="15190" xr:uid="{00000000-0005-0000-0000-0000FD850000}"/>
    <cellStyle name="Separador de milhares 8 2 2 3 2 4" xfId="7937" xr:uid="{00000000-0005-0000-0000-0000FE850000}"/>
    <cellStyle name="Separador de milhares 8 2 2 3 2 4 2" xfId="27123" xr:uid="{00000000-0005-0000-0000-0000FF850000}"/>
    <cellStyle name="Separador de milhares 8 2 2 3 2 4 3" xfId="37303" xr:uid="{00000000-0005-0000-0000-000000860000}"/>
    <cellStyle name="Separador de milhares 8 2 2 3 2 4 4" xfId="16943" xr:uid="{00000000-0005-0000-0000-000001860000}"/>
    <cellStyle name="Separador de milhares 8 2 2 3 2 5" xfId="9930" xr:uid="{00000000-0005-0000-0000-000002860000}"/>
    <cellStyle name="Separador de milhares 8 2 2 3 2 5 2" xfId="29113" xr:uid="{00000000-0005-0000-0000-000003860000}"/>
    <cellStyle name="Separador de milhares 8 2 2 3 2 5 3" xfId="39293" xr:uid="{00000000-0005-0000-0000-000004860000}"/>
    <cellStyle name="Separador de milhares 8 2 2 3 2 5 4" xfId="18934" xr:uid="{00000000-0005-0000-0000-000005860000}"/>
    <cellStyle name="Separador de milhares 8 2 2 3 2 6" xfId="11683" xr:uid="{00000000-0005-0000-0000-000006860000}"/>
    <cellStyle name="Separador de milhares 8 2 2 3 2 6 2" xfId="30866" xr:uid="{00000000-0005-0000-0000-000007860000}"/>
    <cellStyle name="Separador de milhares 8 2 2 3 2 6 3" xfId="41046" xr:uid="{00000000-0005-0000-0000-000008860000}"/>
    <cellStyle name="Separador de milhares 8 2 2 3 2 6 4" xfId="20687" xr:uid="{00000000-0005-0000-0000-000009860000}"/>
    <cellStyle name="Separador de milhares 8 2 2 3 2 7" xfId="12559" xr:uid="{00000000-0005-0000-0000-00000A860000}"/>
    <cellStyle name="Separador de milhares 8 2 2 3 2 7 2" xfId="31742" xr:uid="{00000000-0005-0000-0000-00000B860000}"/>
    <cellStyle name="Separador de milhares 8 2 2 3 2 7 3" xfId="41922" xr:uid="{00000000-0005-0000-0000-00000C860000}"/>
    <cellStyle name="Separador de milhares 8 2 2 3 2 7 4" xfId="21563" xr:uid="{00000000-0005-0000-0000-00000D860000}"/>
    <cellStyle name="Separador de milhares 8 2 2 3 2 8" xfId="22439" xr:uid="{00000000-0005-0000-0000-00000E860000}"/>
    <cellStyle name="Separador de milhares 8 2 2 3 2 8 2" xfId="32619" xr:uid="{00000000-0005-0000-0000-00000F860000}"/>
    <cellStyle name="Separador de milhares 8 2 2 3 2 8 3" xfId="42799" xr:uid="{00000000-0005-0000-0000-000010860000}"/>
    <cellStyle name="Separador de milhares 8 2 2 3 2 9" xfId="23618" xr:uid="{00000000-0005-0000-0000-000011860000}"/>
    <cellStyle name="Separador de milhares 8 2 2 3 3" xfId="4870" xr:uid="{00000000-0005-0000-0000-000012860000}"/>
    <cellStyle name="Separador de milhares 8 2 2 3 3 2" xfId="6622" xr:uid="{00000000-0005-0000-0000-000013860000}"/>
    <cellStyle name="Separador de milhares 8 2 2 3 3 2 2" xfId="25808" xr:uid="{00000000-0005-0000-0000-000014860000}"/>
    <cellStyle name="Separador de milhares 8 2 2 3 3 2 3" xfId="35988" xr:uid="{00000000-0005-0000-0000-000015860000}"/>
    <cellStyle name="Separador de milhares 8 2 2 3 3 2 4" xfId="15628" xr:uid="{00000000-0005-0000-0000-000016860000}"/>
    <cellStyle name="Separador de milhares 8 2 2 3 3 3" xfId="8375" xr:uid="{00000000-0005-0000-0000-000017860000}"/>
    <cellStyle name="Separador de milhares 8 2 2 3 3 3 2" xfId="27561" xr:uid="{00000000-0005-0000-0000-000018860000}"/>
    <cellStyle name="Separador de milhares 8 2 2 3 3 3 3" xfId="37741" xr:uid="{00000000-0005-0000-0000-000019860000}"/>
    <cellStyle name="Separador de milhares 8 2 2 3 3 3 4" xfId="17381" xr:uid="{00000000-0005-0000-0000-00001A860000}"/>
    <cellStyle name="Separador de milhares 8 2 2 3 3 4" xfId="10368" xr:uid="{00000000-0005-0000-0000-00001B860000}"/>
    <cellStyle name="Separador de milhares 8 2 2 3 3 4 2" xfId="29551" xr:uid="{00000000-0005-0000-0000-00001C860000}"/>
    <cellStyle name="Separador de milhares 8 2 2 3 3 4 3" xfId="39731" xr:uid="{00000000-0005-0000-0000-00001D860000}"/>
    <cellStyle name="Separador de milhares 8 2 2 3 3 4 4" xfId="19372" xr:uid="{00000000-0005-0000-0000-00001E860000}"/>
    <cellStyle name="Separador de milhares 8 2 2 3 3 5" xfId="24056" xr:uid="{00000000-0005-0000-0000-00001F860000}"/>
    <cellStyle name="Separador de milhares 8 2 2 3 3 6" xfId="34236" xr:uid="{00000000-0005-0000-0000-000020860000}"/>
    <cellStyle name="Separador de milhares 8 2 2 3 3 7" xfId="13876" xr:uid="{00000000-0005-0000-0000-000021860000}"/>
    <cellStyle name="Separador de milhares 8 2 2 3 4" xfId="5746" xr:uid="{00000000-0005-0000-0000-000022860000}"/>
    <cellStyle name="Separador de milhares 8 2 2 3 4 2" xfId="24932" xr:uid="{00000000-0005-0000-0000-000023860000}"/>
    <cellStyle name="Separador de milhares 8 2 2 3 4 3" xfId="35112" xr:uid="{00000000-0005-0000-0000-000024860000}"/>
    <cellStyle name="Separador de milhares 8 2 2 3 4 4" xfId="14752" xr:uid="{00000000-0005-0000-0000-000025860000}"/>
    <cellStyle name="Separador de milhares 8 2 2 3 5" xfId="7499" xr:uid="{00000000-0005-0000-0000-000026860000}"/>
    <cellStyle name="Separador de milhares 8 2 2 3 5 2" xfId="26685" xr:uid="{00000000-0005-0000-0000-000027860000}"/>
    <cellStyle name="Separador de milhares 8 2 2 3 5 3" xfId="36865" xr:uid="{00000000-0005-0000-0000-000028860000}"/>
    <cellStyle name="Separador de milhares 8 2 2 3 5 4" xfId="16505" xr:uid="{00000000-0005-0000-0000-000029860000}"/>
    <cellStyle name="Separador de milhares 8 2 2 3 6" xfId="9492" xr:uid="{00000000-0005-0000-0000-00002A860000}"/>
    <cellStyle name="Separador de milhares 8 2 2 3 6 2" xfId="28675" xr:uid="{00000000-0005-0000-0000-00002B860000}"/>
    <cellStyle name="Separador de milhares 8 2 2 3 6 3" xfId="38855" xr:uid="{00000000-0005-0000-0000-00002C860000}"/>
    <cellStyle name="Separador de milhares 8 2 2 3 6 4" xfId="18496" xr:uid="{00000000-0005-0000-0000-00002D860000}"/>
    <cellStyle name="Separador de milhares 8 2 2 3 7" xfId="11245" xr:uid="{00000000-0005-0000-0000-00002E860000}"/>
    <cellStyle name="Separador de milhares 8 2 2 3 7 2" xfId="30428" xr:uid="{00000000-0005-0000-0000-00002F860000}"/>
    <cellStyle name="Separador de milhares 8 2 2 3 7 3" xfId="40608" xr:uid="{00000000-0005-0000-0000-000030860000}"/>
    <cellStyle name="Separador de milhares 8 2 2 3 7 4" xfId="20249" xr:uid="{00000000-0005-0000-0000-000031860000}"/>
    <cellStyle name="Separador de milhares 8 2 2 3 8" xfId="12121" xr:uid="{00000000-0005-0000-0000-000032860000}"/>
    <cellStyle name="Separador de milhares 8 2 2 3 8 2" xfId="31304" xr:uid="{00000000-0005-0000-0000-000033860000}"/>
    <cellStyle name="Separador de milhares 8 2 2 3 8 3" xfId="41484" xr:uid="{00000000-0005-0000-0000-000034860000}"/>
    <cellStyle name="Separador de milhares 8 2 2 3 8 4" xfId="21125" xr:uid="{00000000-0005-0000-0000-000035860000}"/>
    <cellStyle name="Separador de milhares 8 2 2 3 9" xfId="22001" xr:uid="{00000000-0005-0000-0000-000036860000}"/>
    <cellStyle name="Separador de milhares 8 2 2 3 9 2" xfId="32181" xr:uid="{00000000-0005-0000-0000-000037860000}"/>
    <cellStyle name="Separador de milhares 8 2 2 3 9 3" xfId="42361" xr:uid="{00000000-0005-0000-0000-000038860000}"/>
    <cellStyle name="Separador de milhares 8 2 2 4" xfId="4212" xr:uid="{00000000-0005-0000-0000-000039860000}"/>
    <cellStyle name="Separador de milhares 8 2 2 4 10" xfId="33579" xr:uid="{00000000-0005-0000-0000-00003A860000}"/>
    <cellStyle name="Separador de milhares 8 2 2 4 11" xfId="13219" xr:uid="{00000000-0005-0000-0000-00003B860000}"/>
    <cellStyle name="Separador de milhares 8 2 2 4 2" xfId="5089" xr:uid="{00000000-0005-0000-0000-00003C860000}"/>
    <cellStyle name="Separador de milhares 8 2 2 4 2 2" xfId="6841" xr:uid="{00000000-0005-0000-0000-00003D860000}"/>
    <cellStyle name="Separador de milhares 8 2 2 4 2 2 2" xfId="26027" xr:uid="{00000000-0005-0000-0000-00003E860000}"/>
    <cellStyle name="Separador de milhares 8 2 2 4 2 2 3" xfId="36207" xr:uid="{00000000-0005-0000-0000-00003F860000}"/>
    <cellStyle name="Separador de milhares 8 2 2 4 2 2 4" xfId="15847" xr:uid="{00000000-0005-0000-0000-000040860000}"/>
    <cellStyle name="Separador de milhares 8 2 2 4 2 3" xfId="8594" xr:uid="{00000000-0005-0000-0000-000041860000}"/>
    <cellStyle name="Separador de milhares 8 2 2 4 2 3 2" xfId="27780" xr:uid="{00000000-0005-0000-0000-000042860000}"/>
    <cellStyle name="Separador de milhares 8 2 2 4 2 3 3" xfId="37960" xr:uid="{00000000-0005-0000-0000-000043860000}"/>
    <cellStyle name="Separador de milhares 8 2 2 4 2 3 4" xfId="17600" xr:uid="{00000000-0005-0000-0000-000044860000}"/>
    <cellStyle name="Separador de milhares 8 2 2 4 2 4" xfId="10587" xr:uid="{00000000-0005-0000-0000-000045860000}"/>
    <cellStyle name="Separador de milhares 8 2 2 4 2 4 2" xfId="29770" xr:uid="{00000000-0005-0000-0000-000046860000}"/>
    <cellStyle name="Separador de milhares 8 2 2 4 2 4 3" xfId="39950" xr:uid="{00000000-0005-0000-0000-000047860000}"/>
    <cellStyle name="Separador de milhares 8 2 2 4 2 4 4" xfId="19591" xr:uid="{00000000-0005-0000-0000-000048860000}"/>
    <cellStyle name="Separador de milhares 8 2 2 4 2 5" xfId="24275" xr:uid="{00000000-0005-0000-0000-000049860000}"/>
    <cellStyle name="Separador de milhares 8 2 2 4 2 6" xfId="34455" xr:uid="{00000000-0005-0000-0000-00004A860000}"/>
    <cellStyle name="Separador de milhares 8 2 2 4 2 7" xfId="14095" xr:uid="{00000000-0005-0000-0000-00004B860000}"/>
    <cellStyle name="Separador de milhares 8 2 2 4 3" xfId="5965" xr:uid="{00000000-0005-0000-0000-00004C860000}"/>
    <cellStyle name="Separador de milhares 8 2 2 4 3 2" xfId="25151" xr:uid="{00000000-0005-0000-0000-00004D860000}"/>
    <cellStyle name="Separador de milhares 8 2 2 4 3 3" xfId="35331" xr:uid="{00000000-0005-0000-0000-00004E860000}"/>
    <cellStyle name="Separador de milhares 8 2 2 4 3 4" xfId="14971" xr:uid="{00000000-0005-0000-0000-00004F860000}"/>
    <cellStyle name="Separador de milhares 8 2 2 4 4" xfId="7718" xr:uid="{00000000-0005-0000-0000-000050860000}"/>
    <cellStyle name="Separador de milhares 8 2 2 4 4 2" xfId="26904" xr:uid="{00000000-0005-0000-0000-000051860000}"/>
    <cellStyle name="Separador de milhares 8 2 2 4 4 3" xfId="37084" xr:uid="{00000000-0005-0000-0000-000052860000}"/>
    <cellStyle name="Separador de milhares 8 2 2 4 4 4" xfId="16724" xr:uid="{00000000-0005-0000-0000-000053860000}"/>
    <cellStyle name="Separador de milhares 8 2 2 4 5" xfId="9711" xr:uid="{00000000-0005-0000-0000-000054860000}"/>
    <cellStyle name="Separador de milhares 8 2 2 4 5 2" xfId="28894" xr:uid="{00000000-0005-0000-0000-000055860000}"/>
    <cellStyle name="Separador de milhares 8 2 2 4 5 3" xfId="39074" xr:uid="{00000000-0005-0000-0000-000056860000}"/>
    <cellStyle name="Separador de milhares 8 2 2 4 5 4" xfId="18715" xr:uid="{00000000-0005-0000-0000-000057860000}"/>
    <cellStyle name="Separador de milhares 8 2 2 4 6" xfId="11464" xr:uid="{00000000-0005-0000-0000-000058860000}"/>
    <cellStyle name="Separador de milhares 8 2 2 4 6 2" xfId="30647" xr:uid="{00000000-0005-0000-0000-000059860000}"/>
    <cellStyle name="Separador de milhares 8 2 2 4 6 3" xfId="40827" xr:uid="{00000000-0005-0000-0000-00005A860000}"/>
    <cellStyle name="Separador de milhares 8 2 2 4 6 4" xfId="20468" xr:uid="{00000000-0005-0000-0000-00005B860000}"/>
    <cellStyle name="Separador de milhares 8 2 2 4 7" xfId="12340" xr:uid="{00000000-0005-0000-0000-00005C860000}"/>
    <cellStyle name="Separador de milhares 8 2 2 4 7 2" xfId="31523" xr:uid="{00000000-0005-0000-0000-00005D860000}"/>
    <cellStyle name="Separador de milhares 8 2 2 4 7 3" xfId="41703" xr:uid="{00000000-0005-0000-0000-00005E860000}"/>
    <cellStyle name="Separador de milhares 8 2 2 4 7 4" xfId="21344" xr:uid="{00000000-0005-0000-0000-00005F860000}"/>
    <cellStyle name="Separador de milhares 8 2 2 4 8" xfId="22220" xr:uid="{00000000-0005-0000-0000-000060860000}"/>
    <cellStyle name="Separador de milhares 8 2 2 4 8 2" xfId="32400" xr:uid="{00000000-0005-0000-0000-000061860000}"/>
    <cellStyle name="Separador de milhares 8 2 2 4 8 3" xfId="42580" xr:uid="{00000000-0005-0000-0000-000062860000}"/>
    <cellStyle name="Separador de milhares 8 2 2 4 9" xfId="23399" xr:uid="{00000000-0005-0000-0000-000063860000}"/>
    <cellStyle name="Separador de milhares 8 2 2 5" xfId="4651" xr:uid="{00000000-0005-0000-0000-000064860000}"/>
    <cellStyle name="Separador de milhares 8 2 2 5 2" xfId="6403" xr:uid="{00000000-0005-0000-0000-000065860000}"/>
    <cellStyle name="Separador de milhares 8 2 2 5 2 2" xfId="25589" xr:uid="{00000000-0005-0000-0000-000066860000}"/>
    <cellStyle name="Separador de milhares 8 2 2 5 2 3" xfId="35769" xr:uid="{00000000-0005-0000-0000-000067860000}"/>
    <cellStyle name="Separador de milhares 8 2 2 5 2 4" xfId="15409" xr:uid="{00000000-0005-0000-0000-000068860000}"/>
    <cellStyle name="Separador de milhares 8 2 2 5 3" xfId="8156" xr:uid="{00000000-0005-0000-0000-000069860000}"/>
    <cellStyle name="Separador de milhares 8 2 2 5 3 2" xfId="27342" xr:uid="{00000000-0005-0000-0000-00006A860000}"/>
    <cellStyle name="Separador de milhares 8 2 2 5 3 3" xfId="37522" xr:uid="{00000000-0005-0000-0000-00006B860000}"/>
    <cellStyle name="Separador de milhares 8 2 2 5 3 4" xfId="17162" xr:uid="{00000000-0005-0000-0000-00006C860000}"/>
    <cellStyle name="Separador de milhares 8 2 2 5 4" xfId="10149" xr:uid="{00000000-0005-0000-0000-00006D860000}"/>
    <cellStyle name="Separador de milhares 8 2 2 5 4 2" xfId="29332" xr:uid="{00000000-0005-0000-0000-00006E860000}"/>
    <cellStyle name="Separador de milhares 8 2 2 5 4 3" xfId="39512" xr:uid="{00000000-0005-0000-0000-00006F860000}"/>
    <cellStyle name="Separador de milhares 8 2 2 5 4 4" xfId="19153" xr:uid="{00000000-0005-0000-0000-000070860000}"/>
    <cellStyle name="Separador de milhares 8 2 2 5 5" xfId="23837" xr:uid="{00000000-0005-0000-0000-000071860000}"/>
    <cellStyle name="Separador de milhares 8 2 2 5 6" xfId="34017" xr:uid="{00000000-0005-0000-0000-000072860000}"/>
    <cellStyle name="Separador de milhares 8 2 2 5 7" xfId="13657" xr:uid="{00000000-0005-0000-0000-000073860000}"/>
    <cellStyle name="Separador de milhares 8 2 2 6" xfId="5527" xr:uid="{00000000-0005-0000-0000-000074860000}"/>
    <cellStyle name="Separador de milhares 8 2 2 6 2" xfId="9053" xr:uid="{00000000-0005-0000-0000-000075860000}"/>
    <cellStyle name="Separador de milhares 8 2 2 6 2 2" xfId="28236" xr:uid="{00000000-0005-0000-0000-000076860000}"/>
    <cellStyle name="Separador de milhares 8 2 2 6 2 3" xfId="38416" xr:uid="{00000000-0005-0000-0000-000077860000}"/>
    <cellStyle name="Separador de milhares 8 2 2 6 2 4" xfId="18057" xr:uid="{00000000-0005-0000-0000-000078860000}"/>
    <cellStyle name="Separador de milhares 8 2 2 6 3" xfId="24713" xr:uid="{00000000-0005-0000-0000-000079860000}"/>
    <cellStyle name="Separador de milhares 8 2 2 6 4" xfId="34893" xr:uid="{00000000-0005-0000-0000-00007A860000}"/>
    <cellStyle name="Separador de milhares 8 2 2 6 5" xfId="14533" xr:uid="{00000000-0005-0000-0000-00007B860000}"/>
    <cellStyle name="Separador de milhares 8 2 2 7" xfId="7280" xr:uid="{00000000-0005-0000-0000-00007C860000}"/>
    <cellStyle name="Separador de milhares 8 2 2 7 2" xfId="26466" xr:uid="{00000000-0005-0000-0000-00007D860000}"/>
    <cellStyle name="Separador de milhares 8 2 2 7 3" xfId="36646" xr:uid="{00000000-0005-0000-0000-00007E860000}"/>
    <cellStyle name="Separador de milhares 8 2 2 7 4" xfId="16286" xr:uid="{00000000-0005-0000-0000-00007F860000}"/>
    <cellStyle name="Separador de milhares 8 2 2 8" xfId="9273" xr:uid="{00000000-0005-0000-0000-000080860000}"/>
    <cellStyle name="Separador de milhares 8 2 2 8 2" xfId="28456" xr:uid="{00000000-0005-0000-0000-000081860000}"/>
    <cellStyle name="Separador de milhares 8 2 2 8 3" xfId="38636" xr:uid="{00000000-0005-0000-0000-000082860000}"/>
    <cellStyle name="Separador de milhares 8 2 2 8 4" xfId="18277" xr:uid="{00000000-0005-0000-0000-000083860000}"/>
    <cellStyle name="Separador de milhares 8 2 2 9" xfId="11026" xr:uid="{00000000-0005-0000-0000-000084860000}"/>
    <cellStyle name="Separador de milhares 8 2 2 9 2" xfId="30209" xr:uid="{00000000-0005-0000-0000-000085860000}"/>
    <cellStyle name="Separador de milhares 8 2 2 9 3" xfId="40389" xr:uid="{00000000-0005-0000-0000-000086860000}"/>
    <cellStyle name="Separador de milhares 8 2 2 9 4" xfId="20030" xr:uid="{00000000-0005-0000-0000-000087860000}"/>
    <cellStyle name="Separador de milhares 8 2 3" xfId="3771" xr:uid="{00000000-0005-0000-0000-000088860000}"/>
    <cellStyle name="Separador de milhares 8 2 3 10" xfId="11903" xr:uid="{00000000-0005-0000-0000-000089860000}"/>
    <cellStyle name="Separador de milhares 8 2 3 10 2" xfId="31086" xr:uid="{00000000-0005-0000-0000-00008A860000}"/>
    <cellStyle name="Separador de milhares 8 2 3 10 3" xfId="41266" xr:uid="{00000000-0005-0000-0000-00008B860000}"/>
    <cellStyle name="Separador de milhares 8 2 3 10 4" xfId="20907" xr:uid="{00000000-0005-0000-0000-00008C860000}"/>
    <cellStyle name="Separador de milhares 8 2 3 11" xfId="21784" xr:uid="{00000000-0005-0000-0000-00008D860000}"/>
    <cellStyle name="Separador de milhares 8 2 3 11 2" xfId="31963" xr:uid="{00000000-0005-0000-0000-00008E860000}"/>
    <cellStyle name="Separador de milhares 8 2 3 11 3" xfId="42143" xr:uid="{00000000-0005-0000-0000-00008F860000}"/>
    <cellStyle name="Separador de milhares 8 2 3 12" xfId="22679" xr:uid="{00000000-0005-0000-0000-000090860000}"/>
    <cellStyle name="Separador de milhares 8 2 3 12 2" xfId="32859" xr:uid="{00000000-0005-0000-0000-000091860000}"/>
    <cellStyle name="Separador de milhares 8 2 3 12 3" xfId="43039" xr:uid="{00000000-0005-0000-0000-000092860000}"/>
    <cellStyle name="Separador de milhares 8 2 3 13" xfId="22918" xr:uid="{00000000-0005-0000-0000-000093860000}"/>
    <cellStyle name="Separador de milhares 8 2 3 14" xfId="23087" xr:uid="{00000000-0005-0000-0000-000094860000}"/>
    <cellStyle name="Separador de milhares 8 2 3 15" xfId="33098" xr:uid="{00000000-0005-0000-0000-000095860000}"/>
    <cellStyle name="Separador de milhares 8 2 3 16" xfId="33267" xr:uid="{00000000-0005-0000-0000-000096860000}"/>
    <cellStyle name="Separador de milhares 8 2 3 17" xfId="43278" xr:uid="{00000000-0005-0000-0000-000097860000}"/>
    <cellStyle name="Separador de milhares 8 2 3 18" xfId="43517" xr:uid="{00000000-0005-0000-0000-000098860000}"/>
    <cellStyle name="Separador de milhares 8 2 3 19" xfId="12782" xr:uid="{00000000-0005-0000-0000-000099860000}"/>
    <cellStyle name="Separador de milhares 8 2 3 2" xfId="3892" xr:uid="{00000000-0005-0000-0000-00009A860000}"/>
    <cellStyle name="Separador de milhares 8 2 3 2 10" xfId="21901" xr:uid="{00000000-0005-0000-0000-00009B860000}"/>
    <cellStyle name="Separador de milhares 8 2 3 2 10 2" xfId="32081" xr:uid="{00000000-0005-0000-0000-00009C860000}"/>
    <cellStyle name="Separador de milhares 8 2 3 2 10 3" xfId="42261" xr:uid="{00000000-0005-0000-0000-00009D860000}"/>
    <cellStyle name="Separador de milhares 8 2 3 2 11" xfId="22797" xr:uid="{00000000-0005-0000-0000-00009E860000}"/>
    <cellStyle name="Separador de milhares 8 2 3 2 11 2" xfId="32977" xr:uid="{00000000-0005-0000-0000-00009F860000}"/>
    <cellStyle name="Separador de milhares 8 2 3 2 11 3" xfId="43157" xr:uid="{00000000-0005-0000-0000-0000A0860000}"/>
    <cellStyle name="Separador de milhares 8 2 3 2 12" xfId="23036" xr:uid="{00000000-0005-0000-0000-0000A1860000}"/>
    <cellStyle name="Separador de milhares 8 2 3 2 13" xfId="33216" xr:uid="{00000000-0005-0000-0000-0000A2860000}"/>
    <cellStyle name="Separador de milhares 8 2 3 2 14" xfId="43396" xr:uid="{00000000-0005-0000-0000-0000A3860000}"/>
    <cellStyle name="Separador de milhares 8 2 3 2 15" xfId="43635" xr:uid="{00000000-0005-0000-0000-0000A4860000}"/>
    <cellStyle name="Separador de milhares 8 2 3 2 16" xfId="12900" xr:uid="{00000000-0005-0000-0000-0000A5860000}"/>
    <cellStyle name="Separador de milhares 8 2 3 2 2" xfId="4112" xr:uid="{00000000-0005-0000-0000-0000A6860000}"/>
    <cellStyle name="Separador de milhares 8 2 3 2 2 10" xfId="23299" xr:uid="{00000000-0005-0000-0000-0000A7860000}"/>
    <cellStyle name="Separador de milhares 8 2 3 2 2 11" xfId="33479" xr:uid="{00000000-0005-0000-0000-0000A8860000}"/>
    <cellStyle name="Separador de milhares 8 2 3 2 2 12" xfId="13119" xr:uid="{00000000-0005-0000-0000-0000A9860000}"/>
    <cellStyle name="Separador de milhares 8 2 3 2 2 2" xfId="4550" xr:uid="{00000000-0005-0000-0000-0000AA860000}"/>
    <cellStyle name="Separador de milhares 8 2 3 2 2 2 10" xfId="33917" xr:uid="{00000000-0005-0000-0000-0000AB860000}"/>
    <cellStyle name="Separador de milhares 8 2 3 2 2 2 11" xfId="13557" xr:uid="{00000000-0005-0000-0000-0000AC860000}"/>
    <cellStyle name="Separador de milhares 8 2 3 2 2 2 2" xfId="5427" xr:uid="{00000000-0005-0000-0000-0000AD860000}"/>
    <cellStyle name="Separador de milhares 8 2 3 2 2 2 2 2" xfId="7179" xr:uid="{00000000-0005-0000-0000-0000AE860000}"/>
    <cellStyle name="Separador de milhares 8 2 3 2 2 2 2 2 2" xfId="26365" xr:uid="{00000000-0005-0000-0000-0000AF860000}"/>
    <cellStyle name="Separador de milhares 8 2 3 2 2 2 2 2 3" xfId="36545" xr:uid="{00000000-0005-0000-0000-0000B0860000}"/>
    <cellStyle name="Separador de milhares 8 2 3 2 2 2 2 2 4" xfId="16185" xr:uid="{00000000-0005-0000-0000-0000B1860000}"/>
    <cellStyle name="Separador de milhares 8 2 3 2 2 2 2 3" xfId="8932" xr:uid="{00000000-0005-0000-0000-0000B2860000}"/>
    <cellStyle name="Separador de milhares 8 2 3 2 2 2 2 3 2" xfId="28118" xr:uid="{00000000-0005-0000-0000-0000B3860000}"/>
    <cellStyle name="Separador de milhares 8 2 3 2 2 2 2 3 3" xfId="38298" xr:uid="{00000000-0005-0000-0000-0000B4860000}"/>
    <cellStyle name="Separador de milhares 8 2 3 2 2 2 2 3 4" xfId="17938" xr:uid="{00000000-0005-0000-0000-0000B5860000}"/>
    <cellStyle name="Separador de milhares 8 2 3 2 2 2 2 4" xfId="10925" xr:uid="{00000000-0005-0000-0000-0000B6860000}"/>
    <cellStyle name="Separador de milhares 8 2 3 2 2 2 2 4 2" xfId="30108" xr:uid="{00000000-0005-0000-0000-0000B7860000}"/>
    <cellStyle name="Separador de milhares 8 2 3 2 2 2 2 4 3" xfId="40288" xr:uid="{00000000-0005-0000-0000-0000B8860000}"/>
    <cellStyle name="Separador de milhares 8 2 3 2 2 2 2 4 4" xfId="19929" xr:uid="{00000000-0005-0000-0000-0000B9860000}"/>
    <cellStyle name="Separador de milhares 8 2 3 2 2 2 2 5" xfId="24613" xr:uid="{00000000-0005-0000-0000-0000BA860000}"/>
    <cellStyle name="Separador de milhares 8 2 3 2 2 2 2 6" xfId="34793" xr:uid="{00000000-0005-0000-0000-0000BB860000}"/>
    <cellStyle name="Separador de milhares 8 2 3 2 2 2 2 7" xfId="14433" xr:uid="{00000000-0005-0000-0000-0000BC860000}"/>
    <cellStyle name="Separador de milhares 8 2 3 2 2 2 3" xfId="6303" xr:uid="{00000000-0005-0000-0000-0000BD860000}"/>
    <cellStyle name="Separador de milhares 8 2 3 2 2 2 3 2" xfId="25489" xr:uid="{00000000-0005-0000-0000-0000BE860000}"/>
    <cellStyle name="Separador de milhares 8 2 3 2 2 2 3 3" xfId="35669" xr:uid="{00000000-0005-0000-0000-0000BF860000}"/>
    <cellStyle name="Separador de milhares 8 2 3 2 2 2 3 4" xfId="15309" xr:uid="{00000000-0005-0000-0000-0000C0860000}"/>
    <cellStyle name="Separador de milhares 8 2 3 2 2 2 4" xfId="8056" xr:uid="{00000000-0005-0000-0000-0000C1860000}"/>
    <cellStyle name="Separador de milhares 8 2 3 2 2 2 4 2" xfId="27242" xr:uid="{00000000-0005-0000-0000-0000C2860000}"/>
    <cellStyle name="Separador de milhares 8 2 3 2 2 2 4 3" xfId="37422" xr:uid="{00000000-0005-0000-0000-0000C3860000}"/>
    <cellStyle name="Separador de milhares 8 2 3 2 2 2 4 4" xfId="17062" xr:uid="{00000000-0005-0000-0000-0000C4860000}"/>
    <cellStyle name="Separador de milhares 8 2 3 2 2 2 5" xfId="10049" xr:uid="{00000000-0005-0000-0000-0000C5860000}"/>
    <cellStyle name="Separador de milhares 8 2 3 2 2 2 5 2" xfId="29232" xr:uid="{00000000-0005-0000-0000-0000C6860000}"/>
    <cellStyle name="Separador de milhares 8 2 3 2 2 2 5 3" xfId="39412" xr:uid="{00000000-0005-0000-0000-0000C7860000}"/>
    <cellStyle name="Separador de milhares 8 2 3 2 2 2 5 4" xfId="19053" xr:uid="{00000000-0005-0000-0000-0000C8860000}"/>
    <cellStyle name="Separador de milhares 8 2 3 2 2 2 6" xfId="11802" xr:uid="{00000000-0005-0000-0000-0000C9860000}"/>
    <cellStyle name="Separador de milhares 8 2 3 2 2 2 6 2" xfId="30985" xr:uid="{00000000-0005-0000-0000-0000CA860000}"/>
    <cellStyle name="Separador de milhares 8 2 3 2 2 2 6 3" xfId="41165" xr:uid="{00000000-0005-0000-0000-0000CB860000}"/>
    <cellStyle name="Separador de milhares 8 2 3 2 2 2 6 4" xfId="20806" xr:uid="{00000000-0005-0000-0000-0000CC860000}"/>
    <cellStyle name="Separador de milhares 8 2 3 2 2 2 7" xfId="12678" xr:uid="{00000000-0005-0000-0000-0000CD860000}"/>
    <cellStyle name="Separador de milhares 8 2 3 2 2 2 7 2" xfId="31861" xr:uid="{00000000-0005-0000-0000-0000CE860000}"/>
    <cellStyle name="Separador de milhares 8 2 3 2 2 2 7 3" xfId="42041" xr:uid="{00000000-0005-0000-0000-0000CF860000}"/>
    <cellStyle name="Separador de milhares 8 2 3 2 2 2 7 4" xfId="21682" xr:uid="{00000000-0005-0000-0000-0000D0860000}"/>
    <cellStyle name="Separador de milhares 8 2 3 2 2 2 8" xfId="22558" xr:uid="{00000000-0005-0000-0000-0000D1860000}"/>
    <cellStyle name="Separador de milhares 8 2 3 2 2 2 8 2" xfId="32738" xr:uid="{00000000-0005-0000-0000-0000D2860000}"/>
    <cellStyle name="Separador de milhares 8 2 3 2 2 2 8 3" xfId="42918" xr:uid="{00000000-0005-0000-0000-0000D3860000}"/>
    <cellStyle name="Separador de milhares 8 2 3 2 2 2 9" xfId="23737" xr:uid="{00000000-0005-0000-0000-0000D4860000}"/>
    <cellStyle name="Separador de milhares 8 2 3 2 2 3" xfId="4989" xr:uid="{00000000-0005-0000-0000-0000D5860000}"/>
    <cellStyle name="Separador de milhares 8 2 3 2 2 3 2" xfId="6741" xr:uid="{00000000-0005-0000-0000-0000D6860000}"/>
    <cellStyle name="Separador de milhares 8 2 3 2 2 3 2 2" xfId="25927" xr:uid="{00000000-0005-0000-0000-0000D7860000}"/>
    <cellStyle name="Separador de milhares 8 2 3 2 2 3 2 3" xfId="36107" xr:uid="{00000000-0005-0000-0000-0000D8860000}"/>
    <cellStyle name="Separador de milhares 8 2 3 2 2 3 2 4" xfId="15747" xr:uid="{00000000-0005-0000-0000-0000D9860000}"/>
    <cellStyle name="Separador de milhares 8 2 3 2 2 3 3" xfId="8494" xr:uid="{00000000-0005-0000-0000-0000DA860000}"/>
    <cellStyle name="Separador de milhares 8 2 3 2 2 3 3 2" xfId="27680" xr:uid="{00000000-0005-0000-0000-0000DB860000}"/>
    <cellStyle name="Separador de milhares 8 2 3 2 2 3 3 3" xfId="37860" xr:uid="{00000000-0005-0000-0000-0000DC860000}"/>
    <cellStyle name="Separador de milhares 8 2 3 2 2 3 3 4" xfId="17500" xr:uid="{00000000-0005-0000-0000-0000DD860000}"/>
    <cellStyle name="Separador de milhares 8 2 3 2 2 3 4" xfId="10487" xr:uid="{00000000-0005-0000-0000-0000DE860000}"/>
    <cellStyle name="Separador de milhares 8 2 3 2 2 3 4 2" xfId="29670" xr:uid="{00000000-0005-0000-0000-0000DF860000}"/>
    <cellStyle name="Separador de milhares 8 2 3 2 2 3 4 3" xfId="39850" xr:uid="{00000000-0005-0000-0000-0000E0860000}"/>
    <cellStyle name="Separador de milhares 8 2 3 2 2 3 4 4" xfId="19491" xr:uid="{00000000-0005-0000-0000-0000E1860000}"/>
    <cellStyle name="Separador de milhares 8 2 3 2 2 3 5" xfId="24175" xr:uid="{00000000-0005-0000-0000-0000E2860000}"/>
    <cellStyle name="Separador de milhares 8 2 3 2 2 3 6" xfId="34355" xr:uid="{00000000-0005-0000-0000-0000E3860000}"/>
    <cellStyle name="Separador de milhares 8 2 3 2 2 3 7" xfId="13995" xr:uid="{00000000-0005-0000-0000-0000E4860000}"/>
    <cellStyle name="Separador de milhares 8 2 3 2 2 4" xfId="5865" xr:uid="{00000000-0005-0000-0000-0000E5860000}"/>
    <cellStyle name="Separador de milhares 8 2 3 2 2 4 2" xfId="25051" xr:uid="{00000000-0005-0000-0000-0000E6860000}"/>
    <cellStyle name="Separador de milhares 8 2 3 2 2 4 3" xfId="35231" xr:uid="{00000000-0005-0000-0000-0000E7860000}"/>
    <cellStyle name="Separador de milhares 8 2 3 2 2 4 4" xfId="14871" xr:uid="{00000000-0005-0000-0000-0000E8860000}"/>
    <cellStyle name="Separador de milhares 8 2 3 2 2 5" xfId="7618" xr:uid="{00000000-0005-0000-0000-0000E9860000}"/>
    <cellStyle name="Separador de milhares 8 2 3 2 2 5 2" xfId="26804" xr:uid="{00000000-0005-0000-0000-0000EA860000}"/>
    <cellStyle name="Separador de milhares 8 2 3 2 2 5 3" xfId="36984" xr:uid="{00000000-0005-0000-0000-0000EB860000}"/>
    <cellStyle name="Separador de milhares 8 2 3 2 2 5 4" xfId="16624" xr:uid="{00000000-0005-0000-0000-0000EC860000}"/>
    <cellStyle name="Separador de milhares 8 2 3 2 2 6" xfId="9611" xr:uid="{00000000-0005-0000-0000-0000ED860000}"/>
    <cellStyle name="Separador de milhares 8 2 3 2 2 6 2" xfId="28794" xr:uid="{00000000-0005-0000-0000-0000EE860000}"/>
    <cellStyle name="Separador de milhares 8 2 3 2 2 6 3" xfId="38974" xr:uid="{00000000-0005-0000-0000-0000EF860000}"/>
    <cellStyle name="Separador de milhares 8 2 3 2 2 6 4" xfId="18615" xr:uid="{00000000-0005-0000-0000-0000F0860000}"/>
    <cellStyle name="Separador de milhares 8 2 3 2 2 7" xfId="11364" xr:uid="{00000000-0005-0000-0000-0000F1860000}"/>
    <cellStyle name="Separador de milhares 8 2 3 2 2 7 2" xfId="30547" xr:uid="{00000000-0005-0000-0000-0000F2860000}"/>
    <cellStyle name="Separador de milhares 8 2 3 2 2 7 3" xfId="40727" xr:uid="{00000000-0005-0000-0000-0000F3860000}"/>
    <cellStyle name="Separador de milhares 8 2 3 2 2 7 4" xfId="20368" xr:uid="{00000000-0005-0000-0000-0000F4860000}"/>
    <cellStyle name="Separador de milhares 8 2 3 2 2 8" xfId="12240" xr:uid="{00000000-0005-0000-0000-0000F5860000}"/>
    <cellStyle name="Separador de milhares 8 2 3 2 2 8 2" xfId="31423" xr:uid="{00000000-0005-0000-0000-0000F6860000}"/>
    <cellStyle name="Separador de milhares 8 2 3 2 2 8 3" xfId="41603" xr:uid="{00000000-0005-0000-0000-0000F7860000}"/>
    <cellStyle name="Separador de milhares 8 2 3 2 2 8 4" xfId="21244" xr:uid="{00000000-0005-0000-0000-0000F8860000}"/>
    <cellStyle name="Separador de milhares 8 2 3 2 2 9" xfId="22120" xr:uid="{00000000-0005-0000-0000-0000F9860000}"/>
    <cellStyle name="Separador de milhares 8 2 3 2 2 9 2" xfId="32300" xr:uid="{00000000-0005-0000-0000-0000FA860000}"/>
    <cellStyle name="Separador de milhares 8 2 3 2 2 9 3" xfId="42480" xr:uid="{00000000-0005-0000-0000-0000FB860000}"/>
    <cellStyle name="Separador de milhares 8 2 3 2 3" xfId="4331" xr:uid="{00000000-0005-0000-0000-0000FC860000}"/>
    <cellStyle name="Separador de milhares 8 2 3 2 3 10" xfId="33698" xr:uid="{00000000-0005-0000-0000-0000FD860000}"/>
    <cellStyle name="Separador de milhares 8 2 3 2 3 11" xfId="13338" xr:uid="{00000000-0005-0000-0000-0000FE860000}"/>
    <cellStyle name="Separador de milhares 8 2 3 2 3 2" xfId="5208" xr:uid="{00000000-0005-0000-0000-0000FF860000}"/>
    <cellStyle name="Separador de milhares 8 2 3 2 3 2 2" xfId="6960" xr:uid="{00000000-0005-0000-0000-000000870000}"/>
    <cellStyle name="Separador de milhares 8 2 3 2 3 2 2 2" xfId="26146" xr:uid="{00000000-0005-0000-0000-000001870000}"/>
    <cellStyle name="Separador de milhares 8 2 3 2 3 2 2 3" xfId="36326" xr:uid="{00000000-0005-0000-0000-000002870000}"/>
    <cellStyle name="Separador de milhares 8 2 3 2 3 2 2 4" xfId="15966" xr:uid="{00000000-0005-0000-0000-000003870000}"/>
    <cellStyle name="Separador de milhares 8 2 3 2 3 2 3" xfId="8713" xr:uid="{00000000-0005-0000-0000-000004870000}"/>
    <cellStyle name="Separador de milhares 8 2 3 2 3 2 3 2" xfId="27899" xr:uid="{00000000-0005-0000-0000-000005870000}"/>
    <cellStyle name="Separador de milhares 8 2 3 2 3 2 3 3" xfId="38079" xr:uid="{00000000-0005-0000-0000-000006870000}"/>
    <cellStyle name="Separador de milhares 8 2 3 2 3 2 3 4" xfId="17719" xr:uid="{00000000-0005-0000-0000-000007870000}"/>
    <cellStyle name="Separador de milhares 8 2 3 2 3 2 4" xfId="10706" xr:uid="{00000000-0005-0000-0000-000008870000}"/>
    <cellStyle name="Separador de milhares 8 2 3 2 3 2 4 2" xfId="29889" xr:uid="{00000000-0005-0000-0000-000009870000}"/>
    <cellStyle name="Separador de milhares 8 2 3 2 3 2 4 3" xfId="40069" xr:uid="{00000000-0005-0000-0000-00000A870000}"/>
    <cellStyle name="Separador de milhares 8 2 3 2 3 2 4 4" xfId="19710" xr:uid="{00000000-0005-0000-0000-00000B870000}"/>
    <cellStyle name="Separador de milhares 8 2 3 2 3 2 5" xfId="24394" xr:uid="{00000000-0005-0000-0000-00000C870000}"/>
    <cellStyle name="Separador de milhares 8 2 3 2 3 2 6" xfId="34574" xr:uid="{00000000-0005-0000-0000-00000D870000}"/>
    <cellStyle name="Separador de milhares 8 2 3 2 3 2 7" xfId="14214" xr:uid="{00000000-0005-0000-0000-00000E870000}"/>
    <cellStyle name="Separador de milhares 8 2 3 2 3 3" xfId="6084" xr:uid="{00000000-0005-0000-0000-00000F870000}"/>
    <cellStyle name="Separador de milhares 8 2 3 2 3 3 2" xfId="25270" xr:uid="{00000000-0005-0000-0000-000010870000}"/>
    <cellStyle name="Separador de milhares 8 2 3 2 3 3 3" xfId="35450" xr:uid="{00000000-0005-0000-0000-000011870000}"/>
    <cellStyle name="Separador de milhares 8 2 3 2 3 3 4" xfId="15090" xr:uid="{00000000-0005-0000-0000-000012870000}"/>
    <cellStyle name="Separador de milhares 8 2 3 2 3 4" xfId="7837" xr:uid="{00000000-0005-0000-0000-000013870000}"/>
    <cellStyle name="Separador de milhares 8 2 3 2 3 4 2" xfId="27023" xr:uid="{00000000-0005-0000-0000-000014870000}"/>
    <cellStyle name="Separador de milhares 8 2 3 2 3 4 3" xfId="37203" xr:uid="{00000000-0005-0000-0000-000015870000}"/>
    <cellStyle name="Separador de milhares 8 2 3 2 3 4 4" xfId="16843" xr:uid="{00000000-0005-0000-0000-000016870000}"/>
    <cellStyle name="Separador de milhares 8 2 3 2 3 5" xfId="9830" xr:uid="{00000000-0005-0000-0000-000017870000}"/>
    <cellStyle name="Separador de milhares 8 2 3 2 3 5 2" xfId="29013" xr:uid="{00000000-0005-0000-0000-000018870000}"/>
    <cellStyle name="Separador de milhares 8 2 3 2 3 5 3" xfId="39193" xr:uid="{00000000-0005-0000-0000-000019870000}"/>
    <cellStyle name="Separador de milhares 8 2 3 2 3 5 4" xfId="18834" xr:uid="{00000000-0005-0000-0000-00001A870000}"/>
    <cellStyle name="Separador de milhares 8 2 3 2 3 6" xfId="11583" xr:uid="{00000000-0005-0000-0000-00001B870000}"/>
    <cellStyle name="Separador de milhares 8 2 3 2 3 6 2" xfId="30766" xr:uid="{00000000-0005-0000-0000-00001C870000}"/>
    <cellStyle name="Separador de milhares 8 2 3 2 3 6 3" xfId="40946" xr:uid="{00000000-0005-0000-0000-00001D870000}"/>
    <cellStyle name="Separador de milhares 8 2 3 2 3 6 4" xfId="20587" xr:uid="{00000000-0005-0000-0000-00001E870000}"/>
    <cellStyle name="Separador de milhares 8 2 3 2 3 7" xfId="12459" xr:uid="{00000000-0005-0000-0000-00001F870000}"/>
    <cellStyle name="Separador de milhares 8 2 3 2 3 7 2" xfId="31642" xr:uid="{00000000-0005-0000-0000-000020870000}"/>
    <cellStyle name="Separador de milhares 8 2 3 2 3 7 3" xfId="41822" xr:uid="{00000000-0005-0000-0000-000021870000}"/>
    <cellStyle name="Separador de milhares 8 2 3 2 3 7 4" xfId="21463" xr:uid="{00000000-0005-0000-0000-000022870000}"/>
    <cellStyle name="Separador de milhares 8 2 3 2 3 8" xfId="22339" xr:uid="{00000000-0005-0000-0000-000023870000}"/>
    <cellStyle name="Separador de milhares 8 2 3 2 3 8 2" xfId="32519" xr:uid="{00000000-0005-0000-0000-000024870000}"/>
    <cellStyle name="Separador de milhares 8 2 3 2 3 8 3" xfId="42699" xr:uid="{00000000-0005-0000-0000-000025870000}"/>
    <cellStyle name="Separador de milhares 8 2 3 2 3 9" xfId="23518" xr:uid="{00000000-0005-0000-0000-000026870000}"/>
    <cellStyle name="Separador de milhares 8 2 3 2 4" xfId="4770" xr:uid="{00000000-0005-0000-0000-000027870000}"/>
    <cellStyle name="Separador de milhares 8 2 3 2 4 2" xfId="6522" xr:uid="{00000000-0005-0000-0000-000028870000}"/>
    <cellStyle name="Separador de milhares 8 2 3 2 4 2 2" xfId="25708" xr:uid="{00000000-0005-0000-0000-000029870000}"/>
    <cellStyle name="Separador de milhares 8 2 3 2 4 2 3" xfId="35888" xr:uid="{00000000-0005-0000-0000-00002A870000}"/>
    <cellStyle name="Separador de milhares 8 2 3 2 4 2 4" xfId="15528" xr:uid="{00000000-0005-0000-0000-00002B870000}"/>
    <cellStyle name="Separador de milhares 8 2 3 2 4 3" xfId="8275" xr:uid="{00000000-0005-0000-0000-00002C870000}"/>
    <cellStyle name="Separador de milhares 8 2 3 2 4 3 2" xfId="27461" xr:uid="{00000000-0005-0000-0000-00002D870000}"/>
    <cellStyle name="Separador de milhares 8 2 3 2 4 3 3" xfId="37641" xr:uid="{00000000-0005-0000-0000-00002E870000}"/>
    <cellStyle name="Separador de milhares 8 2 3 2 4 3 4" xfId="17281" xr:uid="{00000000-0005-0000-0000-00002F870000}"/>
    <cellStyle name="Separador de milhares 8 2 3 2 4 4" xfId="10268" xr:uid="{00000000-0005-0000-0000-000030870000}"/>
    <cellStyle name="Separador de milhares 8 2 3 2 4 4 2" xfId="29451" xr:uid="{00000000-0005-0000-0000-000031870000}"/>
    <cellStyle name="Separador de milhares 8 2 3 2 4 4 3" xfId="39631" xr:uid="{00000000-0005-0000-0000-000032870000}"/>
    <cellStyle name="Separador de milhares 8 2 3 2 4 4 4" xfId="19272" xr:uid="{00000000-0005-0000-0000-000033870000}"/>
    <cellStyle name="Separador de milhares 8 2 3 2 4 5" xfId="23956" xr:uid="{00000000-0005-0000-0000-000034870000}"/>
    <cellStyle name="Separador de milhares 8 2 3 2 4 6" xfId="34136" xr:uid="{00000000-0005-0000-0000-000035870000}"/>
    <cellStyle name="Separador de milhares 8 2 3 2 4 7" xfId="13776" xr:uid="{00000000-0005-0000-0000-000036870000}"/>
    <cellStyle name="Separador de milhares 8 2 3 2 5" xfId="5646" xr:uid="{00000000-0005-0000-0000-000037870000}"/>
    <cellStyle name="Separador de milhares 8 2 3 2 5 2" xfId="9172" xr:uid="{00000000-0005-0000-0000-000038870000}"/>
    <cellStyle name="Separador de milhares 8 2 3 2 5 2 2" xfId="28355" xr:uid="{00000000-0005-0000-0000-000039870000}"/>
    <cellStyle name="Separador de milhares 8 2 3 2 5 2 3" xfId="38535" xr:uid="{00000000-0005-0000-0000-00003A870000}"/>
    <cellStyle name="Separador de milhares 8 2 3 2 5 2 4" xfId="18176" xr:uid="{00000000-0005-0000-0000-00003B870000}"/>
    <cellStyle name="Separador de milhares 8 2 3 2 5 3" xfId="24832" xr:uid="{00000000-0005-0000-0000-00003C870000}"/>
    <cellStyle name="Separador de milhares 8 2 3 2 5 4" xfId="35012" xr:uid="{00000000-0005-0000-0000-00003D870000}"/>
    <cellStyle name="Separador de milhares 8 2 3 2 5 5" xfId="14652" xr:uid="{00000000-0005-0000-0000-00003E870000}"/>
    <cellStyle name="Separador de milhares 8 2 3 2 6" xfId="7399" xr:uid="{00000000-0005-0000-0000-00003F870000}"/>
    <cellStyle name="Separador de milhares 8 2 3 2 6 2" xfId="26585" xr:uid="{00000000-0005-0000-0000-000040870000}"/>
    <cellStyle name="Separador de milhares 8 2 3 2 6 3" xfId="36765" xr:uid="{00000000-0005-0000-0000-000041870000}"/>
    <cellStyle name="Separador de milhares 8 2 3 2 6 4" xfId="16405" xr:uid="{00000000-0005-0000-0000-000042870000}"/>
    <cellStyle name="Separador de milhares 8 2 3 2 7" xfId="9392" xr:uid="{00000000-0005-0000-0000-000043870000}"/>
    <cellStyle name="Separador de milhares 8 2 3 2 7 2" xfId="28575" xr:uid="{00000000-0005-0000-0000-000044870000}"/>
    <cellStyle name="Separador de milhares 8 2 3 2 7 3" xfId="38755" xr:uid="{00000000-0005-0000-0000-000045870000}"/>
    <cellStyle name="Separador de milhares 8 2 3 2 7 4" xfId="18396" xr:uid="{00000000-0005-0000-0000-000046870000}"/>
    <cellStyle name="Separador de milhares 8 2 3 2 8" xfId="11145" xr:uid="{00000000-0005-0000-0000-000047870000}"/>
    <cellStyle name="Separador de milhares 8 2 3 2 8 2" xfId="30328" xr:uid="{00000000-0005-0000-0000-000048870000}"/>
    <cellStyle name="Separador de milhares 8 2 3 2 8 3" xfId="40508" xr:uid="{00000000-0005-0000-0000-000049870000}"/>
    <cellStyle name="Separador de milhares 8 2 3 2 8 4" xfId="20149" xr:uid="{00000000-0005-0000-0000-00004A870000}"/>
    <cellStyle name="Separador de milhares 8 2 3 2 9" xfId="12021" xr:uid="{00000000-0005-0000-0000-00004B870000}"/>
    <cellStyle name="Separador de milhares 8 2 3 2 9 2" xfId="31204" xr:uid="{00000000-0005-0000-0000-00004C870000}"/>
    <cellStyle name="Separador de milhares 8 2 3 2 9 3" xfId="41384" xr:uid="{00000000-0005-0000-0000-00004D870000}"/>
    <cellStyle name="Separador de milhares 8 2 3 2 9 4" xfId="21025" xr:uid="{00000000-0005-0000-0000-00004E870000}"/>
    <cellStyle name="Separador de milhares 8 2 3 3" xfId="3994" xr:uid="{00000000-0005-0000-0000-00004F870000}"/>
    <cellStyle name="Separador de milhares 8 2 3 3 10" xfId="23181" xr:uid="{00000000-0005-0000-0000-000050870000}"/>
    <cellStyle name="Separador de milhares 8 2 3 3 11" xfId="33361" xr:uid="{00000000-0005-0000-0000-000051870000}"/>
    <cellStyle name="Separador de milhares 8 2 3 3 12" xfId="13001" xr:uid="{00000000-0005-0000-0000-000052870000}"/>
    <cellStyle name="Separador de milhares 8 2 3 3 2" xfId="4432" xr:uid="{00000000-0005-0000-0000-000053870000}"/>
    <cellStyle name="Separador de milhares 8 2 3 3 2 10" xfId="33799" xr:uid="{00000000-0005-0000-0000-000054870000}"/>
    <cellStyle name="Separador de milhares 8 2 3 3 2 11" xfId="13439" xr:uid="{00000000-0005-0000-0000-000055870000}"/>
    <cellStyle name="Separador de milhares 8 2 3 3 2 2" xfId="5309" xr:uid="{00000000-0005-0000-0000-000056870000}"/>
    <cellStyle name="Separador de milhares 8 2 3 3 2 2 2" xfId="7061" xr:uid="{00000000-0005-0000-0000-000057870000}"/>
    <cellStyle name="Separador de milhares 8 2 3 3 2 2 2 2" xfId="26247" xr:uid="{00000000-0005-0000-0000-000058870000}"/>
    <cellStyle name="Separador de milhares 8 2 3 3 2 2 2 3" xfId="36427" xr:uid="{00000000-0005-0000-0000-000059870000}"/>
    <cellStyle name="Separador de milhares 8 2 3 3 2 2 2 4" xfId="16067" xr:uid="{00000000-0005-0000-0000-00005A870000}"/>
    <cellStyle name="Separador de milhares 8 2 3 3 2 2 3" xfId="8814" xr:uid="{00000000-0005-0000-0000-00005B870000}"/>
    <cellStyle name="Separador de milhares 8 2 3 3 2 2 3 2" xfId="28000" xr:uid="{00000000-0005-0000-0000-00005C870000}"/>
    <cellStyle name="Separador de milhares 8 2 3 3 2 2 3 3" xfId="38180" xr:uid="{00000000-0005-0000-0000-00005D870000}"/>
    <cellStyle name="Separador de milhares 8 2 3 3 2 2 3 4" xfId="17820" xr:uid="{00000000-0005-0000-0000-00005E870000}"/>
    <cellStyle name="Separador de milhares 8 2 3 3 2 2 4" xfId="10807" xr:uid="{00000000-0005-0000-0000-00005F870000}"/>
    <cellStyle name="Separador de milhares 8 2 3 3 2 2 4 2" xfId="29990" xr:uid="{00000000-0005-0000-0000-000060870000}"/>
    <cellStyle name="Separador de milhares 8 2 3 3 2 2 4 3" xfId="40170" xr:uid="{00000000-0005-0000-0000-000061870000}"/>
    <cellStyle name="Separador de milhares 8 2 3 3 2 2 4 4" xfId="19811" xr:uid="{00000000-0005-0000-0000-000062870000}"/>
    <cellStyle name="Separador de milhares 8 2 3 3 2 2 5" xfId="24495" xr:uid="{00000000-0005-0000-0000-000063870000}"/>
    <cellStyle name="Separador de milhares 8 2 3 3 2 2 6" xfId="34675" xr:uid="{00000000-0005-0000-0000-000064870000}"/>
    <cellStyle name="Separador de milhares 8 2 3 3 2 2 7" xfId="14315" xr:uid="{00000000-0005-0000-0000-000065870000}"/>
    <cellStyle name="Separador de milhares 8 2 3 3 2 3" xfId="6185" xr:uid="{00000000-0005-0000-0000-000066870000}"/>
    <cellStyle name="Separador de milhares 8 2 3 3 2 3 2" xfId="25371" xr:uid="{00000000-0005-0000-0000-000067870000}"/>
    <cellStyle name="Separador de milhares 8 2 3 3 2 3 3" xfId="35551" xr:uid="{00000000-0005-0000-0000-000068870000}"/>
    <cellStyle name="Separador de milhares 8 2 3 3 2 3 4" xfId="15191" xr:uid="{00000000-0005-0000-0000-000069870000}"/>
    <cellStyle name="Separador de milhares 8 2 3 3 2 4" xfId="7938" xr:uid="{00000000-0005-0000-0000-00006A870000}"/>
    <cellStyle name="Separador de milhares 8 2 3 3 2 4 2" xfId="27124" xr:uid="{00000000-0005-0000-0000-00006B870000}"/>
    <cellStyle name="Separador de milhares 8 2 3 3 2 4 3" xfId="37304" xr:uid="{00000000-0005-0000-0000-00006C870000}"/>
    <cellStyle name="Separador de milhares 8 2 3 3 2 4 4" xfId="16944" xr:uid="{00000000-0005-0000-0000-00006D870000}"/>
    <cellStyle name="Separador de milhares 8 2 3 3 2 5" xfId="9931" xr:uid="{00000000-0005-0000-0000-00006E870000}"/>
    <cellStyle name="Separador de milhares 8 2 3 3 2 5 2" xfId="29114" xr:uid="{00000000-0005-0000-0000-00006F870000}"/>
    <cellStyle name="Separador de milhares 8 2 3 3 2 5 3" xfId="39294" xr:uid="{00000000-0005-0000-0000-000070870000}"/>
    <cellStyle name="Separador de milhares 8 2 3 3 2 5 4" xfId="18935" xr:uid="{00000000-0005-0000-0000-000071870000}"/>
    <cellStyle name="Separador de milhares 8 2 3 3 2 6" xfId="11684" xr:uid="{00000000-0005-0000-0000-000072870000}"/>
    <cellStyle name="Separador de milhares 8 2 3 3 2 6 2" xfId="30867" xr:uid="{00000000-0005-0000-0000-000073870000}"/>
    <cellStyle name="Separador de milhares 8 2 3 3 2 6 3" xfId="41047" xr:uid="{00000000-0005-0000-0000-000074870000}"/>
    <cellStyle name="Separador de milhares 8 2 3 3 2 6 4" xfId="20688" xr:uid="{00000000-0005-0000-0000-000075870000}"/>
    <cellStyle name="Separador de milhares 8 2 3 3 2 7" xfId="12560" xr:uid="{00000000-0005-0000-0000-000076870000}"/>
    <cellStyle name="Separador de milhares 8 2 3 3 2 7 2" xfId="31743" xr:uid="{00000000-0005-0000-0000-000077870000}"/>
    <cellStyle name="Separador de milhares 8 2 3 3 2 7 3" xfId="41923" xr:uid="{00000000-0005-0000-0000-000078870000}"/>
    <cellStyle name="Separador de milhares 8 2 3 3 2 7 4" xfId="21564" xr:uid="{00000000-0005-0000-0000-000079870000}"/>
    <cellStyle name="Separador de milhares 8 2 3 3 2 8" xfId="22440" xr:uid="{00000000-0005-0000-0000-00007A870000}"/>
    <cellStyle name="Separador de milhares 8 2 3 3 2 8 2" xfId="32620" xr:uid="{00000000-0005-0000-0000-00007B870000}"/>
    <cellStyle name="Separador de milhares 8 2 3 3 2 8 3" xfId="42800" xr:uid="{00000000-0005-0000-0000-00007C870000}"/>
    <cellStyle name="Separador de milhares 8 2 3 3 2 9" xfId="23619" xr:uid="{00000000-0005-0000-0000-00007D870000}"/>
    <cellStyle name="Separador de milhares 8 2 3 3 3" xfId="4871" xr:uid="{00000000-0005-0000-0000-00007E870000}"/>
    <cellStyle name="Separador de milhares 8 2 3 3 3 2" xfId="6623" xr:uid="{00000000-0005-0000-0000-00007F870000}"/>
    <cellStyle name="Separador de milhares 8 2 3 3 3 2 2" xfId="25809" xr:uid="{00000000-0005-0000-0000-000080870000}"/>
    <cellStyle name="Separador de milhares 8 2 3 3 3 2 3" xfId="35989" xr:uid="{00000000-0005-0000-0000-000081870000}"/>
    <cellStyle name="Separador de milhares 8 2 3 3 3 2 4" xfId="15629" xr:uid="{00000000-0005-0000-0000-000082870000}"/>
    <cellStyle name="Separador de milhares 8 2 3 3 3 3" xfId="8376" xr:uid="{00000000-0005-0000-0000-000083870000}"/>
    <cellStyle name="Separador de milhares 8 2 3 3 3 3 2" xfId="27562" xr:uid="{00000000-0005-0000-0000-000084870000}"/>
    <cellStyle name="Separador de milhares 8 2 3 3 3 3 3" xfId="37742" xr:uid="{00000000-0005-0000-0000-000085870000}"/>
    <cellStyle name="Separador de milhares 8 2 3 3 3 3 4" xfId="17382" xr:uid="{00000000-0005-0000-0000-000086870000}"/>
    <cellStyle name="Separador de milhares 8 2 3 3 3 4" xfId="10369" xr:uid="{00000000-0005-0000-0000-000087870000}"/>
    <cellStyle name="Separador de milhares 8 2 3 3 3 4 2" xfId="29552" xr:uid="{00000000-0005-0000-0000-000088870000}"/>
    <cellStyle name="Separador de milhares 8 2 3 3 3 4 3" xfId="39732" xr:uid="{00000000-0005-0000-0000-000089870000}"/>
    <cellStyle name="Separador de milhares 8 2 3 3 3 4 4" xfId="19373" xr:uid="{00000000-0005-0000-0000-00008A870000}"/>
    <cellStyle name="Separador de milhares 8 2 3 3 3 5" xfId="24057" xr:uid="{00000000-0005-0000-0000-00008B870000}"/>
    <cellStyle name="Separador de milhares 8 2 3 3 3 6" xfId="34237" xr:uid="{00000000-0005-0000-0000-00008C870000}"/>
    <cellStyle name="Separador de milhares 8 2 3 3 3 7" xfId="13877" xr:uid="{00000000-0005-0000-0000-00008D870000}"/>
    <cellStyle name="Separador de milhares 8 2 3 3 4" xfId="5747" xr:uid="{00000000-0005-0000-0000-00008E870000}"/>
    <cellStyle name="Separador de milhares 8 2 3 3 4 2" xfId="24933" xr:uid="{00000000-0005-0000-0000-00008F870000}"/>
    <cellStyle name="Separador de milhares 8 2 3 3 4 3" xfId="35113" xr:uid="{00000000-0005-0000-0000-000090870000}"/>
    <cellStyle name="Separador de milhares 8 2 3 3 4 4" xfId="14753" xr:uid="{00000000-0005-0000-0000-000091870000}"/>
    <cellStyle name="Separador de milhares 8 2 3 3 5" xfId="7500" xr:uid="{00000000-0005-0000-0000-000092870000}"/>
    <cellStyle name="Separador de milhares 8 2 3 3 5 2" xfId="26686" xr:uid="{00000000-0005-0000-0000-000093870000}"/>
    <cellStyle name="Separador de milhares 8 2 3 3 5 3" xfId="36866" xr:uid="{00000000-0005-0000-0000-000094870000}"/>
    <cellStyle name="Separador de milhares 8 2 3 3 5 4" xfId="16506" xr:uid="{00000000-0005-0000-0000-000095870000}"/>
    <cellStyle name="Separador de milhares 8 2 3 3 6" xfId="9493" xr:uid="{00000000-0005-0000-0000-000096870000}"/>
    <cellStyle name="Separador de milhares 8 2 3 3 6 2" xfId="28676" xr:uid="{00000000-0005-0000-0000-000097870000}"/>
    <cellStyle name="Separador de milhares 8 2 3 3 6 3" xfId="38856" xr:uid="{00000000-0005-0000-0000-000098870000}"/>
    <cellStyle name="Separador de milhares 8 2 3 3 6 4" xfId="18497" xr:uid="{00000000-0005-0000-0000-000099870000}"/>
    <cellStyle name="Separador de milhares 8 2 3 3 7" xfId="11246" xr:uid="{00000000-0005-0000-0000-00009A870000}"/>
    <cellStyle name="Separador de milhares 8 2 3 3 7 2" xfId="30429" xr:uid="{00000000-0005-0000-0000-00009B870000}"/>
    <cellStyle name="Separador de milhares 8 2 3 3 7 3" xfId="40609" xr:uid="{00000000-0005-0000-0000-00009C870000}"/>
    <cellStyle name="Separador de milhares 8 2 3 3 7 4" xfId="20250" xr:uid="{00000000-0005-0000-0000-00009D870000}"/>
    <cellStyle name="Separador de milhares 8 2 3 3 8" xfId="12122" xr:uid="{00000000-0005-0000-0000-00009E870000}"/>
    <cellStyle name="Separador de milhares 8 2 3 3 8 2" xfId="31305" xr:uid="{00000000-0005-0000-0000-00009F870000}"/>
    <cellStyle name="Separador de milhares 8 2 3 3 8 3" xfId="41485" xr:uid="{00000000-0005-0000-0000-0000A0870000}"/>
    <cellStyle name="Separador de milhares 8 2 3 3 8 4" xfId="21126" xr:uid="{00000000-0005-0000-0000-0000A1870000}"/>
    <cellStyle name="Separador de milhares 8 2 3 3 9" xfId="22002" xr:uid="{00000000-0005-0000-0000-0000A2870000}"/>
    <cellStyle name="Separador de milhares 8 2 3 3 9 2" xfId="32182" xr:uid="{00000000-0005-0000-0000-0000A3870000}"/>
    <cellStyle name="Separador de milhares 8 2 3 3 9 3" xfId="42362" xr:uid="{00000000-0005-0000-0000-0000A4870000}"/>
    <cellStyle name="Separador de milhares 8 2 3 4" xfId="4213" xr:uid="{00000000-0005-0000-0000-0000A5870000}"/>
    <cellStyle name="Separador de milhares 8 2 3 4 10" xfId="33580" xr:uid="{00000000-0005-0000-0000-0000A6870000}"/>
    <cellStyle name="Separador de milhares 8 2 3 4 11" xfId="13220" xr:uid="{00000000-0005-0000-0000-0000A7870000}"/>
    <cellStyle name="Separador de milhares 8 2 3 4 2" xfId="5090" xr:uid="{00000000-0005-0000-0000-0000A8870000}"/>
    <cellStyle name="Separador de milhares 8 2 3 4 2 2" xfId="6842" xr:uid="{00000000-0005-0000-0000-0000A9870000}"/>
    <cellStyle name="Separador de milhares 8 2 3 4 2 2 2" xfId="26028" xr:uid="{00000000-0005-0000-0000-0000AA870000}"/>
    <cellStyle name="Separador de milhares 8 2 3 4 2 2 3" xfId="36208" xr:uid="{00000000-0005-0000-0000-0000AB870000}"/>
    <cellStyle name="Separador de milhares 8 2 3 4 2 2 4" xfId="15848" xr:uid="{00000000-0005-0000-0000-0000AC870000}"/>
    <cellStyle name="Separador de milhares 8 2 3 4 2 3" xfId="8595" xr:uid="{00000000-0005-0000-0000-0000AD870000}"/>
    <cellStyle name="Separador de milhares 8 2 3 4 2 3 2" xfId="27781" xr:uid="{00000000-0005-0000-0000-0000AE870000}"/>
    <cellStyle name="Separador de milhares 8 2 3 4 2 3 3" xfId="37961" xr:uid="{00000000-0005-0000-0000-0000AF870000}"/>
    <cellStyle name="Separador de milhares 8 2 3 4 2 3 4" xfId="17601" xr:uid="{00000000-0005-0000-0000-0000B0870000}"/>
    <cellStyle name="Separador de milhares 8 2 3 4 2 4" xfId="10588" xr:uid="{00000000-0005-0000-0000-0000B1870000}"/>
    <cellStyle name="Separador de milhares 8 2 3 4 2 4 2" xfId="29771" xr:uid="{00000000-0005-0000-0000-0000B2870000}"/>
    <cellStyle name="Separador de milhares 8 2 3 4 2 4 3" xfId="39951" xr:uid="{00000000-0005-0000-0000-0000B3870000}"/>
    <cellStyle name="Separador de milhares 8 2 3 4 2 4 4" xfId="19592" xr:uid="{00000000-0005-0000-0000-0000B4870000}"/>
    <cellStyle name="Separador de milhares 8 2 3 4 2 5" xfId="24276" xr:uid="{00000000-0005-0000-0000-0000B5870000}"/>
    <cellStyle name="Separador de milhares 8 2 3 4 2 6" xfId="34456" xr:uid="{00000000-0005-0000-0000-0000B6870000}"/>
    <cellStyle name="Separador de milhares 8 2 3 4 2 7" xfId="14096" xr:uid="{00000000-0005-0000-0000-0000B7870000}"/>
    <cellStyle name="Separador de milhares 8 2 3 4 3" xfId="5966" xr:uid="{00000000-0005-0000-0000-0000B8870000}"/>
    <cellStyle name="Separador de milhares 8 2 3 4 3 2" xfId="25152" xr:uid="{00000000-0005-0000-0000-0000B9870000}"/>
    <cellStyle name="Separador de milhares 8 2 3 4 3 3" xfId="35332" xr:uid="{00000000-0005-0000-0000-0000BA870000}"/>
    <cellStyle name="Separador de milhares 8 2 3 4 3 4" xfId="14972" xr:uid="{00000000-0005-0000-0000-0000BB870000}"/>
    <cellStyle name="Separador de milhares 8 2 3 4 4" xfId="7719" xr:uid="{00000000-0005-0000-0000-0000BC870000}"/>
    <cellStyle name="Separador de milhares 8 2 3 4 4 2" xfId="26905" xr:uid="{00000000-0005-0000-0000-0000BD870000}"/>
    <cellStyle name="Separador de milhares 8 2 3 4 4 3" xfId="37085" xr:uid="{00000000-0005-0000-0000-0000BE870000}"/>
    <cellStyle name="Separador de milhares 8 2 3 4 4 4" xfId="16725" xr:uid="{00000000-0005-0000-0000-0000BF870000}"/>
    <cellStyle name="Separador de milhares 8 2 3 4 5" xfId="9712" xr:uid="{00000000-0005-0000-0000-0000C0870000}"/>
    <cellStyle name="Separador de milhares 8 2 3 4 5 2" xfId="28895" xr:uid="{00000000-0005-0000-0000-0000C1870000}"/>
    <cellStyle name="Separador de milhares 8 2 3 4 5 3" xfId="39075" xr:uid="{00000000-0005-0000-0000-0000C2870000}"/>
    <cellStyle name="Separador de milhares 8 2 3 4 5 4" xfId="18716" xr:uid="{00000000-0005-0000-0000-0000C3870000}"/>
    <cellStyle name="Separador de milhares 8 2 3 4 6" xfId="11465" xr:uid="{00000000-0005-0000-0000-0000C4870000}"/>
    <cellStyle name="Separador de milhares 8 2 3 4 6 2" xfId="30648" xr:uid="{00000000-0005-0000-0000-0000C5870000}"/>
    <cellStyle name="Separador de milhares 8 2 3 4 6 3" xfId="40828" xr:uid="{00000000-0005-0000-0000-0000C6870000}"/>
    <cellStyle name="Separador de milhares 8 2 3 4 6 4" xfId="20469" xr:uid="{00000000-0005-0000-0000-0000C7870000}"/>
    <cellStyle name="Separador de milhares 8 2 3 4 7" xfId="12341" xr:uid="{00000000-0005-0000-0000-0000C8870000}"/>
    <cellStyle name="Separador de milhares 8 2 3 4 7 2" xfId="31524" xr:uid="{00000000-0005-0000-0000-0000C9870000}"/>
    <cellStyle name="Separador de milhares 8 2 3 4 7 3" xfId="41704" xr:uid="{00000000-0005-0000-0000-0000CA870000}"/>
    <cellStyle name="Separador de milhares 8 2 3 4 7 4" xfId="21345" xr:uid="{00000000-0005-0000-0000-0000CB870000}"/>
    <cellStyle name="Separador de milhares 8 2 3 4 8" xfId="22221" xr:uid="{00000000-0005-0000-0000-0000CC870000}"/>
    <cellStyle name="Separador de milhares 8 2 3 4 8 2" xfId="32401" xr:uid="{00000000-0005-0000-0000-0000CD870000}"/>
    <cellStyle name="Separador de milhares 8 2 3 4 8 3" xfId="42581" xr:uid="{00000000-0005-0000-0000-0000CE870000}"/>
    <cellStyle name="Separador de milhares 8 2 3 4 9" xfId="23400" xr:uid="{00000000-0005-0000-0000-0000CF870000}"/>
    <cellStyle name="Separador de milhares 8 2 3 5" xfId="4652" xr:uid="{00000000-0005-0000-0000-0000D0870000}"/>
    <cellStyle name="Separador de milhares 8 2 3 5 2" xfId="6404" xr:uid="{00000000-0005-0000-0000-0000D1870000}"/>
    <cellStyle name="Separador de milhares 8 2 3 5 2 2" xfId="25590" xr:uid="{00000000-0005-0000-0000-0000D2870000}"/>
    <cellStyle name="Separador de milhares 8 2 3 5 2 3" xfId="35770" xr:uid="{00000000-0005-0000-0000-0000D3870000}"/>
    <cellStyle name="Separador de milhares 8 2 3 5 2 4" xfId="15410" xr:uid="{00000000-0005-0000-0000-0000D4870000}"/>
    <cellStyle name="Separador de milhares 8 2 3 5 3" xfId="8157" xr:uid="{00000000-0005-0000-0000-0000D5870000}"/>
    <cellStyle name="Separador de milhares 8 2 3 5 3 2" xfId="27343" xr:uid="{00000000-0005-0000-0000-0000D6870000}"/>
    <cellStyle name="Separador de milhares 8 2 3 5 3 3" xfId="37523" xr:uid="{00000000-0005-0000-0000-0000D7870000}"/>
    <cellStyle name="Separador de milhares 8 2 3 5 3 4" xfId="17163" xr:uid="{00000000-0005-0000-0000-0000D8870000}"/>
    <cellStyle name="Separador de milhares 8 2 3 5 4" xfId="10150" xr:uid="{00000000-0005-0000-0000-0000D9870000}"/>
    <cellStyle name="Separador de milhares 8 2 3 5 4 2" xfId="29333" xr:uid="{00000000-0005-0000-0000-0000DA870000}"/>
    <cellStyle name="Separador de milhares 8 2 3 5 4 3" xfId="39513" xr:uid="{00000000-0005-0000-0000-0000DB870000}"/>
    <cellStyle name="Separador de milhares 8 2 3 5 4 4" xfId="19154" xr:uid="{00000000-0005-0000-0000-0000DC870000}"/>
    <cellStyle name="Separador de milhares 8 2 3 5 5" xfId="23838" xr:uid="{00000000-0005-0000-0000-0000DD870000}"/>
    <cellStyle name="Separador de milhares 8 2 3 5 6" xfId="34018" xr:uid="{00000000-0005-0000-0000-0000DE870000}"/>
    <cellStyle name="Separador de milhares 8 2 3 5 7" xfId="13658" xr:uid="{00000000-0005-0000-0000-0000DF870000}"/>
    <cellStyle name="Separador de milhares 8 2 3 6" xfId="5528" xr:uid="{00000000-0005-0000-0000-0000E0870000}"/>
    <cellStyle name="Separador de milhares 8 2 3 6 2" xfId="9054" xr:uid="{00000000-0005-0000-0000-0000E1870000}"/>
    <cellStyle name="Separador de milhares 8 2 3 6 2 2" xfId="28237" xr:uid="{00000000-0005-0000-0000-0000E2870000}"/>
    <cellStyle name="Separador de milhares 8 2 3 6 2 3" xfId="38417" xr:uid="{00000000-0005-0000-0000-0000E3870000}"/>
    <cellStyle name="Separador de milhares 8 2 3 6 2 4" xfId="18058" xr:uid="{00000000-0005-0000-0000-0000E4870000}"/>
    <cellStyle name="Separador de milhares 8 2 3 6 3" xfId="24714" xr:uid="{00000000-0005-0000-0000-0000E5870000}"/>
    <cellStyle name="Separador de milhares 8 2 3 6 4" xfId="34894" xr:uid="{00000000-0005-0000-0000-0000E6870000}"/>
    <cellStyle name="Separador de milhares 8 2 3 6 5" xfId="14534" xr:uid="{00000000-0005-0000-0000-0000E7870000}"/>
    <cellStyle name="Separador de milhares 8 2 3 7" xfId="7281" xr:uid="{00000000-0005-0000-0000-0000E8870000}"/>
    <cellStyle name="Separador de milhares 8 2 3 7 2" xfId="26467" xr:uid="{00000000-0005-0000-0000-0000E9870000}"/>
    <cellStyle name="Separador de milhares 8 2 3 7 3" xfId="36647" xr:uid="{00000000-0005-0000-0000-0000EA870000}"/>
    <cellStyle name="Separador de milhares 8 2 3 7 4" xfId="16287" xr:uid="{00000000-0005-0000-0000-0000EB870000}"/>
    <cellStyle name="Separador de milhares 8 2 3 8" xfId="9274" xr:uid="{00000000-0005-0000-0000-0000EC870000}"/>
    <cellStyle name="Separador de milhares 8 2 3 8 2" xfId="28457" xr:uid="{00000000-0005-0000-0000-0000ED870000}"/>
    <cellStyle name="Separador de milhares 8 2 3 8 3" xfId="38637" xr:uid="{00000000-0005-0000-0000-0000EE870000}"/>
    <cellStyle name="Separador de milhares 8 2 3 8 4" xfId="18278" xr:uid="{00000000-0005-0000-0000-0000EF870000}"/>
    <cellStyle name="Separador de milhares 8 2 3 9" xfId="11027" xr:uid="{00000000-0005-0000-0000-0000F0870000}"/>
    <cellStyle name="Separador de milhares 8 2 3 9 2" xfId="30210" xr:uid="{00000000-0005-0000-0000-0000F1870000}"/>
    <cellStyle name="Separador de milhares 8 2 3 9 3" xfId="40390" xr:uid="{00000000-0005-0000-0000-0000F2870000}"/>
    <cellStyle name="Separador de milhares 8 2 3 9 4" xfId="20031" xr:uid="{00000000-0005-0000-0000-0000F3870000}"/>
    <cellStyle name="Separador de milhares 8 2 4" xfId="3769" xr:uid="{00000000-0005-0000-0000-0000F4870000}"/>
    <cellStyle name="Separador de milhares 8 2 4 10" xfId="11901" xr:uid="{00000000-0005-0000-0000-0000F5870000}"/>
    <cellStyle name="Separador de milhares 8 2 4 10 2" xfId="31084" xr:uid="{00000000-0005-0000-0000-0000F6870000}"/>
    <cellStyle name="Separador de milhares 8 2 4 10 3" xfId="41264" xr:uid="{00000000-0005-0000-0000-0000F7870000}"/>
    <cellStyle name="Separador de milhares 8 2 4 10 4" xfId="20905" xr:uid="{00000000-0005-0000-0000-0000F8870000}"/>
    <cellStyle name="Separador de milhares 8 2 4 11" xfId="21782" xr:uid="{00000000-0005-0000-0000-0000F9870000}"/>
    <cellStyle name="Separador de milhares 8 2 4 11 2" xfId="31961" xr:uid="{00000000-0005-0000-0000-0000FA870000}"/>
    <cellStyle name="Separador de milhares 8 2 4 11 3" xfId="42141" xr:uid="{00000000-0005-0000-0000-0000FB870000}"/>
    <cellStyle name="Separador de milhares 8 2 4 12" xfId="22677" xr:uid="{00000000-0005-0000-0000-0000FC870000}"/>
    <cellStyle name="Separador de milhares 8 2 4 12 2" xfId="32857" xr:uid="{00000000-0005-0000-0000-0000FD870000}"/>
    <cellStyle name="Separador de milhares 8 2 4 12 3" xfId="43037" xr:uid="{00000000-0005-0000-0000-0000FE870000}"/>
    <cellStyle name="Separador de milhares 8 2 4 13" xfId="22916" xr:uid="{00000000-0005-0000-0000-0000FF870000}"/>
    <cellStyle name="Separador de milhares 8 2 4 14" xfId="23085" xr:uid="{00000000-0005-0000-0000-000000880000}"/>
    <cellStyle name="Separador de milhares 8 2 4 15" xfId="33096" xr:uid="{00000000-0005-0000-0000-000001880000}"/>
    <cellStyle name="Separador de milhares 8 2 4 16" xfId="33265" xr:uid="{00000000-0005-0000-0000-000002880000}"/>
    <cellStyle name="Separador de milhares 8 2 4 17" xfId="43276" xr:uid="{00000000-0005-0000-0000-000003880000}"/>
    <cellStyle name="Separador de milhares 8 2 4 18" xfId="43515" xr:uid="{00000000-0005-0000-0000-000004880000}"/>
    <cellStyle name="Separador de milhares 8 2 4 19" xfId="12780" xr:uid="{00000000-0005-0000-0000-000005880000}"/>
    <cellStyle name="Separador de milhares 8 2 4 2" xfId="3890" xr:uid="{00000000-0005-0000-0000-000006880000}"/>
    <cellStyle name="Separador de milhares 8 2 4 2 10" xfId="21899" xr:uid="{00000000-0005-0000-0000-000007880000}"/>
    <cellStyle name="Separador de milhares 8 2 4 2 10 2" xfId="32079" xr:uid="{00000000-0005-0000-0000-000008880000}"/>
    <cellStyle name="Separador de milhares 8 2 4 2 10 3" xfId="42259" xr:uid="{00000000-0005-0000-0000-000009880000}"/>
    <cellStyle name="Separador de milhares 8 2 4 2 11" xfId="22795" xr:uid="{00000000-0005-0000-0000-00000A880000}"/>
    <cellStyle name="Separador de milhares 8 2 4 2 11 2" xfId="32975" xr:uid="{00000000-0005-0000-0000-00000B880000}"/>
    <cellStyle name="Separador de milhares 8 2 4 2 11 3" xfId="43155" xr:uid="{00000000-0005-0000-0000-00000C880000}"/>
    <cellStyle name="Separador de milhares 8 2 4 2 12" xfId="23034" xr:uid="{00000000-0005-0000-0000-00000D880000}"/>
    <cellStyle name="Separador de milhares 8 2 4 2 13" xfId="33214" xr:uid="{00000000-0005-0000-0000-00000E880000}"/>
    <cellStyle name="Separador de milhares 8 2 4 2 14" xfId="43394" xr:uid="{00000000-0005-0000-0000-00000F880000}"/>
    <cellStyle name="Separador de milhares 8 2 4 2 15" xfId="43633" xr:uid="{00000000-0005-0000-0000-000010880000}"/>
    <cellStyle name="Separador de milhares 8 2 4 2 16" xfId="12898" xr:uid="{00000000-0005-0000-0000-000011880000}"/>
    <cellStyle name="Separador de milhares 8 2 4 2 2" xfId="4110" xr:uid="{00000000-0005-0000-0000-000012880000}"/>
    <cellStyle name="Separador de milhares 8 2 4 2 2 10" xfId="23297" xr:uid="{00000000-0005-0000-0000-000013880000}"/>
    <cellStyle name="Separador de milhares 8 2 4 2 2 11" xfId="33477" xr:uid="{00000000-0005-0000-0000-000014880000}"/>
    <cellStyle name="Separador de milhares 8 2 4 2 2 12" xfId="13117" xr:uid="{00000000-0005-0000-0000-000015880000}"/>
    <cellStyle name="Separador de milhares 8 2 4 2 2 2" xfId="4548" xr:uid="{00000000-0005-0000-0000-000016880000}"/>
    <cellStyle name="Separador de milhares 8 2 4 2 2 2 10" xfId="33915" xr:uid="{00000000-0005-0000-0000-000017880000}"/>
    <cellStyle name="Separador de milhares 8 2 4 2 2 2 11" xfId="13555" xr:uid="{00000000-0005-0000-0000-000018880000}"/>
    <cellStyle name="Separador de milhares 8 2 4 2 2 2 2" xfId="5425" xr:uid="{00000000-0005-0000-0000-000019880000}"/>
    <cellStyle name="Separador de milhares 8 2 4 2 2 2 2 2" xfId="7177" xr:uid="{00000000-0005-0000-0000-00001A880000}"/>
    <cellStyle name="Separador de milhares 8 2 4 2 2 2 2 2 2" xfId="26363" xr:uid="{00000000-0005-0000-0000-00001B880000}"/>
    <cellStyle name="Separador de milhares 8 2 4 2 2 2 2 2 3" xfId="36543" xr:uid="{00000000-0005-0000-0000-00001C880000}"/>
    <cellStyle name="Separador de milhares 8 2 4 2 2 2 2 2 4" xfId="16183" xr:uid="{00000000-0005-0000-0000-00001D880000}"/>
    <cellStyle name="Separador de milhares 8 2 4 2 2 2 2 3" xfId="8930" xr:uid="{00000000-0005-0000-0000-00001E880000}"/>
    <cellStyle name="Separador de milhares 8 2 4 2 2 2 2 3 2" xfId="28116" xr:uid="{00000000-0005-0000-0000-00001F880000}"/>
    <cellStyle name="Separador de milhares 8 2 4 2 2 2 2 3 3" xfId="38296" xr:uid="{00000000-0005-0000-0000-000020880000}"/>
    <cellStyle name="Separador de milhares 8 2 4 2 2 2 2 3 4" xfId="17936" xr:uid="{00000000-0005-0000-0000-000021880000}"/>
    <cellStyle name="Separador de milhares 8 2 4 2 2 2 2 4" xfId="10923" xr:uid="{00000000-0005-0000-0000-000022880000}"/>
    <cellStyle name="Separador de milhares 8 2 4 2 2 2 2 4 2" xfId="30106" xr:uid="{00000000-0005-0000-0000-000023880000}"/>
    <cellStyle name="Separador de milhares 8 2 4 2 2 2 2 4 3" xfId="40286" xr:uid="{00000000-0005-0000-0000-000024880000}"/>
    <cellStyle name="Separador de milhares 8 2 4 2 2 2 2 4 4" xfId="19927" xr:uid="{00000000-0005-0000-0000-000025880000}"/>
    <cellStyle name="Separador de milhares 8 2 4 2 2 2 2 5" xfId="24611" xr:uid="{00000000-0005-0000-0000-000026880000}"/>
    <cellStyle name="Separador de milhares 8 2 4 2 2 2 2 6" xfId="34791" xr:uid="{00000000-0005-0000-0000-000027880000}"/>
    <cellStyle name="Separador de milhares 8 2 4 2 2 2 2 7" xfId="14431" xr:uid="{00000000-0005-0000-0000-000028880000}"/>
    <cellStyle name="Separador de milhares 8 2 4 2 2 2 3" xfId="6301" xr:uid="{00000000-0005-0000-0000-000029880000}"/>
    <cellStyle name="Separador de milhares 8 2 4 2 2 2 3 2" xfId="25487" xr:uid="{00000000-0005-0000-0000-00002A880000}"/>
    <cellStyle name="Separador de milhares 8 2 4 2 2 2 3 3" xfId="35667" xr:uid="{00000000-0005-0000-0000-00002B880000}"/>
    <cellStyle name="Separador de milhares 8 2 4 2 2 2 3 4" xfId="15307" xr:uid="{00000000-0005-0000-0000-00002C880000}"/>
    <cellStyle name="Separador de milhares 8 2 4 2 2 2 4" xfId="8054" xr:uid="{00000000-0005-0000-0000-00002D880000}"/>
    <cellStyle name="Separador de milhares 8 2 4 2 2 2 4 2" xfId="27240" xr:uid="{00000000-0005-0000-0000-00002E880000}"/>
    <cellStyle name="Separador de milhares 8 2 4 2 2 2 4 3" xfId="37420" xr:uid="{00000000-0005-0000-0000-00002F880000}"/>
    <cellStyle name="Separador de milhares 8 2 4 2 2 2 4 4" xfId="17060" xr:uid="{00000000-0005-0000-0000-000030880000}"/>
    <cellStyle name="Separador de milhares 8 2 4 2 2 2 5" xfId="10047" xr:uid="{00000000-0005-0000-0000-000031880000}"/>
    <cellStyle name="Separador de milhares 8 2 4 2 2 2 5 2" xfId="29230" xr:uid="{00000000-0005-0000-0000-000032880000}"/>
    <cellStyle name="Separador de milhares 8 2 4 2 2 2 5 3" xfId="39410" xr:uid="{00000000-0005-0000-0000-000033880000}"/>
    <cellStyle name="Separador de milhares 8 2 4 2 2 2 5 4" xfId="19051" xr:uid="{00000000-0005-0000-0000-000034880000}"/>
    <cellStyle name="Separador de milhares 8 2 4 2 2 2 6" xfId="11800" xr:uid="{00000000-0005-0000-0000-000035880000}"/>
    <cellStyle name="Separador de milhares 8 2 4 2 2 2 6 2" xfId="30983" xr:uid="{00000000-0005-0000-0000-000036880000}"/>
    <cellStyle name="Separador de milhares 8 2 4 2 2 2 6 3" xfId="41163" xr:uid="{00000000-0005-0000-0000-000037880000}"/>
    <cellStyle name="Separador de milhares 8 2 4 2 2 2 6 4" xfId="20804" xr:uid="{00000000-0005-0000-0000-000038880000}"/>
    <cellStyle name="Separador de milhares 8 2 4 2 2 2 7" xfId="12676" xr:uid="{00000000-0005-0000-0000-000039880000}"/>
    <cellStyle name="Separador de milhares 8 2 4 2 2 2 7 2" xfId="31859" xr:uid="{00000000-0005-0000-0000-00003A880000}"/>
    <cellStyle name="Separador de milhares 8 2 4 2 2 2 7 3" xfId="42039" xr:uid="{00000000-0005-0000-0000-00003B880000}"/>
    <cellStyle name="Separador de milhares 8 2 4 2 2 2 7 4" xfId="21680" xr:uid="{00000000-0005-0000-0000-00003C880000}"/>
    <cellStyle name="Separador de milhares 8 2 4 2 2 2 8" xfId="22556" xr:uid="{00000000-0005-0000-0000-00003D880000}"/>
    <cellStyle name="Separador de milhares 8 2 4 2 2 2 8 2" xfId="32736" xr:uid="{00000000-0005-0000-0000-00003E880000}"/>
    <cellStyle name="Separador de milhares 8 2 4 2 2 2 8 3" xfId="42916" xr:uid="{00000000-0005-0000-0000-00003F880000}"/>
    <cellStyle name="Separador de milhares 8 2 4 2 2 2 9" xfId="23735" xr:uid="{00000000-0005-0000-0000-000040880000}"/>
    <cellStyle name="Separador de milhares 8 2 4 2 2 3" xfId="4987" xr:uid="{00000000-0005-0000-0000-000041880000}"/>
    <cellStyle name="Separador de milhares 8 2 4 2 2 3 2" xfId="6739" xr:uid="{00000000-0005-0000-0000-000042880000}"/>
    <cellStyle name="Separador de milhares 8 2 4 2 2 3 2 2" xfId="25925" xr:uid="{00000000-0005-0000-0000-000043880000}"/>
    <cellStyle name="Separador de milhares 8 2 4 2 2 3 2 3" xfId="36105" xr:uid="{00000000-0005-0000-0000-000044880000}"/>
    <cellStyle name="Separador de milhares 8 2 4 2 2 3 2 4" xfId="15745" xr:uid="{00000000-0005-0000-0000-000045880000}"/>
    <cellStyle name="Separador de milhares 8 2 4 2 2 3 3" xfId="8492" xr:uid="{00000000-0005-0000-0000-000046880000}"/>
    <cellStyle name="Separador de milhares 8 2 4 2 2 3 3 2" xfId="27678" xr:uid="{00000000-0005-0000-0000-000047880000}"/>
    <cellStyle name="Separador de milhares 8 2 4 2 2 3 3 3" xfId="37858" xr:uid="{00000000-0005-0000-0000-000048880000}"/>
    <cellStyle name="Separador de milhares 8 2 4 2 2 3 3 4" xfId="17498" xr:uid="{00000000-0005-0000-0000-000049880000}"/>
    <cellStyle name="Separador de milhares 8 2 4 2 2 3 4" xfId="10485" xr:uid="{00000000-0005-0000-0000-00004A880000}"/>
    <cellStyle name="Separador de milhares 8 2 4 2 2 3 4 2" xfId="29668" xr:uid="{00000000-0005-0000-0000-00004B880000}"/>
    <cellStyle name="Separador de milhares 8 2 4 2 2 3 4 3" xfId="39848" xr:uid="{00000000-0005-0000-0000-00004C880000}"/>
    <cellStyle name="Separador de milhares 8 2 4 2 2 3 4 4" xfId="19489" xr:uid="{00000000-0005-0000-0000-00004D880000}"/>
    <cellStyle name="Separador de milhares 8 2 4 2 2 3 5" xfId="24173" xr:uid="{00000000-0005-0000-0000-00004E880000}"/>
    <cellStyle name="Separador de milhares 8 2 4 2 2 3 6" xfId="34353" xr:uid="{00000000-0005-0000-0000-00004F880000}"/>
    <cellStyle name="Separador de milhares 8 2 4 2 2 3 7" xfId="13993" xr:uid="{00000000-0005-0000-0000-000050880000}"/>
    <cellStyle name="Separador de milhares 8 2 4 2 2 4" xfId="5863" xr:uid="{00000000-0005-0000-0000-000051880000}"/>
    <cellStyle name="Separador de milhares 8 2 4 2 2 4 2" xfId="25049" xr:uid="{00000000-0005-0000-0000-000052880000}"/>
    <cellStyle name="Separador de milhares 8 2 4 2 2 4 3" xfId="35229" xr:uid="{00000000-0005-0000-0000-000053880000}"/>
    <cellStyle name="Separador de milhares 8 2 4 2 2 4 4" xfId="14869" xr:uid="{00000000-0005-0000-0000-000054880000}"/>
    <cellStyle name="Separador de milhares 8 2 4 2 2 5" xfId="7616" xr:uid="{00000000-0005-0000-0000-000055880000}"/>
    <cellStyle name="Separador de milhares 8 2 4 2 2 5 2" xfId="26802" xr:uid="{00000000-0005-0000-0000-000056880000}"/>
    <cellStyle name="Separador de milhares 8 2 4 2 2 5 3" xfId="36982" xr:uid="{00000000-0005-0000-0000-000057880000}"/>
    <cellStyle name="Separador de milhares 8 2 4 2 2 5 4" xfId="16622" xr:uid="{00000000-0005-0000-0000-000058880000}"/>
    <cellStyle name="Separador de milhares 8 2 4 2 2 6" xfId="9609" xr:uid="{00000000-0005-0000-0000-000059880000}"/>
    <cellStyle name="Separador de milhares 8 2 4 2 2 6 2" xfId="28792" xr:uid="{00000000-0005-0000-0000-00005A880000}"/>
    <cellStyle name="Separador de milhares 8 2 4 2 2 6 3" xfId="38972" xr:uid="{00000000-0005-0000-0000-00005B880000}"/>
    <cellStyle name="Separador de milhares 8 2 4 2 2 6 4" xfId="18613" xr:uid="{00000000-0005-0000-0000-00005C880000}"/>
    <cellStyle name="Separador de milhares 8 2 4 2 2 7" xfId="11362" xr:uid="{00000000-0005-0000-0000-00005D880000}"/>
    <cellStyle name="Separador de milhares 8 2 4 2 2 7 2" xfId="30545" xr:uid="{00000000-0005-0000-0000-00005E880000}"/>
    <cellStyle name="Separador de milhares 8 2 4 2 2 7 3" xfId="40725" xr:uid="{00000000-0005-0000-0000-00005F880000}"/>
    <cellStyle name="Separador de milhares 8 2 4 2 2 7 4" xfId="20366" xr:uid="{00000000-0005-0000-0000-000060880000}"/>
    <cellStyle name="Separador de milhares 8 2 4 2 2 8" xfId="12238" xr:uid="{00000000-0005-0000-0000-000061880000}"/>
    <cellStyle name="Separador de milhares 8 2 4 2 2 8 2" xfId="31421" xr:uid="{00000000-0005-0000-0000-000062880000}"/>
    <cellStyle name="Separador de milhares 8 2 4 2 2 8 3" xfId="41601" xr:uid="{00000000-0005-0000-0000-000063880000}"/>
    <cellStyle name="Separador de milhares 8 2 4 2 2 8 4" xfId="21242" xr:uid="{00000000-0005-0000-0000-000064880000}"/>
    <cellStyle name="Separador de milhares 8 2 4 2 2 9" xfId="22118" xr:uid="{00000000-0005-0000-0000-000065880000}"/>
    <cellStyle name="Separador de milhares 8 2 4 2 2 9 2" xfId="32298" xr:uid="{00000000-0005-0000-0000-000066880000}"/>
    <cellStyle name="Separador de milhares 8 2 4 2 2 9 3" xfId="42478" xr:uid="{00000000-0005-0000-0000-000067880000}"/>
    <cellStyle name="Separador de milhares 8 2 4 2 3" xfId="4329" xr:uid="{00000000-0005-0000-0000-000068880000}"/>
    <cellStyle name="Separador de milhares 8 2 4 2 3 10" xfId="33696" xr:uid="{00000000-0005-0000-0000-000069880000}"/>
    <cellStyle name="Separador de milhares 8 2 4 2 3 11" xfId="13336" xr:uid="{00000000-0005-0000-0000-00006A880000}"/>
    <cellStyle name="Separador de milhares 8 2 4 2 3 2" xfId="5206" xr:uid="{00000000-0005-0000-0000-00006B880000}"/>
    <cellStyle name="Separador de milhares 8 2 4 2 3 2 2" xfId="6958" xr:uid="{00000000-0005-0000-0000-00006C880000}"/>
    <cellStyle name="Separador de milhares 8 2 4 2 3 2 2 2" xfId="26144" xr:uid="{00000000-0005-0000-0000-00006D880000}"/>
    <cellStyle name="Separador de milhares 8 2 4 2 3 2 2 3" xfId="36324" xr:uid="{00000000-0005-0000-0000-00006E880000}"/>
    <cellStyle name="Separador de milhares 8 2 4 2 3 2 2 4" xfId="15964" xr:uid="{00000000-0005-0000-0000-00006F880000}"/>
    <cellStyle name="Separador de milhares 8 2 4 2 3 2 3" xfId="8711" xr:uid="{00000000-0005-0000-0000-000070880000}"/>
    <cellStyle name="Separador de milhares 8 2 4 2 3 2 3 2" xfId="27897" xr:uid="{00000000-0005-0000-0000-000071880000}"/>
    <cellStyle name="Separador de milhares 8 2 4 2 3 2 3 3" xfId="38077" xr:uid="{00000000-0005-0000-0000-000072880000}"/>
    <cellStyle name="Separador de milhares 8 2 4 2 3 2 3 4" xfId="17717" xr:uid="{00000000-0005-0000-0000-000073880000}"/>
    <cellStyle name="Separador de milhares 8 2 4 2 3 2 4" xfId="10704" xr:uid="{00000000-0005-0000-0000-000074880000}"/>
    <cellStyle name="Separador de milhares 8 2 4 2 3 2 4 2" xfId="29887" xr:uid="{00000000-0005-0000-0000-000075880000}"/>
    <cellStyle name="Separador de milhares 8 2 4 2 3 2 4 3" xfId="40067" xr:uid="{00000000-0005-0000-0000-000076880000}"/>
    <cellStyle name="Separador de milhares 8 2 4 2 3 2 4 4" xfId="19708" xr:uid="{00000000-0005-0000-0000-000077880000}"/>
    <cellStyle name="Separador de milhares 8 2 4 2 3 2 5" xfId="24392" xr:uid="{00000000-0005-0000-0000-000078880000}"/>
    <cellStyle name="Separador de milhares 8 2 4 2 3 2 6" xfId="34572" xr:uid="{00000000-0005-0000-0000-000079880000}"/>
    <cellStyle name="Separador de milhares 8 2 4 2 3 2 7" xfId="14212" xr:uid="{00000000-0005-0000-0000-00007A880000}"/>
    <cellStyle name="Separador de milhares 8 2 4 2 3 3" xfId="6082" xr:uid="{00000000-0005-0000-0000-00007B880000}"/>
    <cellStyle name="Separador de milhares 8 2 4 2 3 3 2" xfId="25268" xr:uid="{00000000-0005-0000-0000-00007C880000}"/>
    <cellStyle name="Separador de milhares 8 2 4 2 3 3 3" xfId="35448" xr:uid="{00000000-0005-0000-0000-00007D880000}"/>
    <cellStyle name="Separador de milhares 8 2 4 2 3 3 4" xfId="15088" xr:uid="{00000000-0005-0000-0000-00007E880000}"/>
    <cellStyle name="Separador de milhares 8 2 4 2 3 4" xfId="7835" xr:uid="{00000000-0005-0000-0000-00007F880000}"/>
    <cellStyle name="Separador de milhares 8 2 4 2 3 4 2" xfId="27021" xr:uid="{00000000-0005-0000-0000-000080880000}"/>
    <cellStyle name="Separador de milhares 8 2 4 2 3 4 3" xfId="37201" xr:uid="{00000000-0005-0000-0000-000081880000}"/>
    <cellStyle name="Separador de milhares 8 2 4 2 3 4 4" xfId="16841" xr:uid="{00000000-0005-0000-0000-000082880000}"/>
    <cellStyle name="Separador de milhares 8 2 4 2 3 5" xfId="9828" xr:uid="{00000000-0005-0000-0000-000083880000}"/>
    <cellStyle name="Separador de milhares 8 2 4 2 3 5 2" xfId="29011" xr:uid="{00000000-0005-0000-0000-000084880000}"/>
    <cellStyle name="Separador de milhares 8 2 4 2 3 5 3" xfId="39191" xr:uid="{00000000-0005-0000-0000-000085880000}"/>
    <cellStyle name="Separador de milhares 8 2 4 2 3 5 4" xfId="18832" xr:uid="{00000000-0005-0000-0000-000086880000}"/>
    <cellStyle name="Separador de milhares 8 2 4 2 3 6" xfId="11581" xr:uid="{00000000-0005-0000-0000-000087880000}"/>
    <cellStyle name="Separador de milhares 8 2 4 2 3 6 2" xfId="30764" xr:uid="{00000000-0005-0000-0000-000088880000}"/>
    <cellStyle name="Separador de milhares 8 2 4 2 3 6 3" xfId="40944" xr:uid="{00000000-0005-0000-0000-000089880000}"/>
    <cellStyle name="Separador de milhares 8 2 4 2 3 6 4" xfId="20585" xr:uid="{00000000-0005-0000-0000-00008A880000}"/>
    <cellStyle name="Separador de milhares 8 2 4 2 3 7" xfId="12457" xr:uid="{00000000-0005-0000-0000-00008B880000}"/>
    <cellStyle name="Separador de milhares 8 2 4 2 3 7 2" xfId="31640" xr:uid="{00000000-0005-0000-0000-00008C880000}"/>
    <cellStyle name="Separador de milhares 8 2 4 2 3 7 3" xfId="41820" xr:uid="{00000000-0005-0000-0000-00008D880000}"/>
    <cellStyle name="Separador de milhares 8 2 4 2 3 7 4" xfId="21461" xr:uid="{00000000-0005-0000-0000-00008E880000}"/>
    <cellStyle name="Separador de milhares 8 2 4 2 3 8" xfId="22337" xr:uid="{00000000-0005-0000-0000-00008F880000}"/>
    <cellStyle name="Separador de milhares 8 2 4 2 3 8 2" xfId="32517" xr:uid="{00000000-0005-0000-0000-000090880000}"/>
    <cellStyle name="Separador de milhares 8 2 4 2 3 8 3" xfId="42697" xr:uid="{00000000-0005-0000-0000-000091880000}"/>
    <cellStyle name="Separador de milhares 8 2 4 2 3 9" xfId="23516" xr:uid="{00000000-0005-0000-0000-000092880000}"/>
    <cellStyle name="Separador de milhares 8 2 4 2 4" xfId="4768" xr:uid="{00000000-0005-0000-0000-000093880000}"/>
    <cellStyle name="Separador de milhares 8 2 4 2 4 2" xfId="6520" xr:uid="{00000000-0005-0000-0000-000094880000}"/>
    <cellStyle name="Separador de milhares 8 2 4 2 4 2 2" xfId="25706" xr:uid="{00000000-0005-0000-0000-000095880000}"/>
    <cellStyle name="Separador de milhares 8 2 4 2 4 2 3" xfId="35886" xr:uid="{00000000-0005-0000-0000-000096880000}"/>
    <cellStyle name="Separador de milhares 8 2 4 2 4 2 4" xfId="15526" xr:uid="{00000000-0005-0000-0000-000097880000}"/>
    <cellStyle name="Separador de milhares 8 2 4 2 4 3" xfId="8273" xr:uid="{00000000-0005-0000-0000-000098880000}"/>
    <cellStyle name="Separador de milhares 8 2 4 2 4 3 2" xfId="27459" xr:uid="{00000000-0005-0000-0000-000099880000}"/>
    <cellStyle name="Separador de milhares 8 2 4 2 4 3 3" xfId="37639" xr:uid="{00000000-0005-0000-0000-00009A880000}"/>
    <cellStyle name="Separador de milhares 8 2 4 2 4 3 4" xfId="17279" xr:uid="{00000000-0005-0000-0000-00009B880000}"/>
    <cellStyle name="Separador de milhares 8 2 4 2 4 4" xfId="10266" xr:uid="{00000000-0005-0000-0000-00009C880000}"/>
    <cellStyle name="Separador de milhares 8 2 4 2 4 4 2" xfId="29449" xr:uid="{00000000-0005-0000-0000-00009D880000}"/>
    <cellStyle name="Separador de milhares 8 2 4 2 4 4 3" xfId="39629" xr:uid="{00000000-0005-0000-0000-00009E880000}"/>
    <cellStyle name="Separador de milhares 8 2 4 2 4 4 4" xfId="19270" xr:uid="{00000000-0005-0000-0000-00009F880000}"/>
    <cellStyle name="Separador de milhares 8 2 4 2 4 5" xfId="23954" xr:uid="{00000000-0005-0000-0000-0000A0880000}"/>
    <cellStyle name="Separador de milhares 8 2 4 2 4 6" xfId="34134" xr:uid="{00000000-0005-0000-0000-0000A1880000}"/>
    <cellStyle name="Separador de milhares 8 2 4 2 4 7" xfId="13774" xr:uid="{00000000-0005-0000-0000-0000A2880000}"/>
    <cellStyle name="Separador de milhares 8 2 4 2 5" xfId="5644" xr:uid="{00000000-0005-0000-0000-0000A3880000}"/>
    <cellStyle name="Separador de milhares 8 2 4 2 5 2" xfId="9170" xr:uid="{00000000-0005-0000-0000-0000A4880000}"/>
    <cellStyle name="Separador de milhares 8 2 4 2 5 2 2" xfId="28353" xr:uid="{00000000-0005-0000-0000-0000A5880000}"/>
    <cellStyle name="Separador de milhares 8 2 4 2 5 2 3" xfId="38533" xr:uid="{00000000-0005-0000-0000-0000A6880000}"/>
    <cellStyle name="Separador de milhares 8 2 4 2 5 2 4" xfId="18174" xr:uid="{00000000-0005-0000-0000-0000A7880000}"/>
    <cellStyle name="Separador de milhares 8 2 4 2 5 3" xfId="24830" xr:uid="{00000000-0005-0000-0000-0000A8880000}"/>
    <cellStyle name="Separador de milhares 8 2 4 2 5 4" xfId="35010" xr:uid="{00000000-0005-0000-0000-0000A9880000}"/>
    <cellStyle name="Separador de milhares 8 2 4 2 5 5" xfId="14650" xr:uid="{00000000-0005-0000-0000-0000AA880000}"/>
    <cellStyle name="Separador de milhares 8 2 4 2 6" xfId="7397" xr:uid="{00000000-0005-0000-0000-0000AB880000}"/>
    <cellStyle name="Separador de milhares 8 2 4 2 6 2" xfId="26583" xr:uid="{00000000-0005-0000-0000-0000AC880000}"/>
    <cellStyle name="Separador de milhares 8 2 4 2 6 3" xfId="36763" xr:uid="{00000000-0005-0000-0000-0000AD880000}"/>
    <cellStyle name="Separador de milhares 8 2 4 2 6 4" xfId="16403" xr:uid="{00000000-0005-0000-0000-0000AE880000}"/>
    <cellStyle name="Separador de milhares 8 2 4 2 7" xfId="9390" xr:uid="{00000000-0005-0000-0000-0000AF880000}"/>
    <cellStyle name="Separador de milhares 8 2 4 2 7 2" xfId="28573" xr:uid="{00000000-0005-0000-0000-0000B0880000}"/>
    <cellStyle name="Separador de milhares 8 2 4 2 7 3" xfId="38753" xr:uid="{00000000-0005-0000-0000-0000B1880000}"/>
    <cellStyle name="Separador de milhares 8 2 4 2 7 4" xfId="18394" xr:uid="{00000000-0005-0000-0000-0000B2880000}"/>
    <cellStyle name="Separador de milhares 8 2 4 2 8" xfId="11143" xr:uid="{00000000-0005-0000-0000-0000B3880000}"/>
    <cellStyle name="Separador de milhares 8 2 4 2 8 2" xfId="30326" xr:uid="{00000000-0005-0000-0000-0000B4880000}"/>
    <cellStyle name="Separador de milhares 8 2 4 2 8 3" xfId="40506" xr:uid="{00000000-0005-0000-0000-0000B5880000}"/>
    <cellStyle name="Separador de milhares 8 2 4 2 8 4" xfId="20147" xr:uid="{00000000-0005-0000-0000-0000B6880000}"/>
    <cellStyle name="Separador de milhares 8 2 4 2 9" xfId="12019" xr:uid="{00000000-0005-0000-0000-0000B7880000}"/>
    <cellStyle name="Separador de milhares 8 2 4 2 9 2" xfId="31202" xr:uid="{00000000-0005-0000-0000-0000B8880000}"/>
    <cellStyle name="Separador de milhares 8 2 4 2 9 3" xfId="41382" xr:uid="{00000000-0005-0000-0000-0000B9880000}"/>
    <cellStyle name="Separador de milhares 8 2 4 2 9 4" xfId="21023" xr:uid="{00000000-0005-0000-0000-0000BA880000}"/>
    <cellStyle name="Separador de milhares 8 2 4 3" xfId="3992" xr:uid="{00000000-0005-0000-0000-0000BB880000}"/>
    <cellStyle name="Separador de milhares 8 2 4 3 10" xfId="23179" xr:uid="{00000000-0005-0000-0000-0000BC880000}"/>
    <cellStyle name="Separador de milhares 8 2 4 3 11" xfId="33359" xr:uid="{00000000-0005-0000-0000-0000BD880000}"/>
    <cellStyle name="Separador de milhares 8 2 4 3 12" xfId="12999" xr:uid="{00000000-0005-0000-0000-0000BE880000}"/>
    <cellStyle name="Separador de milhares 8 2 4 3 2" xfId="4430" xr:uid="{00000000-0005-0000-0000-0000BF880000}"/>
    <cellStyle name="Separador de milhares 8 2 4 3 2 10" xfId="33797" xr:uid="{00000000-0005-0000-0000-0000C0880000}"/>
    <cellStyle name="Separador de milhares 8 2 4 3 2 11" xfId="13437" xr:uid="{00000000-0005-0000-0000-0000C1880000}"/>
    <cellStyle name="Separador de milhares 8 2 4 3 2 2" xfId="5307" xr:uid="{00000000-0005-0000-0000-0000C2880000}"/>
    <cellStyle name="Separador de milhares 8 2 4 3 2 2 2" xfId="7059" xr:uid="{00000000-0005-0000-0000-0000C3880000}"/>
    <cellStyle name="Separador de milhares 8 2 4 3 2 2 2 2" xfId="26245" xr:uid="{00000000-0005-0000-0000-0000C4880000}"/>
    <cellStyle name="Separador de milhares 8 2 4 3 2 2 2 3" xfId="36425" xr:uid="{00000000-0005-0000-0000-0000C5880000}"/>
    <cellStyle name="Separador de milhares 8 2 4 3 2 2 2 4" xfId="16065" xr:uid="{00000000-0005-0000-0000-0000C6880000}"/>
    <cellStyle name="Separador de milhares 8 2 4 3 2 2 3" xfId="8812" xr:uid="{00000000-0005-0000-0000-0000C7880000}"/>
    <cellStyle name="Separador de milhares 8 2 4 3 2 2 3 2" xfId="27998" xr:uid="{00000000-0005-0000-0000-0000C8880000}"/>
    <cellStyle name="Separador de milhares 8 2 4 3 2 2 3 3" xfId="38178" xr:uid="{00000000-0005-0000-0000-0000C9880000}"/>
    <cellStyle name="Separador de milhares 8 2 4 3 2 2 3 4" xfId="17818" xr:uid="{00000000-0005-0000-0000-0000CA880000}"/>
    <cellStyle name="Separador de milhares 8 2 4 3 2 2 4" xfId="10805" xr:uid="{00000000-0005-0000-0000-0000CB880000}"/>
    <cellStyle name="Separador de milhares 8 2 4 3 2 2 4 2" xfId="29988" xr:uid="{00000000-0005-0000-0000-0000CC880000}"/>
    <cellStyle name="Separador de milhares 8 2 4 3 2 2 4 3" xfId="40168" xr:uid="{00000000-0005-0000-0000-0000CD880000}"/>
    <cellStyle name="Separador de milhares 8 2 4 3 2 2 4 4" xfId="19809" xr:uid="{00000000-0005-0000-0000-0000CE880000}"/>
    <cellStyle name="Separador de milhares 8 2 4 3 2 2 5" xfId="24493" xr:uid="{00000000-0005-0000-0000-0000CF880000}"/>
    <cellStyle name="Separador de milhares 8 2 4 3 2 2 6" xfId="34673" xr:uid="{00000000-0005-0000-0000-0000D0880000}"/>
    <cellStyle name="Separador de milhares 8 2 4 3 2 2 7" xfId="14313" xr:uid="{00000000-0005-0000-0000-0000D1880000}"/>
    <cellStyle name="Separador de milhares 8 2 4 3 2 3" xfId="6183" xr:uid="{00000000-0005-0000-0000-0000D2880000}"/>
    <cellStyle name="Separador de milhares 8 2 4 3 2 3 2" xfId="25369" xr:uid="{00000000-0005-0000-0000-0000D3880000}"/>
    <cellStyle name="Separador de milhares 8 2 4 3 2 3 3" xfId="35549" xr:uid="{00000000-0005-0000-0000-0000D4880000}"/>
    <cellStyle name="Separador de milhares 8 2 4 3 2 3 4" xfId="15189" xr:uid="{00000000-0005-0000-0000-0000D5880000}"/>
    <cellStyle name="Separador de milhares 8 2 4 3 2 4" xfId="7936" xr:uid="{00000000-0005-0000-0000-0000D6880000}"/>
    <cellStyle name="Separador de milhares 8 2 4 3 2 4 2" xfId="27122" xr:uid="{00000000-0005-0000-0000-0000D7880000}"/>
    <cellStyle name="Separador de milhares 8 2 4 3 2 4 3" xfId="37302" xr:uid="{00000000-0005-0000-0000-0000D8880000}"/>
    <cellStyle name="Separador de milhares 8 2 4 3 2 4 4" xfId="16942" xr:uid="{00000000-0005-0000-0000-0000D9880000}"/>
    <cellStyle name="Separador de milhares 8 2 4 3 2 5" xfId="9929" xr:uid="{00000000-0005-0000-0000-0000DA880000}"/>
    <cellStyle name="Separador de milhares 8 2 4 3 2 5 2" xfId="29112" xr:uid="{00000000-0005-0000-0000-0000DB880000}"/>
    <cellStyle name="Separador de milhares 8 2 4 3 2 5 3" xfId="39292" xr:uid="{00000000-0005-0000-0000-0000DC880000}"/>
    <cellStyle name="Separador de milhares 8 2 4 3 2 5 4" xfId="18933" xr:uid="{00000000-0005-0000-0000-0000DD880000}"/>
    <cellStyle name="Separador de milhares 8 2 4 3 2 6" xfId="11682" xr:uid="{00000000-0005-0000-0000-0000DE880000}"/>
    <cellStyle name="Separador de milhares 8 2 4 3 2 6 2" xfId="30865" xr:uid="{00000000-0005-0000-0000-0000DF880000}"/>
    <cellStyle name="Separador de milhares 8 2 4 3 2 6 3" xfId="41045" xr:uid="{00000000-0005-0000-0000-0000E0880000}"/>
    <cellStyle name="Separador de milhares 8 2 4 3 2 6 4" xfId="20686" xr:uid="{00000000-0005-0000-0000-0000E1880000}"/>
    <cellStyle name="Separador de milhares 8 2 4 3 2 7" xfId="12558" xr:uid="{00000000-0005-0000-0000-0000E2880000}"/>
    <cellStyle name="Separador de milhares 8 2 4 3 2 7 2" xfId="31741" xr:uid="{00000000-0005-0000-0000-0000E3880000}"/>
    <cellStyle name="Separador de milhares 8 2 4 3 2 7 3" xfId="41921" xr:uid="{00000000-0005-0000-0000-0000E4880000}"/>
    <cellStyle name="Separador de milhares 8 2 4 3 2 7 4" xfId="21562" xr:uid="{00000000-0005-0000-0000-0000E5880000}"/>
    <cellStyle name="Separador de milhares 8 2 4 3 2 8" xfId="22438" xr:uid="{00000000-0005-0000-0000-0000E6880000}"/>
    <cellStyle name="Separador de milhares 8 2 4 3 2 8 2" xfId="32618" xr:uid="{00000000-0005-0000-0000-0000E7880000}"/>
    <cellStyle name="Separador de milhares 8 2 4 3 2 8 3" xfId="42798" xr:uid="{00000000-0005-0000-0000-0000E8880000}"/>
    <cellStyle name="Separador de milhares 8 2 4 3 2 9" xfId="23617" xr:uid="{00000000-0005-0000-0000-0000E9880000}"/>
    <cellStyle name="Separador de milhares 8 2 4 3 3" xfId="4869" xr:uid="{00000000-0005-0000-0000-0000EA880000}"/>
    <cellStyle name="Separador de milhares 8 2 4 3 3 2" xfId="6621" xr:uid="{00000000-0005-0000-0000-0000EB880000}"/>
    <cellStyle name="Separador de milhares 8 2 4 3 3 2 2" xfId="25807" xr:uid="{00000000-0005-0000-0000-0000EC880000}"/>
    <cellStyle name="Separador de milhares 8 2 4 3 3 2 3" xfId="35987" xr:uid="{00000000-0005-0000-0000-0000ED880000}"/>
    <cellStyle name="Separador de milhares 8 2 4 3 3 2 4" xfId="15627" xr:uid="{00000000-0005-0000-0000-0000EE880000}"/>
    <cellStyle name="Separador de milhares 8 2 4 3 3 3" xfId="8374" xr:uid="{00000000-0005-0000-0000-0000EF880000}"/>
    <cellStyle name="Separador de milhares 8 2 4 3 3 3 2" xfId="27560" xr:uid="{00000000-0005-0000-0000-0000F0880000}"/>
    <cellStyle name="Separador de milhares 8 2 4 3 3 3 3" xfId="37740" xr:uid="{00000000-0005-0000-0000-0000F1880000}"/>
    <cellStyle name="Separador de milhares 8 2 4 3 3 3 4" xfId="17380" xr:uid="{00000000-0005-0000-0000-0000F2880000}"/>
    <cellStyle name="Separador de milhares 8 2 4 3 3 4" xfId="10367" xr:uid="{00000000-0005-0000-0000-0000F3880000}"/>
    <cellStyle name="Separador de milhares 8 2 4 3 3 4 2" xfId="29550" xr:uid="{00000000-0005-0000-0000-0000F4880000}"/>
    <cellStyle name="Separador de milhares 8 2 4 3 3 4 3" xfId="39730" xr:uid="{00000000-0005-0000-0000-0000F5880000}"/>
    <cellStyle name="Separador de milhares 8 2 4 3 3 4 4" xfId="19371" xr:uid="{00000000-0005-0000-0000-0000F6880000}"/>
    <cellStyle name="Separador de milhares 8 2 4 3 3 5" xfId="24055" xr:uid="{00000000-0005-0000-0000-0000F7880000}"/>
    <cellStyle name="Separador de milhares 8 2 4 3 3 6" xfId="34235" xr:uid="{00000000-0005-0000-0000-0000F8880000}"/>
    <cellStyle name="Separador de milhares 8 2 4 3 3 7" xfId="13875" xr:uid="{00000000-0005-0000-0000-0000F9880000}"/>
    <cellStyle name="Separador de milhares 8 2 4 3 4" xfId="5745" xr:uid="{00000000-0005-0000-0000-0000FA880000}"/>
    <cellStyle name="Separador de milhares 8 2 4 3 4 2" xfId="24931" xr:uid="{00000000-0005-0000-0000-0000FB880000}"/>
    <cellStyle name="Separador de milhares 8 2 4 3 4 3" xfId="35111" xr:uid="{00000000-0005-0000-0000-0000FC880000}"/>
    <cellStyle name="Separador de milhares 8 2 4 3 4 4" xfId="14751" xr:uid="{00000000-0005-0000-0000-0000FD880000}"/>
    <cellStyle name="Separador de milhares 8 2 4 3 5" xfId="7498" xr:uid="{00000000-0005-0000-0000-0000FE880000}"/>
    <cellStyle name="Separador de milhares 8 2 4 3 5 2" xfId="26684" xr:uid="{00000000-0005-0000-0000-0000FF880000}"/>
    <cellStyle name="Separador de milhares 8 2 4 3 5 3" xfId="36864" xr:uid="{00000000-0005-0000-0000-000000890000}"/>
    <cellStyle name="Separador de milhares 8 2 4 3 5 4" xfId="16504" xr:uid="{00000000-0005-0000-0000-000001890000}"/>
    <cellStyle name="Separador de milhares 8 2 4 3 6" xfId="9491" xr:uid="{00000000-0005-0000-0000-000002890000}"/>
    <cellStyle name="Separador de milhares 8 2 4 3 6 2" xfId="28674" xr:uid="{00000000-0005-0000-0000-000003890000}"/>
    <cellStyle name="Separador de milhares 8 2 4 3 6 3" xfId="38854" xr:uid="{00000000-0005-0000-0000-000004890000}"/>
    <cellStyle name="Separador de milhares 8 2 4 3 6 4" xfId="18495" xr:uid="{00000000-0005-0000-0000-000005890000}"/>
    <cellStyle name="Separador de milhares 8 2 4 3 7" xfId="11244" xr:uid="{00000000-0005-0000-0000-000006890000}"/>
    <cellStyle name="Separador de milhares 8 2 4 3 7 2" xfId="30427" xr:uid="{00000000-0005-0000-0000-000007890000}"/>
    <cellStyle name="Separador de milhares 8 2 4 3 7 3" xfId="40607" xr:uid="{00000000-0005-0000-0000-000008890000}"/>
    <cellStyle name="Separador de milhares 8 2 4 3 7 4" xfId="20248" xr:uid="{00000000-0005-0000-0000-000009890000}"/>
    <cellStyle name="Separador de milhares 8 2 4 3 8" xfId="12120" xr:uid="{00000000-0005-0000-0000-00000A890000}"/>
    <cellStyle name="Separador de milhares 8 2 4 3 8 2" xfId="31303" xr:uid="{00000000-0005-0000-0000-00000B890000}"/>
    <cellStyle name="Separador de milhares 8 2 4 3 8 3" xfId="41483" xr:uid="{00000000-0005-0000-0000-00000C890000}"/>
    <cellStyle name="Separador de milhares 8 2 4 3 8 4" xfId="21124" xr:uid="{00000000-0005-0000-0000-00000D890000}"/>
    <cellStyle name="Separador de milhares 8 2 4 3 9" xfId="22000" xr:uid="{00000000-0005-0000-0000-00000E890000}"/>
    <cellStyle name="Separador de milhares 8 2 4 3 9 2" xfId="32180" xr:uid="{00000000-0005-0000-0000-00000F890000}"/>
    <cellStyle name="Separador de milhares 8 2 4 3 9 3" xfId="42360" xr:uid="{00000000-0005-0000-0000-000010890000}"/>
    <cellStyle name="Separador de milhares 8 2 4 4" xfId="4211" xr:uid="{00000000-0005-0000-0000-000011890000}"/>
    <cellStyle name="Separador de milhares 8 2 4 4 10" xfId="33578" xr:uid="{00000000-0005-0000-0000-000012890000}"/>
    <cellStyle name="Separador de milhares 8 2 4 4 11" xfId="13218" xr:uid="{00000000-0005-0000-0000-000013890000}"/>
    <cellStyle name="Separador de milhares 8 2 4 4 2" xfId="5088" xr:uid="{00000000-0005-0000-0000-000014890000}"/>
    <cellStyle name="Separador de milhares 8 2 4 4 2 2" xfId="6840" xr:uid="{00000000-0005-0000-0000-000015890000}"/>
    <cellStyle name="Separador de milhares 8 2 4 4 2 2 2" xfId="26026" xr:uid="{00000000-0005-0000-0000-000016890000}"/>
    <cellStyle name="Separador de milhares 8 2 4 4 2 2 3" xfId="36206" xr:uid="{00000000-0005-0000-0000-000017890000}"/>
    <cellStyle name="Separador de milhares 8 2 4 4 2 2 4" xfId="15846" xr:uid="{00000000-0005-0000-0000-000018890000}"/>
    <cellStyle name="Separador de milhares 8 2 4 4 2 3" xfId="8593" xr:uid="{00000000-0005-0000-0000-000019890000}"/>
    <cellStyle name="Separador de milhares 8 2 4 4 2 3 2" xfId="27779" xr:uid="{00000000-0005-0000-0000-00001A890000}"/>
    <cellStyle name="Separador de milhares 8 2 4 4 2 3 3" xfId="37959" xr:uid="{00000000-0005-0000-0000-00001B890000}"/>
    <cellStyle name="Separador de milhares 8 2 4 4 2 3 4" xfId="17599" xr:uid="{00000000-0005-0000-0000-00001C890000}"/>
    <cellStyle name="Separador de milhares 8 2 4 4 2 4" xfId="10586" xr:uid="{00000000-0005-0000-0000-00001D890000}"/>
    <cellStyle name="Separador de milhares 8 2 4 4 2 4 2" xfId="29769" xr:uid="{00000000-0005-0000-0000-00001E890000}"/>
    <cellStyle name="Separador de milhares 8 2 4 4 2 4 3" xfId="39949" xr:uid="{00000000-0005-0000-0000-00001F890000}"/>
    <cellStyle name="Separador de milhares 8 2 4 4 2 4 4" xfId="19590" xr:uid="{00000000-0005-0000-0000-000020890000}"/>
    <cellStyle name="Separador de milhares 8 2 4 4 2 5" xfId="24274" xr:uid="{00000000-0005-0000-0000-000021890000}"/>
    <cellStyle name="Separador de milhares 8 2 4 4 2 6" xfId="34454" xr:uid="{00000000-0005-0000-0000-000022890000}"/>
    <cellStyle name="Separador de milhares 8 2 4 4 2 7" xfId="14094" xr:uid="{00000000-0005-0000-0000-000023890000}"/>
    <cellStyle name="Separador de milhares 8 2 4 4 3" xfId="5964" xr:uid="{00000000-0005-0000-0000-000024890000}"/>
    <cellStyle name="Separador de milhares 8 2 4 4 3 2" xfId="25150" xr:uid="{00000000-0005-0000-0000-000025890000}"/>
    <cellStyle name="Separador de milhares 8 2 4 4 3 3" xfId="35330" xr:uid="{00000000-0005-0000-0000-000026890000}"/>
    <cellStyle name="Separador de milhares 8 2 4 4 3 4" xfId="14970" xr:uid="{00000000-0005-0000-0000-000027890000}"/>
    <cellStyle name="Separador de milhares 8 2 4 4 4" xfId="7717" xr:uid="{00000000-0005-0000-0000-000028890000}"/>
    <cellStyle name="Separador de milhares 8 2 4 4 4 2" xfId="26903" xr:uid="{00000000-0005-0000-0000-000029890000}"/>
    <cellStyle name="Separador de milhares 8 2 4 4 4 3" xfId="37083" xr:uid="{00000000-0005-0000-0000-00002A890000}"/>
    <cellStyle name="Separador de milhares 8 2 4 4 4 4" xfId="16723" xr:uid="{00000000-0005-0000-0000-00002B890000}"/>
    <cellStyle name="Separador de milhares 8 2 4 4 5" xfId="9710" xr:uid="{00000000-0005-0000-0000-00002C890000}"/>
    <cellStyle name="Separador de milhares 8 2 4 4 5 2" xfId="28893" xr:uid="{00000000-0005-0000-0000-00002D890000}"/>
    <cellStyle name="Separador de milhares 8 2 4 4 5 3" xfId="39073" xr:uid="{00000000-0005-0000-0000-00002E890000}"/>
    <cellStyle name="Separador de milhares 8 2 4 4 5 4" xfId="18714" xr:uid="{00000000-0005-0000-0000-00002F890000}"/>
    <cellStyle name="Separador de milhares 8 2 4 4 6" xfId="11463" xr:uid="{00000000-0005-0000-0000-000030890000}"/>
    <cellStyle name="Separador de milhares 8 2 4 4 6 2" xfId="30646" xr:uid="{00000000-0005-0000-0000-000031890000}"/>
    <cellStyle name="Separador de milhares 8 2 4 4 6 3" xfId="40826" xr:uid="{00000000-0005-0000-0000-000032890000}"/>
    <cellStyle name="Separador de milhares 8 2 4 4 6 4" xfId="20467" xr:uid="{00000000-0005-0000-0000-000033890000}"/>
    <cellStyle name="Separador de milhares 8 2 4 4 7" xfId="12339" xr:uid="{00000000-0005-0000-0000-000034890000}"/>
    <cellStyle name="Separador de milhares 8 2 4 4 7 2" xfId="31522" xr:uid="{00000000-0005-0000-0000-000035890000}"/>
    <cellStyle name="Separador de milhares 8 2 4 4 7 3" xfId="41702" xr:uid="{00000000-0005-0000-0000-000036890000}"/>
    <cellStyle name="Separador de milhares 8 2 4 4 7 4" xfId="21343" xr:uid="{00000000-0005-0000-0000-000037890000}"/>
    <cellStyle name="Separador de milhares 8 2 4 4 8" xfId="22219" xr:uid="{00000000-0005-0000-0000-000038890000}"/>
    <cellStyle name="Separador de milhares 8 2 4 4 8 2" xfId="32399" xr:uid="{00000000-0005-0000-0000-000039890000}"/>
    <cellStyle name="Separador de milhares 8 2 4 4 8 3" xfId="42579" xr:uid="{00000000-0005-0000-0000-00003A890000}"/>
    <cellStyle name="Separador de milhares 8 2 4 4 9" xfId="23398" xr:uid="{00000000-0005-0000-0000-00003B890000}"/>
    <cellStyle name="Separador de milhares 8 2 4 5" xfId="4650" xr:uid="{00000000-0005-0000-0000-00003C890000}"/>
    <cellStyle name="Separador de milhares 8 2 4 5 2" xfId="6402" xr:uid="{00000000-0005-0000-0000-00003D890000}"/>
    <cellStyle name="Separador de milhares 8 2 4 5 2 2" xfId="25588" xr:uid="{00000000-0005-0000-0000-00003E890000}"/>
    <cellStyle name="Separador de milhares 8 2 4 5 2 3" xfId="35768" xr:uid="{00000000-0005-0000-0000-00003F890000}"/>
    <cellStyle name="Separador de milhares 8 2 4 5 2 4" xfId="15408" xr:uid="{00000000-0005-0000-0000-000040890000}"/>
    <cellStyle name="Separador de milhares 8 2 4 5 3" xfId="8155" xr:uid="{00000000-0005-0000-0000-000041890000}"/>
    <cellStyle name="Separador de milhares 8 2 4 5 3 2" xfId="27341" xr:uid="{00000000-0005-0000-0000-000042890000}"/>
    <cellStyle name="Separador de milhares 8 2 4 5 3 3" xfId="37521" xr:uid="{00000000-0005-0000-0000-000043890000}"/>
    <cellStyle name="Separador de milhares 8 2 4 5 3 4" xfId="17161" xr:uid="{00000000-0005-0000-0000-000044890000}"/>
    <cellStyle name="Separador de milhares 8 2 4 5 4" xfId="10148" xr:uid="{00000000-0005-0000-0000-000045890000}"/>
    <cellStyle name="Separador de milhares 8 2 4 5 4 2" xfId="29331" xr:uid="{00000000-0005-0000-0000-000046890000}"/>
    <cellStyle name="Separador de milhares 8 2 4 5 4 3" xfId="39511" xr:uid="{00000000-0005-0000-0000-000047890000}"/>
    <cellStyle name="Separador de milhares 8 2 4 5 4 4" xfId="19152" xr:uid="{00000000-0005-0000-0000-000048890000}"/>
    <cellStyle name="Separador de milhares 8 2 4 5 5" xfId="23836" xr:uid="{00000000-0005-0000-0000-000049890000}"/>
    <cellStyle name="Separador de milhares 8 2 4 5 6" xfId="34016" xr:uid="{00000000-0005-0000-0000-00004A890000}"/>
    <cellStyle name="Separador de milhares 8 2 4 5 7" xfId="13656" xr:uid="{00000000-0005-0000-0000-00004B890000}"/>
    <cellStyle name="Separador de milhares 8 2 4 6" xfId="5526" xr:uid="{00000000-0005-0000-0000-00004C890000}"/>
    <cellStyle name="Separador de milhares 8 2 4 6 2" xfId="9052" xr:uid="{00000000-0005-0000-0000-00004D890000}"/>
    <cellStyle name="Separador de milhares 8 2 4 6 2 2" xfId="28235" xr:uid="{00000000-0005-0000-0000-00004E890000}"/>
    <cellStyle name="Separador de milhares 8 2 4 6 2 3" xfId="38415" xr:uid="{00000000-0005-0000-0000-00004F890000}"/>
    <cellStyle name="Separador de milhares 8 2 4 6 2 4" xfId="18056" xr:uid="{00000000-0005-0000-0000-000050890000}"/>
    <cellStyle name="Separador de milhares 8 2 4 6 3" xfId="24712" xr:uid="{00000000-0005-0000-0000-000051890000}"/>
    <cellStyle name="Separador de milhares 8 2 4 6 4" xfId="34892" xr:uid="{00000000-0005-0000-0000-000052890000}"/>
    <cellStyle name="Separador de milhares 8 2 4 6 5" xfId="14532" xr:uid="{00000000-0005-0000-0000-000053890000}"/>
    <cellStyle name="Separador de milhares 8 2 4 7" xfId="7279" xr:uid="{00000000-0005-0000-0000-000054890000}"/>
    <cellStyle name="Separador de milhares 8 2 4 7 2" xfId="26465" xr:uid="{00000000-0005-0000-0000-000055890000}"/>
    <cellStyle name="Separador de milhares 8 2 4 7 3" xfId="36645" xr:uid="{00000000-0005-0000-0000-000056890000}"/>
    <cellStyle name="Separador de milhares 8 2 4 7 4" xfId="16285" xr:uid="{00000000-0005-0000-0000-000057890000}"/>
    <cellStyle name="Separador de milhares 8 2 4 8" xfId="9272" xr:uid="{00000000-0005-0000-0000-000058890000}"/>
    <cellStyle name="Separador de milhares 8 2 4 8 2" xfId="28455" xr:uid="{00000000-0005-0000-0000-000059890000}"/>
    <cellStyle name="Separador de milhares 8 2 4 8 3" xfId="38635" xr:uid="{00000000-0005-0000-0000-00005A890000}"/>
    <cellStyle name="Separador de milhares 8 2 4 8 4" xfId="18276" xr:uid="{00000000-0005-0000-0000-00005B890000}"/>
    <cellStyle name="Separador de milhares 8 2 4 9" xfId="11025" xr:uid="{00000000-0005-0000-0000-00005C890000}"/>
    <cellStyle name="Separador de milhares 8 2 4 9 2" xfId="30208" xr:uid="{00000000-0005-0000-0000-00005D890000}"/>
    <cellStyle name="Separador de milhares 8 2 4 9 3" xfId="40388" xr:uid="{00000000-0005-0000-0000-00005E890000}"/>
    <cellStyle name="Separador de milhares 8 2 4 9 4" xfId="20029" xr:uid="{00000000-0005-0000-0000-00005F890000}"/>
    <cellStyle name="Separador de milhares 8 2 5" xfId="3808" xr:uid="{00000000-0005-0000-0000-000060890000}"/>
    <cellStyle name="Separador de milhares 8 2 5 10" xfId="21817" xr:uid="{00000000-0005-0000-0000-000061890000}"/>
    <cellStyle name="Separador de milhares 8 2 5 10 2" xfId="31997" xr:uid="{00000000-0005-0000-0000-000062890000}"/>
    <cellStyle name="Separador de milhares 8 2 5 10 3" xfId="42177" xr:uid="{00000000-0005-0000-0000-000063890000}"/>
    <cellStyle name="Separador de milhares 8 2 5 11" xfId="22713" xr:uid="{00000000-0005-0000-0000-000064890000}"/>
    <cellStyle name="Separador de milhares 8 2 5 11 2" xfId="32893" xr:uid="{00000000-0005-0000-0000-000065890000}"/>
    <cellStyle name="Separador de milhares 8 2 5 11 3" xfId="43073" xr:uid="{00000000-0005-0000-0000-000066890000}"/>
    <cellStyle name="Separador de milhares 8 2 5 12" xfId="22952" xr:uid="{00000000-0005-0000-0000-000067890000}"/>
    <cellStyle name="Separador de milhares 8 2 5 13" xfId="33132" xr:uid="{00000000-0005-0000-0000-000068890000}"/>
    <cellStyle name="Separador de milhares 8 2 5 14" xfId="43312" xr:uid="{00000000-0005-0000-0000-000069890000}"/>
    <cellStyle name="Separador de milhares 8 2 5 15" xfId="43551" xr:uid="{00000000-0005-0000-0000-00006A890000}"/>
    <cellStyle name="Separador de milhares 8 2 5 16" xfId="12816" xr:uid="{00000000-0005-0000-0000-00006B890000}"/>
    <cellStyle name="Separador de milhares 8 2 5 2" xfId="4028" xr:uid="{00000000-0005-0000-0000-00006C890000}"/>
    <cellStyle name="Separador de milhares 8 2 5 2 10" xfId="23215" xr:uid="{00000000-0005-0000-0000-00006D890000}"/>
    <cellStyle name="Separador de milhares 8 2 5 2 11" xfId="33395" xr:uid="{00000000-0005-0000-0000-00006E890000}"/>
    <cellStyle name="Separador de milhares 8 2 5 2 12" xfId="13035" xr:uid="{00000000-0005-0000-0000-00006F890000}"/>
    <cellStyle name="Separador de milhares 8 2 5 2 2" xfId="4466" xr:uid="{00000000-0005-0000-0000-000070890000}"/>
    <cellStyle name="Separador de milhares 8 2 5 2 2 10" xfId="33833" xr:uid="{00000000-0005-0000-0000-000071890000}"/>
    <cellStyle name="Separador de milhares 8 2 5 2 2 11" xfId="13473" xr:uid="{00000000-0005-0000-0000-000072890000}"/>
    <cellStyle name="Separador de milhares 8 2 5 2 2 2" xfId="5343" xr:uid="{00000000-0005-0000-0000-000073890000}"/>
    <cellStyle name="Separador de milhares 8 2 5 2 2 2 2" xfId="7095" xr:uid="{00000000-0005-0000-0000-000074890000}"/>
    <cellStyle name="Separador de milhares 8 2 5 2 2 2 2 2" xfId="26281" xr:uid="{00000000-0005-0000-0000-000075890000}"/>
    <cellStyle name="Separador de milhares 8 2 5 2 2 2 2 3" xfId="36461" xr:uid="{00000000-0005-0000-0000-000076890000}"/>
    <cellStyle name="Separador de milhares 8 2 5 2 2 2 2 4" xfId="16101" xr:uid="{00000000-0005-0000-0000-000077890000}"/>
    <cellStyle name="Separador de milhares 8 2 5 2 2 2 3" xfId="8848" xr:uid="{00000000-0005-0000-0000-000078890000}"/>
    <cellStyle name="Separador de milhares 8 2 5 2 2 2 3 2" xfId="28034" xr:uid="{00000000-0005-0000-0000-000079890000}"/>
    <cellStyle name="Separador de milhares 8 2 5 2 2 2 3 3" xfId="38214" xr:uid="{00000000-0005-0000-0000-00007A890000}"/>
    <cellStyle name="Separador de milhares 8 2 5 2 2 2 3 4" xfId="17854" xr:uid="{00000000-0005-0000-0000-00007B890000}"/>
    <cellStyle name="Separador de milhares 8 2 5 2 2 2 4" xfId="10841" xr:uid="{00000000-0005-0000-0000-00007C890000}"/>
    <cellStyle name="Separador de milhares 8 2 5 2 2 2 4 2" xfId="30024" xr:uid="{00000000-0005-0000-0000-00007D890000}"/>
    <cellStyle name="Separador de milhares 8 2 5 2 2 2 4 3" xfId="40204" xr:uid="{00000000-0005-0000-0000-00007E890000}"/>
    <cellStyle name="Separador de milhares 8 2 5 2 2 2 4 4" xfId="19845" xr:uid="{00000000-0005-0000-0000-00007F890000}"/>
    <cellStyle name="Separador de milhares 8 2 5 2 2 2 5" xfId="24529" xr:uid="{00000000-0005-0000-0000-000080890000}"/>
    <cellStyle name="Separador de milhares 8 2 5 2 2 2 6" xfId="34709" xr:uid="{00000000-0005-0000-0000-000081890000}"/>
    <cellStyle name="Separador de milhares 8 2 5 2 2 2 7" xfId="14349" xr:uid="{00000000-0005-0000-0000-000082890000}"/>
    <cellStyle name="Separador de milhares 8 2 5 2 2 3" xfId="6219" xr:uid="{00000000-0005-0000-0000-000083890000}"/>
    <cellStyle name="Separador de milhares 8 2 5 2 2 3 2" xfId="25405" xr:uid="{00000000-0005-0000-0000-000084890000}"/>
    <cellStyle name="Separador de milhares 8 2 5 2 2 3 3" xfId="35585" xr:uid="{00000000-0005-0000-0000-000085890000}"/>
    <cellStyle name="Separador de milhares 8 2 5 2 2 3 4" xfId="15225" xr:uid="{00000000-0005-0000-0000-000086890000}"/>
    <cellStyle name="Separador de milhares 8 2 5 2 2 4" xfId="7972" xr:uid="{00000000-0005-0000-0000-000087890000}"/>
    <cellStyle name="Separador de milhares 8 2 5 2 2 4 2" xfId="27158" xr:uid="{00000000-0005-0000-0000-000088890000}"/>
    <cellStyle name="Separador de milhares 8 2 5 2 2 4 3" xfId="37338" xr:uid="{00000000-0005-0000-0000-000089890000}"/>
    <cellStyle name="Separador de milhares 8 2 5 2 2 4 4" xfId="16978" xr:uid="{00000000-0005-0000-0000-00008A890000}"/>
    <cellStyle name="Separador de milhares 8 2 5 2 2 5" xfId="9965" xr:uid="{00000000-0005-0000-0000-00008B890000}"/>
    <cellStyle name="Separador de milhares 8 2 5 2 2 5 2" xfId="29148" xr:uid="{00000000-0005-0000-0000-00008C890000}"/>
    <cellStyle name="Separador de milhares 8 2 5 2 2 5 3" xfId="39328" xr:uid="{00000000-0005-0000-0000-00008D890000}"/>
    <cellStyle name="Separador de milhares 8 2 5 2 2 5 4" xfId="18969" xr:uid="{00000000-0005-0000-0000-00008E890000}"/>
    <cellStyle name="Separador de milhares 8 2 5 2 2 6" xfId="11718" xr:uid="{00000000-0005-0000-0000-00008F890000}"/>
    <cellStyle name="Separador de milhares 8 2 5 2 2 6 2" xfId="30901" xr:uid="{00000000-0005-0000-0000-000090890000}"/>
    <cellStyle name="Separador de milhares 8 2 5 2 2 6 3" xfId="41081" xr:uid="{00000000-0005-0000-0000-000091890000}"/>
    <cellStyle name="Separador de milhares 8 2 5 2 2 6 4" xfId="20722" xr:uid="{00000000-0005-0000-0000-000092890000}"/>
    <cellStyle name="Separador de milhares 8 2 5 2 2 7" xfId="12594" xr:uid="{00000000-0005-0000-0000-000093890000}"/>
    <cellStyle name="Separador de milhares 8 2 5 2 2 7 2" xfId="31777" xr:uid="{00000000-0005-0000-0000-000094890000}"/>
    <cellStyle name="Separador de milhares 8 2 5 2 2 7 3" xfId="41957" xr:uid="{00000000-0005-0000-0000-000095890000}"/>
    <cellStyle name="Separador de milhares 8 2 5 2 2 7 4" xfId="21598" xr:uid="{00000000-0005-0000-0000-000096890000}"/>
    <cellStyle name="Separador de milhares 8 2 5 2 2 8" xfId="22474" xr:uid="{00000000-0005-0000-0000-000097890000}"/>
    <cellStyle name="Separador de milhares 8 2 5 2 2 8 2" xfId="32654" xr:uid="{00000000-0005-0000-0000-000098890000}"/>
    <cellStyle name="Separador de milhares 8 2 5 2 2 8 3" xfId="42834" xr:uid="{00000000-0005-0000-0000-000099890000}"/>
    <cellStyle name="Separador de milhares 8 2 5 2 2 9" xfId="23653" xr:uid="{00000000-0005-0000-0000-00009A890000}"/>
    <cellStyle name="Separador de milhares 8 2 5 2 3" xfId="4905" xr:uid="{00000000-0005-0000-0000-00009B890000}"/>
    <cellStyle name="Separador de milhares 8 2 5 2 3 2" xfId="6657" xr:uid="{00000000-0005-0000-0000-00009C890000}"/>
    <cellStyle name="Separador de milhares 8 2 5 2 3 2 2" xfId="25843" xr:uid="{00000000-0005-0000-0000-00009D890000}"/>
    <cellStyle name="Separador de milhares 8 2 5 2 3 2 3" xfId="36023" xr:uid="{00000000-0005-0000-0000-00009E890000}"/>
    <cellStyle name="Separador de milhares 8 2 5 2 3 2 4" xfId="15663" xr:uid="{00000000-0005-0000-0000-00009F890000}"/>
    <cellStyle name="Separador de milhares 8 2 5 2 3 3" xfId="8410" xr:uid="{00000000-0005-0000-0000-0000A0890000}"/>
    <cellStyle name="Separador de milhares 8 2 5 2 3 3 2" xfId="27596" xr:uid="{00000000-0005-0000-0000-0000A1890000}"/>
    <cellStyle name="Separador de milhares 8 2 5 2 3 3 3" xfId="37776" xr:uid="{00000000-0005-0000-0000-0000A2890000}"/>
    <cellStyle name="Separador de milhares 8 2 5 2 3 3 4" xfId="17416" xr:uid="{00000000-0005-0000-0000-0000A3890000}"/>
    <cellStyle name="Separador de milhares 8 2 5 2 3 4" xfId="10403" xr:uid="{00000000-0005-0000-0000-0000A4890000}"/>
    <cellStyle name="Separador de milhares 8 2 5 2 3 4 2" xfId="29586" xr:uid="{00000000-0005-0000-0000-0000A5890000}"/>
    <cellStyle name="Separador de milhares 8 2 5 2 3 4 3" xfId="39766" xr:uid="{00000000-0005-0000-0000-0000A6890000}"/>
    <cellStyle name="Separador de milhares 8 2 5 2 3 4 4" xfId="19407" xr:uid="{00000000-0005-0000-0000-0000A7890000}"/>
    <cellStyle name="Separador de milhares 8 2 5 2 3 5" xfId="24091" xr:uid="{00000000-0005-0000-0000-0000A8890000}"/>
    <cellStyle name="Separador de milhares 8 2 5 2 3 6" xfId="34271" xr:uid="{00000000-0005-0000-0000-0000A9890000}"/>
    <cellStyle name="Separador de milhares 8 2 5 2 3 7" xfId="13911" xr:uid="{00000000-0005-0000-0000-0000AA890000}"/>
    <cellStyle name="Separador de milhares 8 2 5 2 4" xfId="5781" xr:uid="{00000000-0005-0000-0000-0000AB890000}"/>
    <cellStyle name="Separador de milhares 8 2 5 2 4 2" xfId="24967" xr:uid="{00000000-0005-0000-0000-0000AC890000}"/>
    <cellStyle name="Separador de milhares 8 2 5 2 4 3" xfId="35147" xr:uid="{00000000-0005-0000-0000-0000AD890000}"/>
    <cellStyle name="Separador de milhares 8 2 5 2 4 4" xfId="14787" xr:uid="{00000000-0005-0000-0000-0000AE890000}"/>
    <cellStyle name="Separador de milhares 8 2 5 2 5" xfId="7534" xr:uid="{00000000-0005-0000-0000-0000AF890000}"/>
    <cellStyle name="Separador de milhares 8 2 5 2 5 2" xfId="26720" xr:uid="{00000000-0005-0000-0000-0000B0890000}"/>
    <cellStyle name="Separador de milhares 8 2 5 2 5 3" xfId="36900" xr:uid="{00000000-0005-0000-0000-0000B1890000}"/>
    <cellStyle name="Separador de milhares 8 2 5 2 5 4" xfId="16540" xr:uid="{00000000-0005-0000-0000-0000B2890000}"/>
    <cellStyle name="Separador de milhares 8 2 5 2 6" xfId="9527" xr:uid="{00000000-0005-0000-0000-0000B3890000}"/>
    <cellStyle name="Separador de milhares 8 2 5 2 6 2" xfId="28710" xr:uid="{00000000-0005-0000-0000-0000B4890000}"/>
    <cellStyle name="Separador de milhares 8 2 5 2 6 3" xfId="38890" xr:uid="{00000000-0005-0000-0000-0000B5890000}"/>
    <cellStyle name="Separador de milhares 8 2 5 2 6 4" xfId="18531" xr:uid="{00000000-0005-0000-0000-0000B6890000}"/>
    <cellStyle name="Separador de milhares 8 2 5 2 7" xfId="11280" xr:uid="{00000000-0005-0000-0000-0000B7890000}"/>
    <cellStyle name="Separador de milhares 8 2 5 2 7 2" xfId="30463" xr:uid="{00000000-0005-0000-0000-0000B8890000}"/>
    <cellStyle name="Separador de milhares 8 2 5 2 7 3" xfId="40643" xr:uid="{00000000-0005-0000-0000-0000B9890000}"/>
    <cellStyle name="Separador de milhares 8 2 5 2 7 4" xfId="20284" xr:uid="{00000000-0005-0000-0000-0000BA890000}"/>
    <cellStyle name="Separador de milhares 8 2 5 2 8" xfId="12156" xr:uid="{00000000-0005-0000-0000-0000BB890000}"/>
    <cellStyle name="Separador de milhares 8 2 5 2 8 2" xfId="31339" xr:uid="{00000000-0005-0000-0000-0000BC890000}"/>
    <cellStyle name="Separador de milhares 8 2 5 2 8 3" xfId="41519" xr:uid="{00000000-0005-0000-0000-0000BD890000}"/>
    <cellStyle name="Separador de milhares 8 2 5 2 8 4" xfId="21160" xr:uid="{00000000-0005-0000-0000-0000BE890000}"/>
    <cellStyle name="Separador de milhares 8 2 5 2 9" xfId="22036" xr:uid="{00000000-0005-0000-0000-0000BF890000}"/>
    <cellStyle name="Separador de milhares 8 2 5 2 9 2" xfId="32216" xr:uid="{00000000-0005-0000-0000-0000C0890000}"/>
    <cellStyle name="Separador de milhares 8 2 5 2 9 3" xfId="42396" xr:uid="{00000000-0005-0000-0000-0000C1890000}"/>
    <cellStyle name="Separador de milhares 8 2 5 3" xfId="4247" xr:uid="{00000000-0005-0000-0000-0000C2890000}"/>
    <cellStyle name="Separador de milhares 8 2 5 3 10" xfId="33614" xr:uid="{00000000-0005-0000-0000-0000C3890000}"/>
    <cellStyle name="Separador de milhares 8 2 5 3 11" xfId="13254" xr:uid="{00000000-0005-0000-0000-0000C4890000}"/>
    <cellStyle name="Separador de milhares 8 2 5 3 2" xfId="5124" xr:uid="{00000000-0005-0000-0000-0000C5890000}"/>
    <cellStyle name="Separador de milhares 8 2 5 3 2 2" xfId="6876" xr:uid="{00000000-0005-0000-0000-0000C6890000}"/>
    <cellStyle name="Separador de milhares 8 2 5 3 2 2 2" xfId="26062" xr:uid="{00000000-0005-0000-0000-0000C7890000}"/>
    <cellStyle name="Separador de milhares 8 2 5 3 2 2 3" xfId="36242" xr:uid="{00000000-0005-0000-0000-0000C8890000}"/>
    <cellStyle name="Separador de milhares 8 2 5 3 2 2 4" xfId="15882" xr:uid="{00000000-0005-0000-0000-0000C9890000}"/>
    <cellStyle name="Separador de milhares 8 2 5 3 2 3" xfId="8629" xr:uid="{00000000-0005-0000-0000-0000CA890000}"/>
    <cellStyle name="Separador de milhares 8 2 5 3 2 3 2" xfId="27815" xr:uid="{00000000-0005-0000-0000-0000CB890000}"/>
    <cellStyle name="Separador de milhares 8 2 5 3 2 3 3" xfId="37995" xr:uid="{00000000-0005-0000-0000-0000CC890000}"/>
    <cellStyle name="Separador de milhares 8 2 5 3 2 3 4" xfId="17635" xr:uid="{00000000-0005-0000-0000-0000CD890000}"/>
    <cellStyle name="Separador de milhares 8 2 5 3 2 4" xfId="10622" xr:uid="{00000000-0005-0000-0000-0000CE890000}"/>
    <cellStyle name="Separador de milhares 8 2 5 3 2 4 2" xfId="29805" xr:uid="{00000000-0005-0000-0000-0000CF890000}"/>
    <cellStyle name="Separador de milhares 8 2 5 3 2 4 3" xfId="39985" xr:uid="{00000000-0005-0000-0000-0000D0890000}"/>
    <cellStyle name="Separador de milhares 8 2 5 3 2 4 4" xfId="19626" xr:uid="{00000000-0005-0000-0000-0000D1890000}"/>
    <cellStyle name="Separador de milhares 8 2 5 3 2 5" xfId="24310" xr:uid="{00000000-0005-0000-0000-0000D2890000}"/>
    <cellStyle name="Separador de milhares 8 2 5 3 2 6" xfId="34490" xr:uid="{00000000-0005-0000-0000-0000D3890000}"/>
    <cellStyle name="Separador de milhares 8 2 5 3 2 7" xfId="14130" xr:uid="{00000000-0005-0000-0000-0000D4890000}"/>
    <cellStyle name="Separador de milhares 8 2 5 3 3" xfId="6000" xr:uid="{00000000-0005-0000-0000-0000D5890000}"/>
    <cellStyle name="Separador de milhares 8 2 5 3 3 2" xfId="25186" xr:uid="{00000000-0005-0000-0000-0000D6890000}"/>
    <cellStyle name="Separador de milhares 8 2 5 3 3 3" xfId="35366" xr:uid="{00000000-0005-0000-0000-0000D7890000}"/>
    <cellStyle name="Separador de milhares 8 2 5 3 3 4" xfId="15006" xr:uid="{00000000-0005-0000-0000-0000D8890000}"/>
    <cellStyle name="Separador de milhares 8 2 5 3 4" xfId="7753" xr:uid="{00000000-0005-0000-0000-0000D9890000}"/>
    <cellStyle name="Separador de milhares 8 2 5 3 4 2" xfId="26939" xr:uid="{00000000-0005-0000-0000-0000DA890000}"/>
    <cellStyle name="Separador de milhares 8 2 5 3 4 3" xfId="37119" xr:uid="{00000000-0005-0000-0000-0000DB890000}"/>
    <cellStyle name="Separador de milhares 8 2 5 3 4 4" xfId="16759" xr:uid="{00000000-0005-0000-0000-0000DC890000}"/>
    <cellStyle name="Separador de milhares 8 2 5 3 5" xfId="9746" xr:uid="{00000000-0005-0000-0000-0000DD890000}"/>
    <cellStyle name="Separador de milhares 8 2 5 3 5 2" xfId="28929" xr:uid="{00000000-0005-0000-0000-0000DE890000}"/>
    <cellStyle name="Separador de milhares 8 2 5 3 5 3" xfId="39109" xr:uid="{00000000-0005-0000-0000-0000DF890000}"/>
    <cellStyle name="Separador de milhares 8 2 5 3 5 4" xfId="18750" xr:uid="{00000000-0005-0000-0000-0000E0890000}"/>
    <cellStyle name="Separador de milhares 8 2 5 3 6" xfId="11499" xr:uid="{00000000-0005-0000-0000-0000E1890000}"/>
    <cellStyle name="Separador de milhares 8 2 5 3 6 2" xfId="30682" xr:uid="{00000000-0005-0000-0000-0000E2890000}"/>
    <cellStyle name="Separador de milhares 8 2 5 3 6 3" xfId="40862" xr:uid="{00000000-0005-0000-0000-0000E3890000}"/>
    <cellStyle name="Separador de milhares 8 2 5 3 6 4" xfId="20503" xr:uid="{00000000-0005-0000-0000-0000E4890000}"/>
    <cellStyle name="Separador de milhares 8 2 5 3 7" xfId="12375" xr:uid="{00000000-0005-0000-0000-0000E5890000}"/>
    <cellStyle name="Separador de milhares 8 2 5 3 7 2" xfId="31558" xr:uid="{00000000-0005-0000-0000-0000E6890000}"/>
    <cellStyle name="Separador de milhares 8 2 5 3 7 3" xfId="41738" xr:uid="{00000000-0005-0000-0000-0000E7890000}"/>
    <cellStyle name="Separador de milhares 8 2 5 3 7 4" xfId="21379" xr:uid="{00000000-0005-0000-0000-0000E8890000}"/>
    <cellStyle name="Separador de milhares 8 2 5 3 8" xfId="22255" xr:uid="{00000000-0005-0000-0000-0000E9890000}"/>
    <cellStyle name="Separador de milhares 8 2 5 3 8 2" xfId="32435" xr:uid="{00000000-0005-0000-0000-0000EA890000}"/>
    <cellStyle name="Separador de milhares 8 2 5 3 8 3" xfId="42615" xr:uid="{00000000-0005-0000-0000-0000EB890000}"/>
    <cellStyle name="Separador de milhares 8 2 5 3 9" xfId="23434" xr:uid="{00000000-0005-0000-0000-0000EC890000}"/>
    <cellStyle name="Separador de milhares 8 2 5 4" xfId="4686" xr:uid="{00000000-0005-0000-0000-0000ED890000}"/>
    <cellStyle name="Separador de milhares 8 2 5 4 2" xfId="6438" xr:uid="{00000000-0005-0000-0000-0000EE890000}"/>
    <cellStyle name="Separador de milhares 8 2 5 4 2 2" xfId="25624" xr:uid="{00000000-0005-0000-0000-0000EF890000}"/>
    <cellStyle name="Separador de milhares 8 2 5 4 2 3" xfId="35804" xr:uid="{00000000-0005-0000-0000-0000F0890000}"/>
    <cellStyle name="Separador de milhares 8 2 5 4 2 4" xfId="15444" xr:uid="{00000000-0005-0000-0000-0000F1890000}"/>
    <cellStyle name="Separador de milhares 8 2 5 4 3" xfId="8191" xr:uid="{00000000-0005-0000-0000-0000F2890000}"/>
    <cellStyle name="Separador de milhares 8 2 5 4 3 2" xfId="27377" xr:uid="{00000000-0005-0000-0000-0000F3890000}"/>
    <cellStyle name="Separador de milhares 8 2 5 4 3 3" xfId="37557" xr:uid="{00000000-0005-0000-0000-0000F4890000}"/>
    <cellStyle name="Separador de milhares 8 2 5 4 3 4" xfId="17197" xr:uid="{00000000-0005-0000-0000-0000F5890000}"/>
    <cellStyle name="Separador de milhares 8 2 5 4 4" xfId="10184" xr:uid="{00000000-0005-0000-0000-0000F6890000}"/>
    <cellStyle name="Separador de milhares 8 2 5 4 4 2" xfId="29367" xr:uid="{00000000-0005-0000-0000-0000F7890000}"/>
    <cellStyle name="Separador de milhares 8 2 5 4 4 3" xfId="39547" xr:uid="{00000000-0005-0000-0000-0000F8890000}"/>
    <cellStyle name="Separador de milhares 8 2 5 4 4 4" xfId="19188" xr:uid="{00000000-0005-0000-0000-0000F9890000}"/>
    <cellStyle name="Separador de milhares 8 2 5 4 5" xfId="23872" xr:uid="{00000000-0005-0000-0000-0000FA890000}"/>
    <cellStyle name="Separador de milhares 8 2 5 4 6" xfId="34052" xr:uid="{00000000-0005-0000-0000-0000FB890000}"/>
    <cellStyle name="Separador de milhares 8 2 5 4 7" xfId="13692" xr:uid="{00000000-0005-0000-0000-0000FC890000}"/>
    <cellStyle name="Separador de milhares 8 2 5 5" xfId="5562" xr:uid="{00000000-0005-0000-0000-0000FD890000}"/>
    <cellStyle name="Separador de milhares 8 2 5 5 2" xfId="9088" xr:uid="{00000000-0005-0000-0000-0000FE890000}"/>
    <cellStyle name="Separador de milhares 8 2 5 5 2 2" xfId="28271" xr:uid="{00000000-0005-0000-0000-0000FF890000}"/>
    <cellStyle name="Separador de milhares 8 2 5 5 2 3" xfId="38451" xr:uid="{00000000-0005-0000-0000-0000008A0000}"/>
    <cellStyle name="Separador de milhares 8 2 5 5 2 4" xfId="18092" xr:uid="{00000000-0005-0000-0000-0000018A0000}"/>
    <cellStyle name="Separador de milhares 8 2 5 5 3" xfId="24748" xr:uid="{00000000-0005-0000-0000-0000028A0000}"/>
    <cellStyle name="Separador de milhares 8 2 5 5 4" xfId="34928" xr:uid="{00000000-0005-0000-0000-0000038A0000}"/>
    <cellStyle name="Separador de milhares 8 2 5 5 5" xfId="14568" xr:uid="{00000000-0005-0000-0000-0000048A0000}"/>
    <cellStyle name="Separador de milhares 8 2 5 6" xfId="7315" xr:uid="{00000000-0005-0000-0000-0000058A0000}"/>
    <cellStyle name="Separador de milhares 8 2 5 6 2" xfId="26501" xr:uid="{00000000-0005-0000-0000-0000068A0000}"/>
    <cellStyle name="Separador de milhares 8 2 5 6 3" xfId="36681" xr:uid="{00000000-0005-0000-0000-0000078A0000}"/>
    <cellStyle name="Separador de milhares 8 2 5 6 4" xfId="16321" xr:uid="{00000000-0005-0000-0000-0000088A0000}"/>
    <cellStyle name="Separador de milhares 8 2 5 7" xfId="9308" xr:uid="{00000000-0005-0000-0000-0000098A0000}"/>
    <cellStyle name="Separador de milhares 8 2 5 7 2" xfId="28491" xr:uid="{00000000-0005-0000-0000-00000A8A0000}"/>
    <cellStyle name="Separador de milhares 8 2 5 7 3" xfId="38671" xr:uid="{00000000-0005-0000-0000-00000B8A0000}"/>
    <cellStyle name="Separador de milhares 8 2 5 7 4" xfId="18312" xr:uid="{00000000-0005-0000-0000-00000C8A0000}"/>
    <cellStyle name="Separador de milhares 8 2 5 8" xfId="11061" xr:uid="{00000000-0005-0000-0000-00000D8A0000}"/>
    <cellStyle name="Separador de milhares 8 2 5 8 2" xfId="30244" xr:uid="{00000000-0005-0000-0000-00000E8A0000}"/>
    <cellStyle name="Separador de milhares 8 2 5 8 3" xfId="40424" xr:uid="{00000000-0005-0000-0000-00000F8A0000}"/>
    <cellStyle name="Separador de milhares 8 2 5 8 4" xfId="20065" xr:uid="{00000000-0005-0000-0000-0000108A0000}"/>
    <cellStyle name="Separador de milhares 8 2 5 9" xfId="11937" xr:uid="{00000000-0005-0000-0000-0000118A0000}"/>
    <cellStyle name="Separador de milhares 8 2 5 9 2" xfId="31120" xr:uid="{00000000-0005-0000-0000-0000128A0000}"/>
    <cellStyle name="Separador de milhares 8 2 5 9 3" xfId="41300" xr:uid="{00000000-0005-0000-0000-0000138A0000}"/>
    <cellStyle name="Separador de milhares 8 2 5 9 4" xfId="20941" xr:uid="{00000000-0005-0000-0000-0000148A0000}"/>
    <cellStyle name="Separador de milhares 8 2 6" xfId="8969" xr:uid="{00000000-0005-0000-0000-0000158A0000}"/>
    <cellStyle name="Separador de milhares 8 2 6 2" xfId="28153" xr:uid="{00000000-0005-0000-0000-0000168A0000}"/>
    <cellStyle name="Separador de milhares 8 2 6 3" xfId="38333" xr:uid="{00000000-0005-0000-0000-0000178A0000}"/>
    <cellStyle name="Separador de milhares 8 2 6 4" xfId="17974" xr:uid="{00000000-0005-0000-0000-0000188A0000}"/>
    <cellStyle name="Separador de milhares 8 2 7" xfId="22595" xr:uid="{00000000-0005-0000-0000-0000198A0000}"/>
    <cellStyle name="Separador de milhares 8 2 7 2" xfId="32775" xr:uid="{00000000-0005-0000-0000-00001A8A0000}"/>
    <cellStyle name="Separador de milhares 8 2 7 3" xfId="42955" xr:uid="{00000000-0005-0000-0000-00001B8A0000}"/>
    <cellStyle name="Separador de milhares 8 2 8" xfId="22834" xr:uid="{00000000-0005-0000-0000-00001C8A0000}"/>
    <cellStyle name="Separador de milhares 8 2 9" xfId="33014" xr:uid="{00000000-0005-0000-0000-00001D8A0000}"/>
    <cellStyle name="Separador de milhares 8 3" xfId="3772" xr:uid="{00000000-0005-0000-0000-00001E8A0000}"/>
    <cellStyle name="Separador de milhares 8 3 10" xfId="11904" xr:uid="{00000000-0005-0000-0000-00001F8A0000}"/>
    <cellStyle name="Separador de milhares 8 3 10 2" xfId="31087" xr:uid="{00000000-0005-0000-0000-0000208A0000}"/>
    <cellStyle name="Separador de milhares 8 3 10 3" xfId="41267" xr:uid="{00000000-0005-0000-0000-0000218A0000}"/>
    <cellStyle name="Separador de milhares 8 3 10 4" xfId="20908" xr:uid="{00000000-0005-0000-0000-0000228A0000}"/>
    <cellStyle name="Separador de milhares 8 3 11" xfId="21785" xr:uid="{00000000-0005-0000-0000-0000238A0000}"/>
    <cellStyle name="Separador de milhares 8 3 11 2" xfId="31964" xr:uid="{00000000-0005-0000-0000-0000248A0000}"/>
    <cellStyle name="Separador de milhares 8 3 11 3" xfId="42144" xr:uid="{00000000-0005-0000-0000-0000258A0000}"/>
    <cellStyle name="Separador de milhares 8 3 12" xfId="22680" xr:uid="{00000000-0005-0000-0000-0000268A0000}"/>
    <cellStyle name="Separador de milhares 8 3 12 2" xfId="32860" xr:uid="{00000000-0005-0000-0000-0000278A0000}"/>
    <cellStyle name="Separador de milhares 8 3 12 3" xfId="43040" xr:uid="{00000000-0005-0000-0000-0000288A0000}"/>
    <cellStyle name="Separador de milhares 8 3 13" xfId="22919" xr:uid="{00000000-0005-0000-0000-0000298A0000}"/>
    <cellStyle name="Separador de milhares 8 3 14" xfId="23088" xr:uid="{00000000-0005-0000-0000-00002A8A0000}"/>
    <cellStyle name="Separador de milhares 8 3 15" xfId="33099" xr:uid="{00000000-0005-0000-0000-00002B8A0000}"/>
    <cellStyle name="Separador de milhares 8 3 16" xfId="33268" xr:uid="{00000000-0005-0000-0000-00002C8A0000}"/>
    <cellStyle name="Separador de milhares 8 3 17" xfId="43279" xr:uid="{00000000-0005-0000-0000-00002D8A0000}"/>
    <cellStyle name="Separador de milhares 8 3 18" xfId="43518" xr:uid="{00000000-0005-0000-0000-00002E8A0000}"/>
    <cellStyle name="Separador de milhares 8 3 19" xfId="12783" xr:uid="{00000000-0005-0000-0000-00002F8A0000}"/>
    <cellStyle name="Separador de milhares 8 3 2" xfId="3893" xr:uid="{00000000-0005-0000-0000-0000308A0000}"/>
    <cellStyle name="Separador de milhares 8 3 2 10" xfId="21902" xr:uid="{00000000-0005-0000-0000-0000318A0000}"/>
    <cellStyle name="Separador de milhares 8 3 2 10 2" xfId="32082" xr:uid="{00000000-0005-0000-0000-0000328A0000}"/>
    <cellStyle name="Separador de milhares 8 3 2 10 3" xfId="42262" xr:uid="{00000000-0005-0000-0000-0000338A0000}"/>
    <cellStyle name="Separador de milhares 8 3 2 11" xfId="22798" xr:uid="{00000000-0005-0000-0000-0000348A0000}"/>
    <cellStyle name="Separador de milhares 8 3 2 11 2" xfId="32978" xr:uid="{00000000-0005-0000-0000-0000358A0000}"/>
    <cellStyle name="Separador de milhares 8 3 2 11 3" xfId="43158" xr:uid="{00000000-0005-0000-0000-0000368A0000}"/>
    <cellStyle name="Separador de milhares 8 3 2 12" xfId="23037" xr:uid="{00000000-0005-0000-0000-0000378A0000}"/>
    <cellStyle name="Separador de milhares 8 3 2 13" xfId="33217" xr:uid="{00000000-0005-0000-0000-0000388A0000}"/>
    <cellStyle name="Separador de milhares 8 3 2 14" xfId="43397" xr:uid="{00000000-0005-0000-0000-0000398A0000}"/>
    <cellStyle name="Separador de milhares 8 3 2 15" xfId="43636" xr:uid="{00000000-0005-0000-0000-00003A8A0000}"/>
    <cellStyle name="Separador de milhares 8 3 2 16" xfId="12901" xr:uid="{00000000-0005-0000-0000-00003B8A0000}"/>
    <cellStyle name="Separador de milhares 8 3 2 2" xfId="4113" xr:uid="{00000000-0005-0000-0000-00003C8A0000}"/>
    <cellStyle name="Separador de milhares 8 3 2 2 10" xfId="23300" xr:uid="{00000000-0005-0000-0000-00003D8A0000}"/>
    <cellStyle name="Separador de milhares 8 3 2 2 11" xfId="33480" xr:uid="{00000000-0005-0000-0000-00003E8A0000}"/>
    <cellStyle name="Separador de milhares 8 3 2 2 12" xfId="13120" xr:uid="{00000000-0005-0000-0000-00003F8A0000}"/>
    <cellStyle name="Separador de milhares 8 3 2 2 2" xfId="4551" xr:uid="{00000000-0005-0000-0000-0000408A0000}"/>
    <cellStyle name="Separador de milhares 8 3 2 2 2 10" xfId="33918" xr:uid="{00000000-0005-0000-0000-0000418A0000}"/>
    <cellStyle name="Separador de milhares 8 3 2 2 2 11" xfId="13558" xr:uid="{00000000-0005-0000-0000-0000428A0000}"/>
    <cellStyle name="Separador de milhares 8 3 2 2 2 2" xfId="5428" xr:uid="{00000000-0005-0000-0000-0000438A0000}"/>
    <cellStyle name="Separador de milhares 8 3 2 2 2 2 2" xfId="7180" xr:uid="{00000000-0005-0000-0000-0000448A0000}"/>
    <cellStyle name="Separador de milhares 8 3 2 2 2 2 2 2" xfId="26366" xr:uid="{00000000-0005-0000-0000-0000458A0000}"/>
    <cellStyle name="Separador de milhares 8 3 2 2 2 2 2 3" xfId="36546" xr:uid="{00000000-0005-0000-0000-0000468A0000}"/>
    <cellStyle name="Separador de milhares 8 3 2 2 2 2 2 4" xfId="16186" xr:uid="{00000000-0005-0000-0000-0000478A0000}"/>
    <cellStyle name="Separador de milhares 8 3 2 2 2 2 3" xfId="8933" xr:uid="{00000000-0005-0000-0000-0000488A0000}"/>
    <cellStyle name="Separador de milhares 8 3 2 2 2 2 3 2" xfId="28119" xr:uid="{00000000-0005-0000-0000-0000498A0000}"/>
    <cellStyle name="Separador de milhares 8 3 2 2 2 2 3 3" xfId="38299" xr:uid="{00000000-0005-0000-0000-00004A8A0000}"/>
    <cellStyle name="Separador de milhares 8 3 2 2 2 2 3 4" xfId="17939" xr:uid="{00000000-0005-0000-0000-00004B8A0000}"/>
    <cellStyle name="Separador de milhares 8 3 2 2 2 2 4" xfId="10926" xr:uid="{00000000-0005-0000-0000-00004C8A0000}"/>
    <cellStyle name="Separador de milhares 8 3 2 2 2 2 4 2" xfId="30109" xr:uid="{00000000-0005-0000-0000-00004D8A0000}"/>
    <cellStyle name="Separador de milhares 8 3 2 2 2 2 4 3" xfId="40289" xr:uid="{00000000-0005-0000-0000-00004E8A0000}"/>
    <cellStyle name="Separador de milhares 8 3 2 2 2 2 4 4" xfId="19930" xr:uid="{00000000-0005-0000-0000-00004F8A0000}"/>
    <cellStyle name="Separador de milhares 8 3 2 2 2 2 5" xfId="24614" xr:uid="{00000000-0005-0000-0000-0000508A0000}"/>
    <cellStyle name="Separador de milhares 8 3 2 2 2 2 6" xfId="34794" xr:uid="{00000000-0005-0000-0000-0000518A0000}"/>
    <cellStyle name="Separador de milhares 8 3 2 2 2 2 7" xfId="14434" xr:uid="{00000000-0005-0000-0000-0000528A0000}"/>
    <cellStyle name="Separador de milhares 8 3 2 2 2 3" xfId="6304" xr:uid="{00000000-0005-0000-0000-0000538A0000}"/>
    <cellStyle name="Separador de milhares 8 3 2 2 2 3 2" xfId="25490" xr:uid="{00000000-0005-0000-0000-0000548A0000}"/>
    <cellStyle name="Separador de milhares 8 3 2 2 2 3 3" xfId="35670" xr:uid="{00000000-0005-0000-0000-0000558A0000}"/>
    <cellStyle name="Separador de milhares 8 3 2 2 2 3 4" xfId="15310" xr:uid="{00000000-0005-0000-0000-0000568A0000}"/>
    <cellStyle name="Separador de milhares 8 3 2 2 2 4" xfId="8057" xr:uid="{00000000-0005-0000-0000-0000578A0000}"/>
    <cellStyle name="Separador de milhares 8 3 2 2 2 4 2" xfId="27243" xr:uid="{00000000-0005-0000-0000-0000588A0000}"/>
    <cellStyle name="Separador de milhares 8 3 2 2 2 4 3" xfId="37423" xr:uid="{00000000-0005-0000-0000-0000598A0000}"/>
    <cellStyle name="Separador de milhares 8 3 2 2 2 4 4" xfId="17063" xr:uid="{00000000-0005-0000-0000-00005A8A0000}"/>
    <cellStyle name="Separador de milhares 8 3 2 2 2 5" xfId="10050" xr:uid="{00000000-0005-0000-0000-00005B8A0000}"/>
    <cellStyle name="Separador de milhares 8 3 2 2 2 5 2" xfId="29233" xr:uid="{00000000-0005-0000-0000-00005C8A0000}"/>
    <cellStyle name="Separador de milhares 8 3 2 2 2 5 3" xfId="39413" xr:uid="{00000000-0005-0000-0000-00005D8A0000}"/>
    <cellStyle name="Separador de milhares 8 3 2 2 2 5 4" xfId="19054" xr:uid="{00000000-0005-0000-0000-00005E8A0000}"/>
    <cellStyle name="Separador de milhares 8 3 2 2 2 6" xfId="11803" xr:uid="{00000000-0005-0000-0000-00005F8A0000}"/>
    <cellStyle name="Separador de milhares 8 3 2 2 2 6 2" xfId="30986" xr:uid="{00000000-0005-0000-0000-0000608A0000}"/>
    <cellStyle name="Separador de milhares 8 3 2 2 2 6 3" xfId="41166" xr:uid="{00000000-0005-0000-0000-0000618A0000}"/>
    <cellStyle name="Separador de milhares 8 3 2 2 2 6 4" xfId="20807" xr:uid="{00000000-0005-0000-0000-0000628A0000}"/>
    <cellStyle name="Separador de milhares 8 3 2 2 2 7" xfId="12679" xr:uid="{00000000-0005-0000-0000-0000638A0000}"/>
    <cellStyle name="Separador de milhares 8 3 2 2 2 7 2" xfId="31862" xr:uid="{00000000-0005-0000-0000-0000648A0000}"/>
    <cellStyle name="Separador de milhares 8 3 2 2 2 7 3" xfId="42042" xr:uid="{00000000-0005-0000-0000-0000658A0000}"/>
    <cellStyle name="Separador de milhares 8 3 2 2 2 7 4" xfId="21683" xr:uid="{00000000-0005-0000-0000-0000668A0000}"/>
    <cellStyle name="Separador de milhares 8 3 2 2 2 8" xfId="22559" xr:uid="{00000000-0005-0000-0000-0000678A0000}"/>
    <cellStyle name="Separador de milhares 8 3 2 2 2 8 2" xfId="32739" xr:uid="{00000000-0005-0000-0000-0000688A0000}"/>
    <cellStyle name="Separador de milhares 8 3 2 2 2 8 3" xfId="42919" xr:uid="{00000000-0005-0000-0000-0000698A0000}"/>
    <cellStyle name="Separador de milhares 8 3 2 2 2 9" xfId="23738" xr:uid="{00000000-0005-0000-0000-00006A8A0000}"/>
    <cellStyle name="Separador de milhares 8 3 2 2 3" xfId="4990" xr:uid="{00000000-0005-0000-0000-00006B8A0000}"/>
    <cellStyle name="Separador de milhares 8 3 2 2 3 2" xfId="6742" xr:uid="{00000000-0005-0000-0000-00006C8A0000}"/>
    <cellStyle name="Separador de milhares 8 3 2 2 3 2 2" xfId="25928" xr:uid="{00000000-0005-0000-0000-00006D8A0000}"/>
    <cellStyle name="Separador de milhares 8 3 2 2 3 2 3" xfId="36108" xr:uid="{00000000-0005-0000-0000-00006E8A0000}"/>
    <cellStyle name="Separador de milhares 8 3 2 2 3 2 4" xfId="15748" xr:uid="{00000000-0005-0000-0000-00006F8A0000}"/>
    <cellStyle name="Separador de milhares 8 3 2 2 3 3" xfId="8495" xr:uid="{00000000-0005-0000-0000-0000708A0000}"/>
    <cellStyle name="Separador de milhares 8 3 2 2 3 3 2" xfId="27681" xr:uid="{00000000-0005-0000-0000-0000718A0000}"/>
    <cellStyle name="Separador de milhares 8 3 2 2 3 3 3" xfId="37861" xr:uid="{00000000-0005-0000-0000-0000728A0000}"/>
    <cellStyle name="Separador de milhares 8 3 2 2 3 3 4" xfId="17501" xr:uid="{00000000-0005-0000-0000-0000738A0000}"/>
    <cellStyle name="Separador de milhares 8 3 2 2 3 4" xfId="10488" xr:uid="{00000000-0005-0000-0000-0000748A0000}"/>
    <cellStyle name="Separador de milhares 8 3 2 2 3 4 2" xfId="29671" xr:uid="{00000000-0005-0000-0000-0000758A0000}"/>
    <cellStyle name="Separador de milhares 8 3 2 2 3 4 3" xfId="39851" xr:uid="{00000000-0005-0000-0000-0000768A0000}"/>
    <cellStyle name="Separador de milhares 8 3 2 2 3 4 4" xfId="19492" xr:uid="{00000000-0005-0000-0000-0000778A0000}"/>
    <cellStyle name="Separador de milhares 8 3 2 2 3 5" xfId="24176" xr:uid="{00000000-0005-0000-0000-0000788A0000}"/>
    <cellStyle name="Separador de milhares 8 3 2 2 3 6" xfId="34356" xr:uid="{00000000-0005-0000-0000-0000798A0000}"/>
    <cellStyle name="Separador de milhares 8 3 2 2 3 7" xfId="13996" xr:uid="{00000000-0005-0000-0000-00007A8A0000}"/>
    <cellStyle name="Separador de milhares 8 3 2 2 4" xfId="5866" xr:uid="{00000000-0005-0000-0000-00007B8A0000}"/>
    <cellStyle name="Separador de milhares 8 3 2 2 4 2" xfId="25052" xr:uid="{00000000-0005-0000-0000-00007C8A0000}"/>
    <cellStyle name="Separador de milhares 8 3 2 2 4 3" xfId="35232" xr:uid="{00000000-0005-0000-0000-00007D8A0000}"/>
    <cellStyle name="Separador de milhares 8 3 2 2 4 4" xfId="14872" xr:uid="{00000000-0005-0000-0000-00007E8A0000}"/>
    <cellStyle name="Separador de milhares 8 3 2 2 5" xfId="7619" xr:uid="{00000000-0005-0000-0000-00007F8A0000}"/>
    <cellStyle name="Separador de milhares 8 3 2 2 5 2" xfId="26805" xr:uid="{00000000-0005-0000-0000-0000808A0000}"/>
    <cellStyle name="Separador de milhares 8 3 2 2 5 3" xfId="36985" xr:uid="{00000000-0005-0000-0000-0000818A0000}"/>
    <cellStyle name="Separador de milhares 8 3 2 2 5 4" xfId="16625" xr:uid="{00000000-0005-0000-0000-0000828A0000}"/>
    <cellStyle name="Separador de milhares 8 3 2 2 6" xfId="9612" xr:uid="{00000000-0005-0000-0000-0000838A0000}"/>
    <cellStyle name="Separador de milhares 8 3 2 2 6 2" xfId="28795" xr:uid="{00000000-0005-0000-0000-0000848A0000}"/>
    <cellStyle name="Separador de milhares 8 3 2 2 6 3" xfId="38975" xr:uid="{00000000-0005-0000-0000-0000858A0000}"/>
    <cellStyle name="Separador de milhares 8 3 2 2 6 4" xfId="18616" xr:uid="{00000000-0005-0000-0000-0000868A0000}"/>
    <cellStyle name="Separador de milhares 8 3 2 2 7" xfId="11365" xr:uid="{00000000-0005-0000-0000-0000878A0000}"/>
    <cellStyle name="Separador de milhares 8 3 2 2 7 2" xfId="30548" xr:uid="{00000000-0005-0000-0000-0000888A0000}"/>
    <cellStyle name="Separador de milhares 8 3 2 2 7 3" xfId="40728" xr:uid="{00000000-0005-0000-0000-0000898A0000}"/>
    <cellStyle name="Separador de milhares 8 3 2 2 7 4" xfId="20369" xr:uid="{00000000-0005-0000-0000-00008A8A0000}"/>
    <cellStyle name="Separador de milhares 8 3 2 2 8" xfId="12241" xr:uid="{00000000-0005-0000-0000-00008B8A0000}"/>
    <cellStyle name="Separador de milhares 8 3 2 2 8 2" xfId="31424" xr:uid="{00000000-0005-0000-0000-00008C8A0000}"/>
    <cellStyle name="Separador de milhares 8 3 2 2 8 3" xfId="41604" xr:uid="{00000000-0005-0000-0000-00008D8A0000}"/>
    <cellStyle name="Separador de milhares 8 3 2 2 8 4" xfId="21245" xr:uid="{00000000-0005-0000-0000-00008E8A0000}"/>
    <cellStyle name="Separador de milhares 8 3 2 2 9" xfId="22121" xr:uid="{00000000-0005-0000-0000-00008F8A0000}"/>
    <cellStyle name="Separador de milhares 8 3 2 2 9 2" xfId="32301" xr:uid="{00000000-0005-0000-0000-0000908A0000}"/>
    <cellStyle name="Separador de milhares 8 3 2 2 9 3" xfId="42481" xr:uid="{00000000-0005-0000-0000-0000918A0000}"/>
    <cellStyle name="Separador de milhares 8 3 2 3" xfId="4332" xr:uid="{00000000-0005-0000-0000-0000928A0000}"/>
    <cellStyle name="Separador de milhares 8 3 2 3 10" xfId="33699" xr:uid="{00000000-0005-0000-0000-0000938A0000}"/>
    <cellStyle name="Separador de milhares 8 3 2 3 11" xfId="13339" xr:uid="{00000000-0005-0000-0000-0000948A0000}"/>
    <cellStyle name="Separador de milhares 8 3 2 3 2" xfId="5209" xr:uid="{00000000-0005-0000-0000-0000958A0000}"/>
    <cellStyle name="Separador de milhares 8 3 2 3 2 2" xfId="6961" xr:uid="{00000000-0005-0000-0000-0000968A0000}"/>
    <cellStyle name="Separador de milhares 8 3 2 3 2 2 2" xfId="26147" xr:uid="{00000000-0005-0000-0000-0000978A0000}"/>
    <cellStyle name="Separador de milhares 8 3 2 3 2 2 3" xfId="36327" xr:uid="{00000000-0005-0000-0000-0000988A0000}"/>
    <cellStyle name="Separador de milhares 8 3 2 3 2 2 4" xfId="15967" xr:uid="{00000000-0005-0000-0000-0000998A0000}"/>
    <cellStyle name="Separador de milhares 8 3 2 3 2 3" xfId="8714" xr:uid="{00000000-0005-0000-0000-00009A8A0000}"/>
    <cellStyle name="Separador de milhares 8 3 2 3 2 3 2" xfId="27900" xr:uid="{00000000-0005-0000-0000-00009B8A0000}"/>
    <cellStyle name="Separador de milhares 8 3 2 3 2 3 3" xfId="38080" xr:uid="{00000000-0005-0000-0000-00009C8A0000}"/>
    <cellStyle name="Separador de milhares 8 3 2 3 2 3 4" xfId="17720" xr:uid="{00000000-0005-0000-0000-00009D8A0000}"/>
    <cellStyle name="Separador de milhares 8 3 2 3 2 4" xfId="10707" xr:uid="{00000000-0005-0000-0000-00009E8A0000}"/>
    <cellStyle name="Separador de milhares 8 3 2 3 2 4 2" xfId="29890" xr:uid="{00000000-0005-0000-0000-00009F8A0000}"/>
    <cellStyle name="Separador de milhares 8 3 2 3 2 4 3" xfId="40070" xr:uid="{00000000-0005-0000-0000-0000A08A0000}"/>
    <cellStyle name="Separador de milhares 8 3 2 3 2 4 4" xfId="19711" xr:uid="{00000000-0005-0000-0000-0000A18A0000}"/>
    <cellStyle name="Separador de milhares 8 3 2 3 2 5" xfId="24395" xr:uid="{00000000-0005-0000-0000-0000A28A0000}"/>
    <cellStyle name="Separador de milhares 8 3 2 3 2 6" xfId="34575" xr:uid="{00000000-0005-0000-0000-0000A38A0000}"/>
    <cellStyle name="Separador de milhares 8 3 2 3 2 7" xfId="14215" xr:uid="{00000000-0005-0000-0000-0000A48A0000}"/>
    <cellStyle name="Separador de milhares 8 3 2 3 3" xfId="6085" xr:uid="{00000000-0005-0000-0000-0000A58A0000}"/>
    <cellStyle name="Separador de milhares 8 3 2 3 3 2" xfId="25271" xr:uid="{00000000-0005-0000-0000-0000A68A0000}"/>
    <cellStyle name="Separador de milhares 8 3 2 3 3 3" xfId="35451" xr:uid="{00000000-0005-0000-0000-0000A78A0000}"/>
    <cellStyle name="Separador de milhares 8 3 2 3 3 4" xfId="15091" xr:uid="{00000000-0005-0000-0000-0000A88A0000}"/>
    <cellStyle name="Separador de milhares 8 3 2 3 4" xfId="7838" xr:uid="{00000000-0005-0000-0000-0000A98A0000}"/>
    <cellStyle name="Separador de milhares 8 3 2 3 4 2" xfId="27024" xr:uid="{00000000-0005-0000-0000-0000AA8A0000}"/>
    <cellStyle name="Separador de milhares 8 3 2 3 4 3" xfId="37204" xr:uid="{00000000-0005-0000-0000-0000AB8A0000}"/>
    <cellStyle name="Separador de milhares 8 3 2 3 4 4" xfId="16844" xr:uid="{00000000-0005-0000-0000-0000AC8A0000}"/>
    <cellStyle name="Separador de milhares 8 3 2 3 5" xfId="9831" xr:uid="{00000000-0005-0000-0000-0000AD8A0000}"/>
    <cellStyle name="Separador de milhares 8 3 2 3 5 2" xfId="29014" xr:uid="{00000000-0005-0000-0000-0000AE8A0000}"/>
    <cellStyle name="Separador de milhares 8 3 2 3 5 3" xfId="39194" xr:uid="{00000000-0005-0000-0000-0000AF8A0000}"/>
    <cellStyle name="Separador de milhares 8 3 2 3 5 4" xfId="18835" xr:uid="{00000000-0005-0000-0000-0000B08A0000}"/>
    <cellStyle name="Separador de milhares 8 3 2 3 6" xfId="11584" xr:uid="{00000000-0005-0000-0000-0000B18A0000}"/>
    <cellStyle name="Separador de milhares 8 3 2 3 6 2" xfId="30767" xr:uid="{00000000-0005-0000-0000-0000B28A0000}"/>
    <cellStyle name="Separador de milhares 8 3 2 3 6 3" xfId="40947" xr:uid="{00000000-0005-0000-0000-0000B38A0000}"/>
    <cellStyle name="Separador de milhares 8 3 2 3 6 4" xfId="20588" xr:uid="{00000000-0005-0000-0000-0000B48A0000}"/>
    <cellStyle name="Separador de milhares 8 3 2 3 7" xfId="12460" xr:uid="{00000000-0005-0000-0000-0000B58A0000}"/>
    <cellStyle name="Separador de milhares 8 3 2 3 7 2" xfId="31643" xr:uid="{00000000-0005-0000-0000-0000B68A0000}"/>
    <cellStyle name="Separador de milhares 8 3 2 3 7 3" xfId="41823" xr:uid="{00000000-0005-0000-0000-0000B78A0000}"/>
    <cellStyle name="Separador de milhares 8 3 2 3 7 4" xfId="21464" xr:uid="{00000000-0005-0000-0000-0000B88A0000}"/>
    <cellStyle name="Separador de milhares 8 3 2 3 8" xfId="22340" xr:uid="{00000000-0005-0000-0000-0000B98A0000}"/>
    <cellStyle name="Separador de milhares 8 3 2 3 8 2" xfId="32520" xr:uid="{00000000-0005-0000-0000-0000BA8A0000}"/>
    <cellStyle name="Separador de milhares 8 3 2 3 8 3" xfId="42700" xr:uid="{00000000-0005-0000-0000-0000BB8A0000}"/>
    <cellStyle name="Separador de milhares 8 3 2 3 9" xfId="23519" xr:uid="{00000000-0005-0000-0000-0000BC8A0000}"/>
    <cellStyle name="Separador de milhares 8 3 2 4" xfId="4771" xr:uid="{00000000-0005-0000-0000-0000BD8A0000}"/>
    <cellStyle name="Separador de milhares 8 3 2 4 2" xfId="6523" xr:uid="{00000000-0005-0000-0000-0000BE8A0000}"/>
    <cellStyle name="Separador de milhares 8 3 2 4 2 2" xfId="25709" xr:uid="{00000000-0005-0000-0000-0000BF8A0000}"/>
    <cellStyle name="Separador de milhares 8 3 2 4 2 3" xfId="35889" xr:uid="{00000000-0005-0000-0000-0000C08A0000}"/>
    <cellStyle name="Separador de milhares 8 3 2 4 2 4" xfId="15529" xr:uid="{00000000-0005-0000-0000-0000C18A0000}"/>
    <cellStyle name="Separador de milhares 8 3 2 4 3" xfId="8276" xr:uid="{00000000-0005-0000-0000-0000C28A0000}"/>
    <cellStyle name="Separador de milhares 8 3 2 4 3 2" xfId="27462" xr:uid="{00000000-0005-0000-0000-0000C38A0000}"/>
    <cellStyle name="Separador de milhares 8 3 2 4 3 3" xfId="37642" xr:uid="{00000000-0005-0000-0000-0000C48A0000}"/>
    <cellStyle name="Separador de milhares 8 3 2 4 3 4" xfId="17282" xr:uid="{00000000-0005-0000-0000-0000C58A0000}"/>
    <cellStyle name="Separador de milhares 8 3 2 4 4" xfId="10269" xr:uid="{00000000-0005-0000-0000-0000C68A0000}"/>
    <cellStyle name="Separador de milhares 8 3 2 4 4 2" xfId="29452" xr:uid="{00000000-0005-0000-0000-0000C78A0000}"/>
    <cellStyle name="Separador de milhares 8 3 2 4 4 3" xfId="39632" xr:uid="{00000000-0005-0000-0000-0000C88A0000}"/>
    <cellStyle name="Separador de milhares 8 3 2 4 4 4" xfId="19273" xr:uid="{00000000-0005-0000-0000-0000C98A0000}"/>
    <cellStyle name="Separador de milhares 8 3 2 4 5" xfId="23957" xr:uid="{00000000-0005-0000-0000-0000CA8A0000}"/>
    <cellStyle name="Separador de milhares 8 3 2 4 6" xfId="34137" xr:uid="{00000000-0005-0000-0000-0000CB8A0000}"/>
    <cellStyle name="Separador de milhares 8 3 2 4 7" xfId="13777" xr:uid="{00000000-0005-0000-0000-0000CC8A0000}"/>
    <cellStyle name="Separador de milhares 8 3 2 5" xfId="5647" xr:uid="{00000000-0005-0000-0000-0000CD8A0000}"/>
    <cellStyle name="Separador de milhares 8 3 2 5 2" xfId="9173" xr:uid="{00000000-0005-0000-0000-0000CE8A0000}"/>
    <cellStyle name="Separador de milhares 8 3 2 5 2 2" xfId="28356" xr:uid="{00000000-0005-0000-0000-0000CF8A0000}"/>
    <cellStyle name="Separador de milhares 8 3 2 5 2 3" xfId="38536" xr:uid="{00000000-0005-0000-0000-0000D08A0000}"/>
    <cellStyle name="Separador de milhares 8 3 2 5 2 4" xfId="18177" xr:uid="{00000000-0005-0000-0000-0000D18A0000}"/>
    <cellStyle name="Separador de milhares 8 3 2 5 3" xfId="24833" xr:uid="{00000000-0005-0000-0000-0000D28A0000}"/>
    <cellStyle name="Separador de milhares 8 3 2 5 4" xfId="35013" xr:uid="{00000000-0005-0000-0000-0000D38A0000}"/>
    <cellStyle name="Separador de milhares 8 3 2 5 5" xfId="14653" xr:uid="{00000000-0005-0000-0000-0000D48A0000}"/>
    <cellStyle name="Separador de milhares 8 3 2 6" xfId="7400" xr:uid="{00000000-0005-0000-0000-0000D58A0000}"/>
    <cellStyle name="Separador de milhares 8 3 2 6 2" xfId="26586" xr:uid="{00000000-0005-0000-0000-0000D68A0000}"/>
    <cellStyle name="Separador de milhares 8 3 2 6 3" xfId="36766" xr:uid="{00000000-0005-0000-0000-0000D78A0000}"/>
    <cellStyle name="Separador de milhares 8 3 2 6 4" xfId="16406" xr:uid="{00000000-0005-0000-0000-0000D88A0000}"/>
    <cellStyle name="Separador de milhares 8 3 2 7" xfId="9393" xr:uid="{00000000-0005-0000-0000-0000D98A0000}"/>
    <cellStyle name="Separador de milhares 8 3 2 7 2" xfId="28576" xr:uid="{00000000-0005-0000-0000-0000DA8A0000}"/>
    <cellStyle name="Separador de milhares 8 3 2 7 3" xfId="38756" xr:uid="{00000000-0005-0000-0000-0000DB8A0000}"/>
    <cellStyle name="Separador de milhares 8 3 2 7 4" xfId="18397" xr:uid="{00000000-0005-0000-0000-0000DC8A0000}"/>
    <cellStyle name="Separador de milhares 8 3 2 8" xfId="11146" xr:uid="{00000000-0005-0000-0000-0000DD8A0000}"/>
    <cellStyle name="Separador de milhares 8 3 2 8 2" xfId="30329" xr:uid="{00000000-0005-0000-0000-0000DE8A0000}"/>
    <cellStyle name="Separador de milhares 8 3 2 8 3" xfId="40509" xr:uid="{00000000-0005-0000-0000-0000DF8A0000}"/>
    <cellStyle name="Separador de milhares 8 3 2 8 4" xfId="20150" xr:uid="{00000000-0005-0000-0000-0000E08A0000}"/>
    <cellStyle name="Separador de milhares 8 3 2 9" xfId="12022" xr:uid="{00000000-0005-0000-0000-0000E18A0000}"/>
    <cellStyle name="Separador de milhares 8 3 2 9 2" xfId="31205" xr:uid="{00000000-0005-0000-0000-0000E28A0000}"/>
    <cellStyle name="Separador de milhares 8 3 2 9 3" xfId="41385" xr:uid="{00000000-0005-0000-0000-0000E38A0000}"/>
    <cellStyle name="Separador de milhares 8 3 2 9 4" xfId="21026" xr:uid="{00000000-0005-0000-0000-0000E48A0000}"/>
    <cellStyle name="Separador de milhares 8 3 3" xfId="3995" xr:uid="{00000000-0005-0000-0000-0000E58A0000}"/>
    <cellStyle name="Separador de milhares 8 3 3 10" xfId="23182" xr:uid="{00000000-0005-0000-0000-0000E68A0000}"/>
    <cellStyle name="Separador de milhares 8 3 3 11" xfId="33362" xr:uid="{00000000-0005-0000-0000-0000E78A0000}"/>
    <cellStyle name="Separador de milhares 8 3 3 12" xfId="13002" xr:uid="{00000000-0005-0000-0000-0000E88A0000}"/>
    <cellStyle name="Separador de milhares 8 3 3 2" xfId="4433" xr:uid="{00000000-0005-0000-0000-0000E98A0000}"/>
    <cellStyle name="Separador de milhares 8 3 3 2 10" xfId="33800" xr:uid="{00000000-0005-0000-0000-0000EA8A0000}"/>
    <cellStyle name="Separador de milhares 8 3 3 2 11" xfId="13440" xr:uid="{00000000-0005-0000-0000-0000EB8A0000}"/>
    <cellStyle name="Separador de milhares 8 3 3 2 2" xfId="5310" xr:uid="{00000000-0005-0000-0000-0000EC8A0000}"/>
    <cellStyle name="Separador de milhares 8 3 3 2 2 2" xfId="7062" xr:uid="{00000000-0005-0000-0000-0000ED8A0000}"/>
    <cellStyle name="Separador de milhares 8 3 3 2 2 2 2" xfId="26248" xr:uid="{00000000-0005-0000-0000-0000EE8A0000}"/>
    <cellStyle name="Separador de milhares 8 3 3 2 2 2 3" xfId="36428" xr:uid="{00000000-0005-0000-0000-0000EF8A0000}"/>
    <cellStyle name="Separador de milhares 8 3 3 2 2 2 4" xfId="16068" xr:uid="{00000000-0005-0000-0000-0000F08A0000}"/>
    <cellStyle name="Separador de milhares 8 3 3 2 2 3" xfId="8815" xr:uid="{00000000-0005-0000-0000-0000F18A0000}"/>
    <cellStyle name="Separador de milhares 8 3 3 2 2 3 2" xfId="28001" xr:uid="{00000000-0005-0000-0000-0000F28A0000}"/>
    <cellStyle name="Separador de milhares 8 3 3 2 2 3 3" xfId="38181" xr:uid="{00000000-0005-0000-0000-0000F38A0000}"/>
    <cellStyle name="Separador de milhares 8 3 3 2 2 3 4" xfId="17821" xr:uid="{00000000-0005-0000-0000-0000F48A0000}"/>
    <cellStyle name="Separador de milhares 8 3 3 2 2 4" xfId="10808" xr:uid="{00000000-0005-0000-0000-0000F58A0000}"/>
    <cellStyle name="Separador de milhares 8 3 3 2 2 4 2" xfId="29991" xr:uid="{00000000-0005-0000-0000-0000F68A0000}"/>
    <cellStyle name="Separador de milhares 8 3 3 2 2 4 3" xfId="40171" xr:uid="{00000000-0005-0000-0000-0000F78A0000}"/>
    <cellStyle name="Separador de milhares 8 3 3 2 2 4 4" xfId="19812" xr:uid="{00000000-0005-0000-0000-0000F88A0000}"/>
    <cellStyle name="Separador de milhares 8 3 3 2 2 5" xfId="24496" xr:uid="{00000000-0005-0000-0000-0000F98A0000}"/>
    <cellStyle name="Separador de milhares 8 3 3 2 2 6" xfId="34676" xr:uid="{00000000-0005-0000-0000-0000FA8A0000}"/>
    <cellStyle name="Separador de milhares 8 3 3 2 2 7" xfId="14316" xr:uid="{00000000-0005-0000-0000-0000FB8A0000}"/>
    <cellStyle name="Separador de milhares 8 3 3 2 3" xfId="6186" xr:uid="{00000000-0005-0000-0000-0000FC8A0000}"/>
    <cellStyle name="Separador de milhares 8 3 3 2 3 2" xfId="25372" xr:uid="{00000000-0005-0000-0000-0000FD8A0000}"/>
    <cellStyle name="Separador de milhares 8 3 3 2 3 3" xfId="35552" xr:uid="{00000000-0005-0000-0000-0000FE8A0000}"/>
    <cellStyle name="Separador de milhares 8 3 3 2 3 4" xfId="15192" xr:uid="{00000000-0005-0000-0000-0000FF8A0000}"/>
    <cellStyle name="Separador de milhares 8 3 3 2 4" xfId="7939" xr:uid="{00000000-0005-0000-0000-0000008B0000}"/>
    <cellStyle name="Separador de milhares 8 3 3 2 4 2" xfId="27125" xr:uid="{00000000-0005-0000-0000-0000018B0000}"/>
    <cellStyle name="Separador de milhares 8 3 3 2 4 3" xfId="37305" xr:uid="{00000000-0005-0000-0000-0000028B0000}"/>
    <cellStyle name="Separador de milhares 8 3 3 2 4 4" xfId="16945" xr:uid="{00000000-0005-0000-0000-0000038B0000}"/>
    <cellStyle name="Separador de milhares 8 3 3 2 5" xfId="9932" xr:uid="{00000000-0005-0000-0000-0000048B0000}"/>
    <cellStyle name="Separador de milhares 8 3 3 2 5 2" xfId="29115" xr:uid="{00000000-0005-0000-0000-0000058B0000}"/>
    <cellStyle name="Separador de milhares 8 3 3 2 5 3" xfId="39295" xr:uid="{00000000-0005-0000-0000-0000068B0000}"/>
    <cellStyle name="Separador de milhares 8 3 3 2 5 4" xfId="18936" xr:uid="{00000000-0005-0000-0000-0000078B0000}"/>
    <cellStyle name="Separador de milhares 8 3 3 2 6" xfId="11685" xr:uid="{00000000-0005-0000-0000-0000088B0000}"/>
    <cellStyle name="Separador de milhares 8 3 3 2 6 2" xfId="30868" xr:uid="{00000000-0005-0000-0000-0000098B0000}"/>
    <cellStyle name="Separador de milhares 8 3 3 2 6 3" xfId="41048" xr:uid="{00000000-0005-0000-0000-00000A8B0000}"/>
    <cellStyle name="Separador de milhares 8 3 3 2 6 4" xfId="20689" xr:uid="{00000000-0005-0000-0000-00000B8B0000}"/>
    <cellStyle name="Separador de milhares 8 3 3 2 7" xfId="12561" xr:uid="{00000000-0005-0000-0000-00000C8B0000}"/>
    <cellStyle name="Separador de milhares 8 3 3 2 7 2" xfId="31744" xr:uid="{00000000-0005-0000-0000-00000D8B0000}"/>
    <cellStyle name="Separador de milhares 8 3 3 2 7 3" xfId="41924" xr:uid="{00000000-0005-0000-0000-00000E8B0000}"/>
    <cellStyle name="Separador de milhares 8 3 3 2 7 4" xfId="21565" xr:uid="{00000000-0005-0000-0000-00000F8B0000}"/>
    <cellStyle name="Separador de milhares 8 3 3 2 8" xfId="22441" xr:uid="{00000000-0005-0000-0000-0000108B0000}"/>
    <cellStyle name="Separador de milhares 8 3 3 2 8 2" xfId="32621" xr:uid="{00000000-0005-0000-0000-0000118B0000}"/>
    <cellStyle name="Separador de milhares 8 3 3 2 8 3" xfId="42801" xr:uid="{00000000-0005-0000-0000-0000128B0000}"/>
    <cellStyle name="Separador de milhares 8 3 3 2 9" xfId="23620" xr:uid="{00000000-0005-0000-0000-0000138B0000}"/>
    <cellStyle name="Separador de milhares 8 3 3 3" xfId="4872" xr:uid="{00000000-0005-0000-0000-0000148B0000}"/>
    <cellStyle name="Separador de milhares 8 3 3 3 2" xfId="6624" xr:uid="{00000000-0005-0000-0000-0000158B0000}"/>
    <cellStyle name="Separador de milhares 8 3 3 3 2 2" xfId="25810" xr:uid="{00000000-0005-0000-0000-0000168B0000}"/>
    <cellStyle name="Separador de milhares 8 3 3 3 2 3" xfId="35990" xr:uid="{00000000-0005-0000-0000-0000178B0000}"/>
    <cellStyle name="Separador de milhares 8 3 3 3 2 4" xfId="15630" xr:uid="{00000000-0005-0000-0000-0000188B0000}"/>
    <cellStyle name="Separador de milhares 8 3 3 3 3" xfId="8377" xr:uid="{00000000-0005-0000-0000-0000198B0000}"/>
    <cellStyle name="Separador de milhares 8 3 3 3 3 2" xfId="27563" xr:uid="{00000000-0005-0000-0000-00001A8B0000}"/>
    <cellStyle name="Separador de milhares 8 3 3 3 3 3" xfId="37743" xr:uid="{00000000-0005-0000-0000-00001B8B0000}"/>
    <cellStyle name="Separador de milhares 8 3 3 3 3 4" xfId="17383" xr:uid="{00000000-0005-0000-0000-00001C8B0000}"/>
    <cellStyle name="Separador de milhares 8 3 3 3 4" xfId="10370" xr:uid="{00000000-0005-0000-0000-00001D8B0000}"/>
    <cellStyle name="Separador de milhares 8 3 3 3 4 2" xfId="29553" xr:uid="{00000000-0005-0000-0000-00001E8B0000}"/>
    <cellStyle name="Separador de milhares 8 3 3 3 4 3" xfId="39733" xr:uid="{00000000-0005-0000-0000-00001F8B0000}"/>
    <cellStyle name="Separador de milhares 8 3 3 3 4 4" xfId="19374" xr:uid="{00000000-0005-0000-0000-0000208B0000}"/>
    <cellStyle name="Separador de milhares 8 3 3 3 5" xfId="24058" xr:uid="{00000000-0005-0000-0000-0000218B0000}"/>
    <cellStyle name="Separador de milhares 8 3 3 3 6" xfId="34238" xr:uid="{00000000-0005-0000-0000-0000228B0000}"/>
    <cellStyle name="Separador de milhares 8 3 3 3 7" xfId="13878" xr:uid="{00000000-0005-0000-0000-0000238B0000}"/>
    <cellStyle name="Separador de milhares 8 3 3 4" xfId="5748" xr:uid="{00000000-0005-0000-0000-0000248B0000}"/>
    <cellStyle name="Separador de milhares 8 3 3 4 2" xfId="24934" xr:uid="{00000000-0005-0000-0000-0000258B0000}"/>
    <cellStyle name="Separador de milhares 8 3 3 4 3" xfId="35114" xr:uid="{00000000-0005-0000-0000-0000268B0000}"/>
    <cellStyle name="Separador de milhares 8 3 3 4 4" xfId="14754" xr:uid="{00000000-0005-0000-0000-0000278B0000}"/>
    <cellStyle name="Separador de milhares 8 3 3 5" xfId="7501" xr:uid="{00000000-0005-0000-0000-0000288B0000}"/>
    <cellStyle name="Separador de milhares 8 3 3 5 2" xfId="26687" xr:uid="{00000000-0005-0000-0000-0000298B0000}"/>
    <cellStyle name="Separador de milhares 8 3 3 5 3" xfId="36867" xr:uid="{00000000-0005-0000-0000-00002A8B0000}"/>
    <cellStyle name="Separador de milhares 8 3 3 5 4" xfId="16507" xr:uid="{00000000-0005-0000-0000-00002B8B0000}"/>
    <cellStyle name="Separador de milhares 8 3 3 6" xfId="9494" xr:uid="{00000000-0005-0000-0000-00002C8B0000}"/>
    <cellStyle name="Separador de milhares 8 3 3 6 2" xfId="28677" xr:uid="{00000000-0005-0000-0000-00002D8B0000}"/>
    <cellStyle name="Separador de milhares 8 3 3 6 3" xfId="38857" xr:uid="{00000000-0005-0000-0000-00002E8B0000}"/>
    <cellStyle name="Separador de milhares 8 3 3 6 4" xfId="18498" xr:uid="{00000000-0005-0000-0000-00002F8B0000}"/>
    <cellStyle name="Separador de milhares 8 3 3 7" xfId="11247" xr:uid="{00000000-0005-0000-0000-0000308B0000}"/>
    <cellStyle name="Separador de milhares 8 3 3 7 2" xfId="30430" xr:uid="{00000000-0005-0000-0000-0000318B0000}"/>
    <cellStyle name="Separador de milhares 8 3 3 7 3" xfId="40610" xr:uid="{00000000-0005-0000-0000-0000328B0000}"/>
    <cellStyle name="Separador de milhares 8 3 3 7 4" xfId="20251" xr:uid="{00000000-0005-0000-0000-0000338B0000}"/>
    <cellStyle name="Separador de milhares 8 3 3 8" xfId="12123" xr:uid="{00000000-0005-0000-0000-0000348B0000}"/>
    <cellStyle name="Separador de milhares 8 3 3 8 2" xfId="31306" xr:uid="{00000000-0005-0000-0000-0000358B0000}"/>
    <cellStyle name="Separador de milhares 8 3 3 8 3" xfId="41486" xr:uid="{00000000-0005-0000-0000-0000368B0000}"/>
    <cellStyle name="Separador de milhares 8 3 3 8 4" xfId="21127" xr:uid="{00000000-0005-0000-0000-0000378B0000}"/>
    <cellStyle name="Separador de milhares 8 3 3 9" xfId="22003" xr:uid="{00000000-0005-0000-0000-0000388B0000}"/>
    <cellStyle name="Separador de milhares 8 3 3 9 2" xfId="32183" xr:uid="{00000000-0005-0000-0000-0000398B0000}"/>
    <cellStyle name="Separador de milhares 8 3 3 9 3" xfId="42363" xr:uid="{00000000-0005-0000-0000-00003A8B0000}"/>
    <cellStyle name="Separador de milhares 8 3 4" xfId="4214" xr:uid="{00000000-0005-0000-0000-00003B8B0000}"/>
    <cellStyle name="Separador de milhares 8 3 4 10" xfId="33581" xr:uid="{00000000-0005-0000-0000-00003C8B0000}"/>
    <cellStyle name="Separador de milhares 8 3 4 11" xfId="13221" xr:uid="{00000000-0005-0000-0000-00003D8B0000}"/>
    <cellStyle name="Separador de milhares 8 3 4 2" xfId="5091" xr:uid="{00000000-0005-0000-0000-00003E8B0000}"/>
    <cellStyle name="Separador de milhares 8 3 4 2 2" xfId="6843" xr:uid="{00000000-0005-0000-0000-00003F8B0000}"/>
    <cellStyle name="Separador de milhares 8 3 4 2 2 2" xfId="26029" xr:uid="{00000000-0005-0000-0000-0000408B0000}"/>
    <cellStyle name="Separador de milhares 8 3 4 2 2 3" xfId="36209" xr:uid="{00000000-0005-0000-0000-0000418B0000}"/>
    <cellStyle name="Separador de milhares 8 3 4 2 2 4" xfId="15849" xr:uid="{00000000-0005-0000-0000-0000428B0000}"/>
    <cellStyle name="Separador de milhares 8 3 4 2 3" xfId="8596" xr:uid="{00000000-0005-0000-0000-0000438B0000}"/>
    <cellStyle name="Separador de milhares 8 3 4 2 3 2" xfId="27782" xr:uid="{00000000-0005-0000-0000-0000448B0000}"/>
    <cellStyle name="Separador de milhares 8 3 4 2 3 3" xfId="37962" xr:uid="{00000000-0005-0000-0000-0000458B0000}"/>
    <cellStyle name="Separador de milhares 8 3 4 2 3 4" xfId="17602" xr:uid="{00000000-0005-0000-0000-0000468B0000}"/>
    <cellStyle name="Separador de milhares 8 3 4 2 4" xfId="10589" xr:uid="{00000000-0005-0000-0000-0000478B0000}"/>
    <cellStyle name="Separador de milhares 8 3 4 2 4 2" xfId="29772" xr:uid="{00000000-0005-0000-0000-0000488B0000}"/>
    <cellStyle name="Separador de milhares 8 3 4 2 4 3" xfId="39952" xr:uid="{00000000-0005-0000-0000-0000498B0000}"/>
    <cellStyle name="Separador de milhares 8 3 4 2 4 4" xfId="19593" xr:uid="{00000000-0005-0000-0000-00004A8B0000}"/>
    <cellStyle name="Separador de milhares 8 3 4 2 5" xfId="24277" xr:uid="{00000000-0005-0000-0000-00004B8B0000}"/>
    <cellStyle name="Separador de milhares 8 3 4 2 6" xfId="34457" xr:uid="{00000000-0005-0000-0000-00004C8B0000}"/>
    <cellStyle name="Separador de milhares 8 3 4 2 7" xfId="14097" xr:uid="{00000000-0005-0000-0000-00004D8B0000}"/>
    <cellStyle name="Separador de milhares 8 3 4 3" xfId="5967" xr:uid="{00000000-0005-0000-0000-00004E8B0000}"/>
    <cellStyle name="Separador de milhares 8 3 4 3 2" xfId="25153" xr:uid="{00000000-0005-0000-0000-00004F8B0000}"/>
    <cellStyle name="Separador de milhares 8 3 4 3 3" xfId="35333" xr:uid="{00000000-0005-0000-0000-0000508B0000}"/>
    <cellStyle name="Separador de milhares 8 3 4 3 4" xfId="14973" xr:uid="{00000000-0005-0000-0000-0000518B0000}"/>
    <cellStyle name="Separador de milhares 8 3 4 4" xfId="7720" xr:uid="{00000000-0005-0000-0000-0000528B0000}"/>
    <cellStyle name="Separador de milhares 8 3 4 4 2" xfId="26906" xr:uid="{00000000-0005-0000-0000-0000538B0000}"/>
    <cellStyle name="Separador de milhares 8 3 4 4 3" xfId="37086" xr:uid="{00000000-0005-0000-0000-0000548B0000}"/>
    <cellStyle name="Separador de milhares 8 3 4 4 4" xfId="16726" xr:uid="{00000000-0005-0000-0000-0000558B0000}"/>
    <cellStyle name="Separador de milhares 8 3 4 5" xfId="9713" xr:uid="{00000000-0005-0000-0000-0000568B0000}"/>
    <cellStyle name="Separador de milhares 8 3 4 5 2" xfId="28896" xr:uid="{00000000-0005-0000-0000-0000578B0000}"/>
    <cellStyle name="Separador de milhares 8 3 4 5 3" xfId="39076" xr:uid="{00000000-0005-0000-0000-0000588B0000}"/>
    <cellStyle name="Separador de milhares 8 3 4 5 4" xfId="18717" xr:uid="{00000000-0005-0000-0000-0000598B0000}"/>
    <cellStyle name="Separador de milhares 8 3 4 6" xfId="11466" xr:uid="{00000000-0005-0000-0000-00005A8B0000}"/>
    <cellStyle name="Separador de milhares 8 3 4 6 2" xfId="30649" xr:uid="{00000000-0005-0000-0000-00005B8B0000}"/>
    <cellStyle name="Separador de milhares 8 3 4 6 3" xfId="40829" xr:uid="{00000000-0005-0000-0000-00005C8B0000}"/>
    <cellStyle name="Separador de milhares 8 3 4 6 4" xfId="20470" xr:uid="{00000000-0005-0000-0000-00005D8B0000}"/>
    <cellStyle name="Separador de milhares 8 3 4 7" xfId="12342" xr:uid="{00000000-0005-0000-0000-00005E8B0000}"/>
    <cellStyle name="Separador de milhares 8 3 4 7 2" xfId="31525" xr:uid="{00000000-0005-0000-0000-00005F8B0000}"/>
    <cellStyle name="Separador de milhares 8 3 4 7 3" xfId="41705" xr:uid="{00000000-0005-0000-0000-0000608B0000}"/>
    <cellStyle name="Separador de milhares 8 3 4 7 4" xfId="21346" xr:uid="{00000000-0005-0000-0000-0000618B0000}"/>
    <cellStyle name="Separador de milhares 8 3 4 8" xfId="22222" xr:uid="{00000000-0005-0000-0000-0000628B0000}"/>
    <cellStyle name="Separador de milhares 8 3 4 8 2" xfId="32402" xr:uid="{00000000-0005-0000-0000-0000638B0000}"/>
    <cellStyle name="Separador de milhares 8 3 4 8 3" xfId="42582" xr:uid="{00000000-0005-0000-0000-0000648B0000}"/>
    <cellStyle name="Separador de milhares 8 3 4 9" xfId="23401" xr:uid="{00000000-0005-0000-0000-0000658B0000}"/>
    <cellStyle name="Separador de milhares 8 3 5" xfId="4653" xr:uid="{00000000-0005-0000-0000-0000668B0000}"/>
    <cellStyle name="Separador de milhares 8 3 5 2" xfId="6405" xr:uid="{00000000-0005-0000-0000-0000678B0000}"/>
    <cellStyle name="Separador de milhares 8 3 5 2 2" xfId="25591" xr:uid="{00000000-0005-0000-0000-0000688B0000}"/>
    <cellStyle name="Separador de milhares 8 3 5 2 3" xfId="35771" xr:uid="{00000000-0005-0000-0000-0000698B0000}"/>
    <cellStyle name="Separador de milhares 8 3 5 2 4" xfId="15411" xr:uid="{00000000-0005-0000-0000-00006A8B0000}"/>
    <cellStyle name="Separador de milhares 8 3 5 3" xfId="8158" xr:uid="{00000000-0005-0000-0000-00006B8B0000}"/>
    <cellStyle name="Separador de milhares 8 3 5 3 2" xfId="27344" xr:uid="{00000000-0005-0000-0000-00006C8B0000}"/>
    <cellStyle name="Separador de milhares 8 3 5 3 3" xfId="37524" xr:uid="{00000000-0005-0000-0000-00006D8B0000}"/>
    <cellStyle name="Separador de milhares 8 3 5 3 4" xfId="17164" xr:uid="{00000000-0005-0000-0000-00006E8B0000}"/>
    <cellStyle name="Separador de milhares 8 3 5 4" xfId="10151" xr:uid="{00000000-0005-0000-0000-00006F8B0000}"/>
    <cellStyle name="Separador de milhares 8 3 5 4 2" xfId="29334" xr:uid="{00000000-0005-0000-0000-0000708B0000}"/>
    <cellStyle name="Separador de milhares 8 3 5 4 3" xfId="39514" xr:uid="{00000000-0005-0000-0000-0000718B0000}"/>
    <cellStyle name="Separador de milhares 8 3 5 4 4" xfId="19155" xr:uid="{00000000-0005-0000-0000-0000728B0000}"/>
    <cellStyle name="Separador de milhares 8 3 5 5" xfId="23839" xr:uid="{00000000-0005-0000-0000-0000738B0000}"/>
    <cellStyle name="Separador de milhares 8 3 5 6" xfId="34019" xr:uid="{00000000-0005-0000-0000-0000748B0000}"/>
    <cellStyle name="Separador de milhares 8 3 5 7" xfId="13659" xr:uid="{00000000-0005-0000-0000-0000758B0000}"/>
    <cellStyle name="Separador de milhares 8 3 6" xfId="5529" xr:uid="{00000000-0005-0000-0000-0000768B0000}"/>
    <cellStyle name="Separador de milhares 8 3 6 2" xfId="9055" xr:uid="{00000000-0005-0000-0000-0000778B0000}"/>
    <cellStyle name="Separador de milhares 8 3 6 2 2" xfId="28238" xr:uid="{00000000-0005-0000-0000-0000788B0000}"/>
    <cellStyle name="Separador de milhares 8 3 6 2 3" xfId="38418" xr:uid="{00000000-0005-0000-0000-0000798B0000}"/>
    <cellStyle name="Separador de milhares 8 3 6 2 4" xfId="18059" xr:uid="{00000000-0005-0000-0000-00007A8B0000}"/>
    <cellStyle name="Separador de milhares 8 3 6 3" xfId="24715" xr:uid="{00000000-0005-0000-0000-00007B8B0000}"/>
    <cellStyle name="Separador de milhares 8 3 6 4" xfId="34895" xr:uid="{00000000-0005-0000-0000-00007C8B0000}"/>
    <cellStyle name="Separador de milhares 8 3 6 5" xfId="14535" xr:uid="{00000000-0005-0000-0000-00007D8B0000}"/>
    <cellStyle name="Separador de milhares 8 3 7" xfId="7282" xr:uid="{00000000-0005-0000-0000-00007E8B0000}"/>
    <cellStyle name="Separador de milhares 8 3 7 2" xfId="26468" xr:uid="{00000000-0005-0000-0000-00007F8B0000}"/>
    <cellStyle name="Separador de milhares 8 3 7 3" xfId="36648" xr:uid="{00000000-0005-0000-0000-0000808B0000}"/>
    <cellStyle name="Separador de milhares 8 3 7 4" xfId="16288" xr:uid="{00000000-0005-0000-0000-0000818B0000}"/>
    <cellStyle name="Separador de milhares 8 3 8" xfId="9275" xr:uid="{00000000-0005-0000-0000-0000828B0000}"/>
    <cellStyle name="Separador de milhares 8 3 8 2" xfId="28458" xr:uid="{00000000-0005-0000-0000-0000838B0000}"/>
    <cellStyle name="Separador de milhares 8 3 8 3" xfId="38638" xr:uid="{00000000-0005-0000-0000-0000848B0000}"/>
    <cellStyle name="Separador de milhares 8 3 8 4" xfId="18279" xr:uid="{00000000-0005-0000-0000-0000858B0000}"/>
    <cellStyle name="Separador de milhares 8 3 9" xfId="11028" xr:uid="{00000000-0005-0000-0000-0000868B0000}"/>
    <cellStyle name="Separador de milhares 8 3 9 2" xfId="30211" xr:uid="{00000000-0005-0000-0000-0000878B0000}"/>
    <cellStyle name="Separador de milhares 8 3 9 3" xfId="40391" xr:uid="{00000000-0005-0000-0000-0000888B0000}"/>
    <cellStyle name="Separador de milhares 8 3 9 4" xfId="20032" xr:uid="{00000000-0005-0000-0000-0000898B0000}"/>
    <cellStyle name="Separador de milhares 8 4" xfId="3773" xr:uid="{00000000-0005-0000-0000-00008A8B0000}"/>
    <cellStyle name="Separador de milhares 8 4 10" xfId="11905" xr:uid="{00000000-0005-0000-0000-00008B8B0000}"/>
    <cellStyle name="Separador de milhares 8 4 10 2" xfId="31088" xr:uid="{00000000-0005-0000-0000-00008C8B0000}"/>
    <cellStyle name="Separador de milhares 8 4 10 3" xfId="41268" xr:uid="{00000000-0005-0000-0000-00008D8B0000}"/>
    <cellStyle name="Separador de milhares 8 4 10 4" xfId="20909" xr:uid="{00000000-0005-0000-0000-00008E8B0000}"/>
    <cellStyle name="Separador de milhares 8 4 11" xfId="21786" xr:uid="{00000000-0005-0000-0000-00008F8B0000}"/>
    <cellStyle name="Separador de milhares 8 4 11 2" xfId="31965" xr:uid="{00000000-0005-0000-0000-0000908B0000}"/>
    <cellStyle name="Separador de milhares 8 4 11 3" xfId="42145" xr:uid="{00000000-0005-0000-0000-0000918B0000}"/>
    <cellStyle name="Separador de milhares 8 4 12" xfId="22681" xr:uid="{00000000-0005-0000-0000-0000928B0000}"/>
    <cellStyle name="Separador de milhares 8 4 12 2" xfId="32861" xr:uid="{00000000-0005-0000-0000-0000938B0000}"/>
    <cellStyle name="Separador de milhares 8 4 12 3" xfId="43041" xr:uid="{00000000-0005-0000-0000-0000948B0000}"/>
    <cellStyle name="Separador de milhares 8 4 13" xfId="22920" xr:uid="{00000000-0005-0000-0000-0000958B0000}"/>
    <cellStyle name="Separador de milhares 8 4 14" xfId="23089" xr:uid="{00000000-0005-0000-0000-0000968B0000}"/>
    <cellStyle name="Separador de milhares 8 4 15" xfId="33100" xr:uid="{00000000-0005-0000-0000-0000978B0000}"/>
    <cellStyle name="Separador de milhares 8 4 16" xfId="33269" xr:uid="{00000000-0005-0000-0000-0000988B0000}"/>
    <cellStyle name="Separador de milhares 8 4 17" xfId="43280" xr:uid="{00000000-0005-0000-0000-0000998B0000}"/>
    <cellStyle name="Separador de milhares 8 4 18" xfId="43519" xr:uid="{00000000-0005-0000-0000-00009A8B0000}"/>
    <cellStyle name="Separador de milhares 8 4 19" xfId="12784" xr:uid="{00000000-0005-0000-0000-00009B8B0000}"/>
    <cellStyle name="Separador de milhares 8 4 2" xfId="3894" xr:uid="{00000000-0005-0000-0000-00009C8B0000}"/>
    <cellStyle name="Separador de milhares 8 4 2 10" xfId="21903" xr:uid="{00000000-0005-0000-0000-00009D8B0000}"/>
    <cellStyle name="Separador de milhares 8 4 2 10 2" xfId="32083" xr:uid="{00000000-0005-0000-0000-00009E8B0000}"/>
    <cellStyle name="Separador de milhares 8 4 2 10 3" xfId="42263" xr:uid="{00000000-0005-0000-0000-00009F8B0000}"/>
    <cellStyle name="Separador de milhares 8 4 2 11" xfId="22799" xr:uid="{00000000-0005-0000-0000-0000A08B0000}"/>
    <cellStyle name="Separador de milhares 8 4 2 11 2" xfId="32979" xr:uid="{00000000-0005-0000-0000-0000A18B0000}"/>
    <cellStyle name="Separador de milhares 8 4 2 11 3" xfId="43159" xr:uid="{00000000-0005-0000-0000-0000A28B0000}"/>
    <cellStyle name="Separador de milhares 8 4 2 12" xfId="23038" xr:uid="{00000000-0005-0000-0000-0000A38B0000}"/>
    <cellStyle name="Separador de milhares 8 4 2 13" xfId="33218" xr:uid="{00000000-0005-0000-0000-0000A48B0000}"/>
    <cellStyle name="Separador de milhares 8 4 2 14" xfId="43398" xr:uid="{00000000-0005-0000-0000-0000A58B0000}"/>
    <cellStyle name="Separador de milhares 8 4 2 15" xfId="43637" xr:uid="{00000000-0005-0000-0000-0000A68B0000}"/>
    <cellStyle name="Separador de milhares 8 4 2 16" xfId="12902" xr:uid="{00000000-0005-0000-0000-0000A78B0000}"/>
    <cellStyle name="Separador de milhares 8 4 2 2" xfId="4114" xr:uid="{00000000-0005-0000-0000-0000A88B0000}"/>
    <cellStyle name="Separador de milhares 8 4 2 2 10" xfId="23301" xr:uid="{00000000-0005-0000-0000-0000A98B0000}"/>
    <cellStyle name="Separador de milhares 8 4 2 2 11" xfId="33481" xr:uid="{00000000-0005-0000-0000-0000AA8B0000}"/>
    <cellStyle name="Separador de milhares 8 4 2 2 12" xfId="13121" xr:uid="{00000000-0005-0000-0000-0000AB8B0000}"/>
    <cellStyle name="Separador de milhares 8 4 2 2 2" xfId="4552" xr:uid="{00000000-0005-0000-0000-0000AC8B0000}"/>
    <cellStyle name="Separador de milhares 8 4 2 2 2 10" xfId="33919" xr:uid="{00000000-0005-0000-0000-0000AD8B0000}"/>
    <cellStyle name="Separador de milhares 8 4 2 2 2 11" xfId="13559" xr:uid="{00000000-0005-0000-0000-0000AE8B0000}"/>
    <cellStyle name="Separador de milhares 8 4 2 2 2 2" xfId="5429" xr:uid="{00000000-0005-0000-0000-0000AF8B0000}"/>
    <cellStyle name="Separador de milhares 8 4 2 2 2 2 2" xfId="7181" xr:uid="{00000000-0005-0000-0000-0000B08B0000}"/>
    <cellStyle name="Separador de milhares 8 4 2 2 2 2 2 2" xfId="26367" xr:uid="{00000000-0005-0000-0000-0000B18B0000}"/>
    <cellStyle name="Separador de milhares 8 4 2 2 2 2 2 3" xfId="36547" xr:uid="{00000000-0005-0000-0000-0000B28B0000}"/>
    <cellStyle name="Separador de milhares 8 4 2 2 2 2 2 4" xfId="16187" xr:uid="{00000000-0005-0000-0000-0000B38B0000}"/>
    <cellStyle name="Separador de milhares 8 4 2 2 2 2 3" xfId="8934" xr:uid="{00000000-0005-0000-0000-0000B48B0000}"/>
    <cellStyle name="Separador de milhares 8 4 2 2 2 2 3 2" xfId="28120" xr:uid="{00000000-0005-0000-0000-0000B58B0000}"/>
    <cellStyle name="Separador de milhares 8 4 2 2 2 2 3 3" xfId="38300" xr:uid="{00000000-0005-0000-0000-0000B68B0000}"/>
    <cellStyle name="Separador de milhares 8 4 2 2 2 2 3 4" xfId="17940" xr:uid="{00000000-0005-0000-0000-0000B78B0000}"/>
    <cellStyle name="Separador de milhares 8 4 2 2 2 2 4" xfId="10927" xr:uid="{00000000-0005-0000-0000-0000B88B0000}"/>
    <cellStyle name="Separador de milhares 8 4 2 2 2 2 4 2" xfId="30110" xr:uid="{00000000-0005-0000-0000-0000B98B0000}"/>
    <cellStyle name="Separador de milhares 8 4 2 2 2 2 4 3" xfId="40290" xr:uid="{00000000-0005-0000-0000-0000BA8B0000}"/>
    <cellStyle name="Separador de milhares 8 4 2 2 2 2 4 4" xfId="19931" xr:uid="{00000000-0005-0000-0000-0000BB8B0000}"/>
    <cellStyle name="Separador de milhares 8 4 2 2 2 2 5" xfId="24615" xr:uid="{00000000-0005-0000-0000-0000BC8B0000}"/>
    <cellStyle name="Separador de milhares 8 4 2 2 2 2 6" xfId="34795" xr:uid="{00000000-0005-0000-0000-0000BD8B0000}"/>
    <cellStyle name="Separador de milhares 8 4 2 2 2 2 7" xfId="14435" xr:uid="{00000000-0005-0000-0000-0000BE8B0000}"/>
    <cellStyle name="Separador de milhares 8 4 2 2 2 3" xfId="6305" xr:uid="{00000000-0005-0000-0000-0000BF8B0000}"/>
    <cellStyle name="Separador de milhares 8 4 2 2 2 3 2" xfId="25491" xr:uid="{00000000-0005-0000-0000-0000C08B0000}"/>
    <cellStyle name="Separador de milhares 8 4 2 2 2 3 3" xfId="35671" xr:uid="{00000000-0005-0000-0000-0000C18B0000}"/>
    <cellStyle name="Separador de milhares 8 4 2 2 2 3 4" xfId="15311" xr:uid="{00000000-0005-0000-0000-0000C28B0000}"/>
    <cellStyle name="Separador de milhares 8 4 2 2 2 4" xfId="8058" xr:uid="{00000000-0005-0000-0000-0000C38B0000}"/>
    <cellStyle name="Separador de milhares 8 4 2 2 2 4 2" xfId="27244" xr:uid="{00000000-0005-0000-0000-0000C48B0000}"/>
    <cellStyle name="Separador de milhares 8 4 2 2 2 4 3" xfId="37424" xr:uid="{00000000-0005-0000-0000-0000C58B0000}"/>
    <cellStyle name="Separador de milhares 8 4 2 2 2 4 4" xfId="17064" xr:uid="{00000000-0005-0000-0000-0000C68B0000}"/>
    <cellStyle name="Separador de milhares 8 4 2 2 2 5" xfId="10051" xr:uid="{00000000-0005-0000-0000-0000C78B0000}"/>
    <cellStyle name="Separador de milhares 8 4 2 2 2 5 2" xfId="29234" xr:uid="{00000000-0005-0000-0000-0000C88B0000}"/>
    <cellStyle name="Separador de milhares 8 4 2 2 2 5 3" xfId="39414" xr:uid="{00000000-0005-0000-0000-0000C98B0000}"/>
    <cellStyle name="Separador de milhares 8 4 2 2 2 5 4" xfId="19055" xr:uid="{00000000-0005-0000-0000-0000CA8B0000}"/>
    <cellStyle name="Separador de milhares 8 4 2 2 2 6" xfId="11804" xr:uid="{00000000-0005-0000-0000-0000CB8B0000}"/>
    <cellStyle name="Separador de milhares 8 4 2 2 2 6 2" xfId="30987" xr:uid="{00000000-0005-0000-0000-0000CC8B0000}"/>
    <cellStyle name="Separador de milhares 8 4 2 2 2 6 3" xfId="41167" xr:uid="{00000000-0005-0000-0000-0000CD8B0000}"/>
    <cellStyle name="Separador de milhares 8 4 2 2 2 6 4" xfId="20808" xr:uid="{00000000-0005-0000-0000-0000CE8B0000}"/>
    <cellStyle name="Separador de milhares 8 4 2 2 2 7" xfId="12680" xr:uid="{00000000-0005-0000-0000-0000CF8B0000}"/>
    <cellStyle name="Separador de milhares 8 4 2 2 2 7 2" xfId="31863" xr:uid="{00000000-0005-0000-0000-0000D08B0000}"/>
    <cellStyle name="Separador de milhares 8 4 2 2 2 7 3" xfId="42043" xr:uid="{00000000-0005-0000-0000-0000D18B0000}"/>
    <cellStyle name="Separador de milhares 8 4 2 2 2 7 4" xfId="21684" xr:uid="{00000000-0005-0000-0000-0000D28B0000}"/>
    <cellStyle name="Separador de milhares 8 4 2 2 2 8" xfId="22560" xr:uid="{00000000-0005-0000-0000-0000D38B0000}"/>
    <cellStyle name="Separador de milhares 8 4 2 2 2 8 2" xfId="32740" xr:uid="{00000000-0005-0000-0000-0000D48B0000}"/>
    <cellStyle name="Separador de milhares 8 4 2 2 2 8 3" xfId="42920" xr:uid="{00000000-0005-0000-0000-0000D58B0000}"/>
    <cellStyle name="Separador de milhares 8 4 2 2 2 9" xfId="23739" xr:uid="{00000000-0005-0000-0000-0000D68B0000}"/>
    <cellStyle name="Separador de milhares 8 4 2 2 3" xfId="4991" xr:uid="{00000000-0005-0000-0000-0000D78B0000}"/>
    <cellStyle name="Separador de milhares 8 4 2 2 3 2" xfId="6743" xr:uid="{00000000-0005-0000-0000-0000D88B0000}"/>
    <cellStyle name="Separador de milhares 8 4 2 2 3 2 2" xfId="25929" xr:uid="{00000000-0005-0000-0000-0000D98B0000}"/>
    <cellStyle name="Separador de milhares 8 4 2 2 3 2 3" xfId="36109" xr:uid="{00000000-0005-0000-0000-0000DA8B0000}"/>
    <cellStyle name="Separador de milhares 8 4 2 2 3 2 4" xfId="15749" xr:uid="{00000000-0005-0000-0000-0000DB8B0000}"/>
    <cellStyle name="Separador de milhares 8 4 2 2 3 3" xfId="8496" xr:uid="{00000000-0005-0000-0000-0000DC8B0000}"/>
    <cellStyle name="Separador de milhares 8 4 2 2 3 3 2" xfId="27682" xr:uid="{00000000-0005-0000-0000-0000DD8B0000}"/>
    <cellStyle name="Separador de milhares 8 4 2 2 3 3 3" xfId="37862" xr:uid="{00000000-0005-0000-0000-0000DE8B0000}"/>
    <cellStyle name="Separador de milhares 8 4 2 2 3 3 4" xfId="17502" xr:uid="{00000000-0005-0000-0000-0000DF8B0000}"/>
    <cellStyle name="Separador de milhares 8 4 2 2 3 4" xfId="10489" xr:uid="{00000000-0005-0000-0000-0000E08B0000}"/>
    <cellStyle name="Separador de milhares 8 4 2 2 3 4 2" xfId="29672" xr:uid="{00000000-0005-0000-0000-0000E18B0000}"/>
    <cellStyle name="Separador de milhares 8 4 2 2 3 4 3" xfId="39852" xr:uid="{00000000-0005-0000-0000-0000E28B0000}"/>
    <cellStyle name="Separador de milhares 8 4 2 2 3 4 4" xfId="19493" xr:uid="{00000000-0005-0000-0000-0000E38B0000}"/>
    <cellStyle name="Separador de milhares 8 4 2 2 3 5" xfId="24177" xr:uid="{00000000-0005-0000-0000-0000E48B0000}"/>
    <cellStyle name="Separador de milhares 8 4 2 2 3 6" xfId="34357" xr:uid="{00000000-0005-0000-0000-0000E58B0000}"/>
    <cellStyle name="Separador de milhares 8 4 2 2 3 7" xfId="13997" xr:uid="{00000000-0005-0000-0000-0000E68B0000}"/>
    <cellStyle name="Separador de milhares 8 4 2 2 4" xfId="5867" xr:uid="{00000000-0005-0000-0000-0000E78B0000}"/>
    <cellStyle name="Separador de milhares 8 4 2 2 4 2" xfId="25053" xr:uid="{00000000-0005-0000-0000-0000E88B0000}"/>
    <cellStyle name="Separador de milhares 8 4 2 2 4 3" xfId="35233" xr:uid="{00000000-0005-0000-0000-0000E98B0000}"/>
    <cellStyle name="Separador de milhares 8 4 2 2 4 4" xfId="14873" xr:uid="{00000000-0005-0000-0000-0000EA8B0000}"/>
    <cellStyle name="Separador de milhares 8 4 2 2 5" xfId="7620" xr:uid="{00000000-0005-0000-0000-0000EB8B0000}"/>
    <cellStyle name="Separador de milhares 8 4 2 2 5 2" xfId="26806" xr:uid="{00000000-0005-0000-0000-0000EC8B0000}"/>
    <cellStyle name="Separador de milhares 8 4 2 2 5 3" xfId="36986" xr:uid="{00000000-0005-0000-0000-0000ED8B0000}"/>
    <cellStyle name="Separador de milhares 8 4 2 2 5 4" xfId="16626" xr:uid="{00000000-0005-0000-0000-0000EE8B0000}"/>
    <cellStyle name="Separador de milhares 8 4 2 2 6" xfId="9613" xr:uid="{00000000-0005-0000-0000-0000EF8B0000}"/>
    <cellStyle name="Separador de milhares 8 4 2 2 6 2" xfId="28796" xr:uid="{00000000-0005-0000-0000-0000F08B0000}"/>
    <cellStyle name="Separador de milhares 8 4 2 2 6 3" xfId="38976" xr:uid="{00000000-0005-0000-0000-0000F18B0000}"/>
    <cellStyle name="Separador de milhares 8 4 2 2 6 4" xfId="18617" xr:uid="{00000000-0005-0000-0000-0000F28B0000}"/>
    <cellStyle name="Separador de milhares 8 4 2 2 7" xfId="11366" xr:uid="{00000000-0005-0000-0000-0000F38B0000}"/>
    <cellStyle name="Separador de milhares 8 4 2 2 7 2" xfId="30549" xr:uid="{00000000-0005-0000-0000-0000F48B0000}"/>
    <cellStyle name="Separador de milhares 8 4 2 2 7 3" xfId="40729" xr:uid="{00000000-0005-0000-0000-0000F58B0000}"/>
    <cellStyle name="Separador de milhares 8 4 2 2 7 4" xfId="20370" xr:uid="{00000000-0005-0000-0000-0000F68B0000}"/>
    <cellStyle name="Separador de milhares 8 4 2 2 8" xfId="12242" xr:uid="{00000000-0005-0000-0000-0000F78B0000}"/>
    <cellStyle name="Separador de milhares 8 4 2 2 8 2" xfId="31425" xr:uid="{00000000-0005-0000-0000-0000F88B0000}"/>
    <cellStyle name="Separador de milhares 8 4 2 2 8 3" xfId="41605" xr:uid="{00000000-0005-0000-0000-0000F98B0000}"/>
    <cellStyle name="Separador de milhares 8 4 2 2 8 4" xfId="21246" xr:uid="{00000000-0005-0000-0000-0000FA8B0000}"/>
    <cellStyle name="Separador de milhares 8 4 2 2 9" xfId="22122" xr:uid="{00000000-0005-0000-0000-0000FB8B0000}"/>
    <cellStyle name="Separador de milhares 8 4 2 2 9 2" xfId="32302" xr:uid="{00000000-0005-0000-0000-0000FC8B0000}"/>
    <cellStyle name="Separador de milhares 8 4 2 2 9 3" xfId="42482" xr:uid="{00000000-0005-0000-0000-0000FD8B0000}"/>
    <cellStyle name="Separador de milhares 8 4 2 3" xfId="4333" xr:uid="{00000000-0005-0000-0000-0000FE8B0000}"/>
    <cellStyle name="Separador de milhares 8 4 2 3 10" xfId="33700" xr:uid="{00000000-0005-0000-0000-0000FF8B0000}"/>
    <cellStyle name="Separador de milhares 8 4 2 3 11" xfId="13340" xr:uid="{00000000-0005-0000-0000-0000008C0000}"/>
    <cellStyle name="Separador de milhares 8 4 2 3 2" xfId="5210" xr:uid="{00000000-0005-0000-0000-0000018C0000}"/>
    <cellStyle name="Separador de milhares 8 4 2 3 2 2" xfId="6962" xr:uid="{00000000-0005-0000-0000-0000028C0000}"/>
    <cellStyle name="Separador de milhares 8 4 2 3 2 2 2" xfId="26148" xr:uid="{00000000-0005-0000-0000-0000038C0000}"/>
    <cellStyle name="Separador de milhares 8 4 2 3 2 2 3" xfId="36328" xr:uid="{00000000-0005-0000-0000-0000048C0000}"/>
    <cellStyle name="Separador de milhares 8 4 2 3 2 2 4" xfId="15968" xr:uid="{00000000-0005-0000-0000-0000058C0000}"/>
    <cellStyle name="Separador de milhares 8 4 2 3 2 3" xfId="8715" xr:uid="{00000000-0005-0000-0000-0000068C0000}"/>
    <cellStyle name="Separador de milhares 8 4 2 3 2 3 2" xfId="27901" xr:uid="{00000000-0005-0000-0000-0000078C0000}"/>
    <cellStyle name="Separador de milhares 8 4 2 3 2 3 3" xfId="38081" xr:uid="{00000000-0005-0000-0000-0000088C0000}"/>
    <cellStyle name="Separador de milhares 8 4 2 3 2 3 4" xfId="17721" xr:uid="{00000000-0005-0000-0000-0000098C0000}"/>
    <cellStyle name="Separador de milhares 8 4 2 3 2 4" xfId="10708" xr:uid="{00000000-0005-0000-0000-00000A8C0000}"/>
    <cellStyle name="Separador de milhares 8 4 2 3 2 4 2" xfId="29891" xr:uid="{00000000-0005-0000-0000-00000B8C0000}"/>
    <cellStyle name="Separador de milhares 8 4 2 3 2 4 3" xfId="40071" xr:uid="{00000000-0005-0000-0000-00000C8C0000}"/>
    <cellStyle name="Separador de milhares 8 4 2 3 2 4 4" xfId="19712" xr:uid="{00000000-0005-0000-0000-00000D8C0000}"/>
    <cellStyle name="Separador de milhares 8 4 2 3 2 5" xfId="24396" xr:uid="{00000000-0005-0000-0000-00000E8C0000}"/>
    <cellStyle name="Separador de milhares 8 4 2 3 2 6" xfId="34576" xr:uid="{00000000-0005-0000-0000-00000F8C0000}"/>
    <cellStyle name="Separador de milhares 8 4 2 3 2 7" xfId="14216" xr:uid="{00000000-0005-0000-0000-0000108C0000}"/>
    <cellStyle name="Separador de milhares 8 4 2 3 3" xfId="6086" xr:uid="{00000000-0005-0000-0000-0000118C0000}"/>
    <cellStyle name="Separador de milhares 8 4 2 3 3 2" xfId="25272" xr:uid="{00000000-0005-0000-0000-0000128C0000}"/>
    <cellStyle name="Separador de milhares 8 4 2 3 3 3" xfId="35452" xr:uid="{00000000-0005-0000-0000-0000138C0000}"/>
    <cellStyle name="Separador de milhares 8 4 2 3 3 4" xfId="15092" xr:uid="{00000000-0005-0000-0000-0000148C0000}"/>
    <cellStyle name="Separador de milhares 8 4 2 3 4" xfId="7839" xr:uid="{00000000-0005-0000-0000-0000158C0000}"/>
    <cellStyle name="Separador de milhares 8 4 2 3 4 2" xfId="27025" xr:uid="{00000000-0005-0000-0000-0000168C0000}"/>
    <cellStyle name="Separador de milhares 8 4 2 3 4 3" xfId="37205" xr:uid="{00000000-0005-0000-0000-0000178C0000}"/>
    <cellStyle name="Separador de milhares 8 4 2 3 4 4" xfId="16845" xr:uid="{00000000-0005-0000-0000-0000188C0000}"/>
    <cellStyle name="Separador de milhares 8 4 2 3 5" xfId="9832" xr:uid="{00000000-0005-0000-0000-0000198C0000}"/>
    <cellStyle name="Separador de milhares 8 4 2 3 5 2" xfId="29015" xr:uid="{00000000-0005-0000-0000-00001A8C0000}"/>
    <cellStyle name="Separador de milhares 8 4 2 3 5 3" xfId="39195" xr:uid="{00000000-0005-0000-0000-00001B8C0000}"/>
    <cellStyle name="Separador de milhares 8 4 2 3 5 4" xfId="18836" xr:uid="{00000000-0005-0000-0000-00001C8C0000}"/>
    <cellStyle name="Separador de milhares 8 4 2 3 6" xfId="11585" xr:uid="{00000000-0005-0000-0000-00001D8C0000}"/>
    <cellStyle name="Separador de milhares 8 4 2 3 6 2" xfId="30768" xr:uid="{00000000-0005-0000-0000-00001E8C0000}"/>
    <cellStyle name="Separador de milhares 8 4 2 3 6 3" xfId="40948" xr:uid="{00000000-0005-0000-0000-00001F8C0000}"/>
    <cellStyle name="Separador de milhares 8 4 2 3 6 4" xfId="20589" xr:uid="{00000000-0005-0000-0000-0000208C0000}"/>
    <cellStyle name="Separador de milhares 8 4 2 3 7" xfId="12461" xr:uid="{00000000-0005-0000-0000-0000218C0000}"/>
    <cellStyle name="Separador de milhares 8 4 2 3 7 2" xfId="31644" xr:uid="{00000000-0005-0000-0000-0000228C0000}"/>
    <cellStyle name="Separador de milhares 8 4 2 3 7 3" xfId="41824" xr:uid="{00000000-0005-0000-0000-0000238C0000}"/>
    <cellStyle name="Separador de milhares 8 4 2 3 7 4" xfId="21465" xr:uid="{00000000-0005-0000-0000-0000248C0000}"/>
    <cellStyle name="Separador de milhares 8 4 2 3 8" xfId="22341" xr:uid="{00000000-0005-0000-0000-0000258C0000}"/>
    <cellStyle name="Separador de milhares 8 4 2 3 8 2" xfId="32521" xr:uid="{00000000-0005-0000-0000-0000268C0000}"/>
    <cellStyle name="Separador de milhares 8 4 2 3 8 3" xfId="42701" xr:uid="{00000000-0005-0000-0000-0000278C0000}"/>
    <cellStyle name="Separador de milhares 8 4 2 3 9" xfId="23520" xr:uid="{00000000-0005-0000-0000-0000288C0000}"/>
    <cellStyle name="Separador de milhares 8 4 2 4" xfId="4772" xr:uid="{00000000-0005-0000-0000-0000298C0000}"/>
    <cellStyle name="Separador de milhares 8 4 2 4 2" xfId="6524" xr:uid="{00000000-0005-0000-0000-00002A8C0000}"/>
    <cellStyle name="Separador de milhares 8 4 2 4 2 2" xfId="25710" xr:uid="{00000000-0005-0000-0000-00002B8C0000}"/>
    <cellStyle name="Separador de milhares 8 4 2 4 2 3" xfId="35890" xr:uid="{00000000-0005-0000-0000-00002C8C0000}"/>
    <cellStyle name="Separador de milhares 8 4 2 4 2 4" xfId="15530" xr:uid="{00000000-0005-0000-0000-00002D8C0000}"/>
    <cellStyle name="Separador de milhares 8 4 2 4 3" xfId="8277" xr:uid="{00000000-0005-0000-0000-00002E8C0000}"/>
    <cellStyle name="Separador de milhares 8 4 2 4 3 2" xfId="27463" xr:uid="{00000000-0005-0000-0000-00002F8C0000}"/>
    <cellStyle name="Separador de milhares 8 4 2 4 3 3" xfId="37643" xr:uid="{00000000-0005-0000-0000-0000308C0000}"/>
    <cellStyle name="Separador de milhares 8 4 2 4 3 4" xfId="17283" xr:uid="{00000000-0005-0000-0000-0000318C0000}"/>
    <cellStyle name="Separador de milhares 8 4 2 4 4" xfId="10270" xr:uid="{00000000-0005-0000-0000-0000328C0000}"/>
    <cellStyle name="Separador de milhares 8 4 2 4 4 2" xfId="29453" xr:uid="{00000000-0005-0000-0000-0000338C0000}"/>
    <cellStyle name="Separador de milhares 8 4 2 4 4 3" xfId="39633" xr:uid="{00000000-0005-0000-0000-0000348C0000}"/>
    <cellStyle name="Separador de milhares 8 4 2 4 4 4" xfId="19274" xr:uid="{00000000-0005-0000-0000-0000358C0000}"/>
    <cellStyle name="Separador de milhares 8 4 2 4 5" xfId="23958" xr:uid="{00000000-0005-0000-0000-0000368C0000}"/>
    <cellStyle name="Separador de milhares 8 4 2 4 6" xfId="34138" xr:uid="{00000000-0005-0000-0000-0000378C0000}"/>
    <cellStyle name="Separador de milhares 8 4 2 4 7" xfId="13778" xr:uid="{00000000-0005-0000-0000-0000388C0000}"/>
    <cellStyle name="Separador de milhares 8 4 2 5" xfId="5648" xr:uid="{00000000-0005-0000-0000-0000398C0000}"/>
    <cellStyle name="Separador de milhares 8 4 2 5 2" xfId="9174" xr:uid="{00000000-0005-0000-0000-00003A8C0000}"/>
    <cellStyle name="Separador de milhares 8 4 2 5 2 2" xfId="28357" xr:uid="{00000000-0005-0000-0000-00003B8C0000}"/>
    <cellStyle name="Separador de milhares 8 4 2 5 2 3" xfId="38537" xr:uid="{00000000-0005-0000-0000-00003C8C0000}"/>
    <cellStyle name="Separador de milhares 8 4 2 5 2 4" xfId="18178" xr:uid="{00000000-0005-0000-0000-00003D8C0000}"/>
    <cellStyle name="Separador de milhares 8 4 2 5 3" xfId="24834" xr:uid="{00000000-0005-0000-0000-00003E8C0000}"/>
    <cellStyle name="Separador de milhares 8 4 2 5 4" xfId="35014" xr:uid="{00000000-0005-0000-0000-00003F8C0000}"/>
    <cellStyle name="Separador de milhares 8 4 2 5 5" xfId="14654" xr:uid="{00000000-0005-0000-0000-0000408C0000}"/>
    <cellStyle name="Separador de milhares 8 4 2 6" xfId="7401" xr:uid="{00000000-0005-0000-0000-0000418C0000}"/>
    <cellStyle name="Separador de milhares 8 4 2 6 2" xfId="26587" xr:uid="{00000000-0005-0000-0000-0000428C0000}"/>
    <cellStyle name="Separador de milhares 8 4 2 6 3" xfId="36767" xr:uid="{00000000-0005-0000-0000-0000438C0000}"/>
    <cellStyle name="Separador de milhares 8 4 2 6 4" xfId="16407" xr:uid="{00000000-0005-0000-0000-0000448C0000}"/>
    <cellStyle name="Separador de milhares 8 4 2 7" xfId="9394" xr:uid="{00000000-0005-0000-0000-0000458C0000}"/>
    <cellStyle name="Separador de milhares 8 4 2 7 2" xfId="28577" xr:uid="{00000000-0005-0000-0000-0000468C0000}"/>
    <cellStyle name="Separador de milhares 8 4 2 7 3" xfId="38757" xr:uid="{00000000-0005-0000-0000-0000478C0000}"/>
    <cellStyle name="Separador de milhares 8 4 2 7 4" xfId="18398" xr:uid="{00000000-0005-0000-0000-0000488C0000}"/>
    <cellStyle name="Separador de milhares 8 4 2 8" xfId="11147" xr:uid="{00000000-0005-0000-0000-0000498C0000}"/>
    <cellStyle name="Separador de milhares 8 4 2 8 2" xfId="30330" xr:uid="{00000000-0005-0000-0000-00004A8C0000}"/>
    <cellStyle name="Separador de milhares 8 4 2 8 3" xfId="40510" xr:uid="{00000000-0005-0000-0000-00004B8C0000}"/>
    <cellStyle name="Separador de milhares 8 4 2 8 4" xfId="20151" xr:uid="{00000000-0005-0000-0000-00004C8C0000}"/>
    <cellStyle name="Separador de milhares 8 4 2 9" xfId="12023" xr:uid="{00000000-0005-0000-0000-00004D8C0000}"/>
    <cellStyle name="Separador de milhares 8 4 2 9 2" xfId="31206" xr:uid="{00000000-0005-0000-0000-00004E8C0000}"/>
    <cellStyle name="Separador de milhares 8 4 2 9 3" xfId="41386" xr:uid="{00000000-0005-0000-0000-00004F8C0000}"/>
    <cellStyle name="Separador de milhares 8 4 2 9 4" xfId="21027" xr:uid="{00000000-0005-0000-0000-0000508C0000}"/>
    <cellStyle name="Separador de milhares 8 4 3" xfId="3996" xr:uid="{00000000-0005-0000-0000-0000518C0000}"/>
    <cellStyle name="Separador de milhares 8 4 3 10" xfId="23183" xr:uid="{00000000-0005-0000-0000-0000528C0000}"/>
    <cellStyle name="Separador de milhares 8 4 3 11" xfId="33363" xr:uid="{00000000-0005-0000-0000-0000538C0000}"/>
    <cellStyle name="Separador de milhares 8 4 3 12" xfId="13003" xr:uid="{00000000-0005-0000-0000-0000548C0000}"/>
    <cellStyle name="Separador de milhares 8 4 3 2" xfId="4434" xr:uid="{00000000-0005-0000-0000-0000558C0000}"/>
    <cellStyle name="Separador de milhares 8 4 3 2 10" xfId="33801" xr:uid="{00000000-0005-0000-0000-0000568C0000}"/>
    <cellStyle name="Separador de milhares 8 4 3 2 11" xfId="13441" xr:uid="{00000000-0005-0000-0000-0000578C0000}"/>
    <cellStyle name="Separador de milhares 8 4 3 2 2" xfId="5311" xr:uid="{00000000-0005-0000-0000-0000588C0000}"/>
    <cellStyle name="Separador de milhares 8 4 3 2 2 2" xfId="7063" xr:uid="{00000000-0005-0000-0000-0000598C0000}"/>
    <cellStyle name="Separador de milhares 8 4 3 2 2 2 2" xfId="26249" xr:uid="{00000000-0005-0000-0000-00005A8C0000}"/>
    <cellStyle name="Separador de milhares 8 4 3 2 2 2 3" xfId="36429" xr:uid="{00000000-0005-0000-0000-00005B8C0000}"/>
    <cellStyle name="Separador de milhares 8 4 3 2 2 2 4" xfId="16069" xr:uid="{00000000-0005-0000-0000-00005C8C0000}"/>
    <cellStyle name="Separador de milhares 8 4 3 2 2 3" xfId="8816" xr:uid="{00000000-0005-0000-0000-00005D8C0000}"/>
    <cellStyle name="Separador de milhares 8 4 3 2 2 3 2" xfId="28002" xr:uid="{00000000-0005-0000-0000-00005E8C0000}"/>
    <cellStyle name="Separador de milhares 8 4 3 2 2 3 3" xfId="38182" xr:uid="{00000000-0005-0000-0000-00005F8C0000}"/>
    <cellStyle name="Separador de milhares 8 4 3 2 2 3 4" xfId="17822" xr:uid="{00000000-0005-0000-0000-0000608C0000}"/>
    <cellStyle name="Separador de milhares 8 4 3 2 2 4" xfId="10809" xr:uid="{00000000-0005-0000-0000-0000618C0000}"/>
    <cellStyle name="Separador de milhares 8 4 3 2 2 4 2" xfId="29992" xr:uid="{00000000-0005-0000-0000-0000628C0000}"/>
    <cellStyle name="Separador de milhares 8 4 3 2 2 4 3" xfId="40172" xr:uid="{00000000-0005-0000-0000-0000638C0000}"/>
    <cellStyle name="Separador de milhares 8 4 3 2 2 4 4" xfId="19813" xr:uid="{00000000-0005-0000-0000-0000648C0000}"/>
    <cellStyle name="Separador de milhares 8 4 3 2 2 5" xfId="24497" xr:uid="{00000000-0005-0000-0000-0000658C0000}"/>
    <cellStyle name="Separador de milhares 8 4 3 2 2 6" xfId="34677" xr:uid="{00000000-0005-0000-0000-0000668C0000}"/>
    <cellStyle name="Separador de milhares 8 4 3 2 2 7" xfId="14317" xr:uid="{00000000-0005-0000-0000-0000678C0000}"/>
    <cellStyle name="Separador de milhares 8 4 3 2 3" xfId="6187" xr:uid="{00000000-0005-0000-0000-0000688C0000}"/>
    <cellStyle name="Separador de milhares 8 4 3 2 3 2" xfId="25373" xr:uid="{00000000-0005-0000-0000-0000698C0000}"/>
    <cellStyle name="Separador de milhares 8 4 3 2 3 3" xfId="35553" xr:uid="{00000000-0005-0000-0000-00006A8C0000}"/>
    <cellStyle name="Separador de milhares 8 4 3 2 3 4" xfId="15193" xr:uid="{00000000-0005-0000-0000-00006B8C0000}"/>
    <cellStyle name="Separador de milhares 8 4 3 2 4" xfId="7940" xr:uid="{00000000-0005-0000-0000-00006C8C0000}"/>
    <cellStyle name="Separador de milhares 8 4 3 2 4 2" xfId="27126" xr:uid="{00000000-0005-0000-0000-00006D8C0000}"/>
    <cellStyle name="Separador de milhares 8 4 3 2 4 3" xfId="37306" xr:uid="{00000000-0005-0000-0000-00006E8C0000}"/>
    <cellStyle name="Separador de milhares 8 4 3 2 4 4" xfId="16946" xr:uid="{00000000-0005-0000-0000-00006F8C0000}"/>
    <cellStyle name="Separador de milhares 8 4 3 2 5" xfId="9933" xr:uid="{00000000-0005-0000-0000-0000708C0000}"/>
    <cellStyle name="Separador de milhares 8 4 3 2 5 2" xfId="29116" xr:uid="{00000000-0005-0000-0000-0000718C0000}"/>
    <cellStyle name="Separador de milhares 8 4 3 2 5 3" xfId="39296" xr:uid="{00000000-0005-0000-0000-0000728C0000}"/>
    <cellStyle name="Separador de milhares 8 4 3 2 5 4" xfId="18937" xr:uid="{00000000-0005-0000-0000-0000738C0000}"/>
    <cellStyle name="Separador de milhares 8 4 3 2 6" xfId="11686" xr:uid="{00000000-0005-0000-0000-0000748C0000}"/>
    <cellStyle name="Separador de milhares 8 4 3 2 6 2" xfId="30869" xr:uid="{00000000-0005-0000-0000-0000758C0000}"/>
    <cellStyle name="Separador de milhares 8 4 3 2 6 3" xfId="41049" xr:uid="{00000000-0005-0000-0000-0000768C0000}"/>
    <cellStyle name="Separador de milhares 8 4 3 2 6 4" xfId="20690" xr:uid="{00000000-0005-0000-0000-0000778C0000}"/>
    <cellStyle name="Separador de milhares 8 4 3 2 7" xfId="12562" xr:uid="{00000000-0005-0000-0000-0000788C0000}"/>
    <cellStyle name="Separador de milhares 8 4 3 2 7 2" xfId="31745" xr:uid="{00000000-0005-0000-0000-0000798C0000}"/>
    <cellStyle name="Separador de milhares 8 4 3 2 7 3" xfId="41925" xr:uid="{00000000-0005-0000-0000-00007A8C0000}"/>
    <cellStyle name="Separador de milhares 8 4 3 2 7 4" xfId="21566" xr:uid="{00000000-0005-0000-0000-00007B8C0000}"/>
    <cellStyle name="Separador de milhares 8 4 3 2 8" xfId="22442" xr:uid="{00000000-0005-0000-0000-00007C8C0000}"/>
    <cellStyle name="Separador de milhares 8 4 3 2 8 2" xfId="32622" xr:uid="{00000000-0005-0000-0000-00007D8C0000}"/>
    <cellStyle name="Separador de milhares 8 4 3 2 8 3" xfId="42802" xr:uid="{00000000-0005-0000-0000-00007E8C0000}"/>
    <cellStyle name="Separador de milhares 8 4 3 2 9" xfId="23621" xr:uid="{00000000-0005-0000-0000-00007F8C0000}"/>
    <cellStyle name="Separador de milhares 8 4 3 3" xfId="4873" xr:uid="{00000000-0005-0000-0000-0000808C0000}"/>
    <cellStyle name="Separador de milhares 8 4 3 3 2" xfId="6625" xr:uid="{00000000-0005-0000-0000-0000818C0000}"/>
    <cellStyle name="Separador de milhares 8 4 3 3 2 2" xfId="25811" xr:uid="{00000000-0005-0000-0000-0000828C0000}"/>
    <cellStyle name="Separador de milhares 8 4 3 3 2 3" xfId="35991" xr:uid="{00000000-0005-0000-0000-0000838C0000}"/>
    <cellStyle name="Separador de milhares 8 4 3 3 2 4" xfId="15631" xr:uid="{00000000-0005-0000-0000-0000848C0000}"/>
    <cellStyle name="Separador de milhares 8 4 3 3 3" xfId="8378" xr:uid="{00000000-0005-0000-0000-0000858C0000}"/>
    <cellStyle name="Separador de milhares 8 4 3 3 3 2" xfId="27564" xr:uid="{00000000-0005-0000-0000-0000868C0000}"/>
    <cellStyle name="Separador de milhares 8 4 3 3 3 3" xfId="37744" xr:uid="{00000000-0005-0000-0000-0000878C0000}"/>
    <cellStyle name="Separador de milhares 8 4 3 3 3 4" xfId="17384" xr:uid="{00000000-0005-0000-0000-0000888C0000}"/>
    <cellStyle name="Separador de milhares 8 4 3 3 4" xfId="10371" xr:uid="{00000000-0005-0000-0000-0000898C0000}"/>
    <cellStyle name="Separador de milhares 8 4 3 3 4 2" xfId="29554" xr:uid="{00000000-0005-0000-0000-00008A8C0000}"/>
    <cellStyle name="Separador de milhares 8 4 3 3 4 3" xfId="39734" xr:uid="{00000000-0005-0000-0000-00008B8C0000}"/>
    <cellStyle name="Separador de milhares 8 4 3 3 4 4" xfId="19375" xr:uid="{00000000-0005-0000-0000-00008C8C0000}"/>
    <cellStyle name="Separador de milhares 8 4 3 3 5" xfId="24059" xr:uid="{00000000-0005-0000-0000-00008D8C0000}"/>
    <cellStyle name="Separador de milhares 8 4 3 3 6" xfId="34239" xr:uid="{00000000-0005-0000-0000-00008E8C0000}"/>
    <cellStyle name="Separador de milhares 8 4 3 3 7" xfId="13879" xr:uid="{00000000-0005-0000-0000-00008F8C0000}"/>
    <cellStyle name="Separador de milhares 8 4 3 4" xfId="5749" xr:uid="{00000000-0005-0000-0000-0000908C0000}"/>
    <cellStyle name="Separador de milhares 8 4 3 4 2" xfId="24935" xr:uid="{00000000-0005-0000-0000-0000918C0000}"/>
    <cellStyle name="Separador de milhares 8 4 3 4 3" xfId="35115" xr:uid="{00000000-0005-0000-0000-0000928C0000}"/>
    <cellStyle name="Separador de milhares 8 4 3 4 4" xfId="14755" xr:uid="{00000000-0005-0000-0000-0000938C0000}"/>
    <cellStyle name="Separador de milhares 8 4 3 5" xfId="7502" xr:uid="{00000000-0005-0000-0000-0000948C0000}"/>
    <cellStyle name="Separador de milhares 8 4 3 5 2" xfId="26688" xr:uid="{00000000-0005-0000-0000-0000958C0000}"/>
    <cellStyle name="Separador de milhares 8 4 3 5 3" xfId="36868" xr:uid="{00000000-0005-0000-0000-0000968C0000}"/>
    <cellStyle name="Separador de milhares 8 4 3 5 4" xfId="16508" xr:uid="{00000000-0005-0000-0000-0000978C0000}"/>
    <cellStyle name="Separador de milhares 8 4 3 6" xfId="9495" xr:uid="{00000000-0005-0000-0000-0000988C0000}"/>
    <cellStyle name="Separador de milhares 8 4 3 6 2" xfId="28678" xr:uid="{00000000-0005-0000-0000-0000998C0000}"/>
    <cellStyle name="Separador de milhares 8 4 3 6 3" xfId="38858" xr:uid="{00000000-0005-0000-0000-00009A8C0000}"/>
    <cellStyle name="Separador de milhares 8 4 3 6 4" xfId="18499" xr:uid="{00000000-0005-0000-0000-00009B8C0000}"/>
    <cellStyle name="Separador de milhares 8 4 3 7" xfId="11248" xr:uid="{00000000-0005-0000-0000-00009C8C0000}"/>
    <cellStyle name="Separador de milhares 8 4 3 7 2" xfId="30431" xr:uid="{00000000-0005-0000-0000-00009D8C0000}"/>
    <cellStyle name="Separador de milhares 8 4 3 7 3" xfId="40611" xr:uid="{00000000-0005-0000-0000-00009E8C0000}"/>
    <cellStyle name="Separador de milhares 8 4 3 7 4" xfId="20252" xr:uid="{00000000-0005-0000-0000-00009F8C0000}"/>
    <cellStyle name="Separador de milhares 8 4 3 8" xfId="12124" xr:uid="{00000000-0005-0000-0000-0000A08C0000}"/>
    <cellStyle name="Separador de milhares 8 4 3 8 2" xfId="31307" xr:uid="{00000000-0005-0000-0000-0000A18C0000}"/>
    <cellStyle name="Separador de milhares 8 4 3 8 3" xfId="41487" xr:uid="{00000000-0005-0000-0000-0000A28C0000}"/>
    <cellStyle name="Separador de milhares 8 4 3 8 4" xfId="21128" xr:uid="{00000000-0005-0000-0000-0000A38C0000}"/>
    <cellStyle name="Separador de milhares 8 4 3 9" xfId="22004" xr:uid="{00000000-0005-0000-0000-0000A48C0000}"/>
    <cellStyle name="Separador de milhares 8 4 3 9 2" xfId="32184" xr:uid="{00000000-0005-0000-0000-0000A58C0000}"/>
    <cellStyle name="Separador de milhares 8 4 3 9 3" xfId="42364" xr:uid="{00000000-0005-0000-0000-0000A68C0000}"/>
    <cellStyle name="Separador de milhares 8 4 4" xfId="4215" xr:uid="{00000000-0005-0000-0000-0000A78C0000}"/>
    <cellStyle name="Separador de milhares 8 4 4 10" xfId="33582" xr:uid="{00000000-0005-0000-0000-0000A88C0000}"/>
    <cellStyle name="Separador de milhares 8 4 4 11" xfId="13222" xr:uid="{00000000-0005-0000-0000-0000A98C0000}"/>
    <cellStyle name="Separador de milhares 8 4 4 2" xfId="5092" xr:uid="{00000000-0005-0000-0000-0000AA8C0000}"/>
    <cellStyle name="Separador de milhares 8 4 4 2 2" xfId="6844" xr:uid="{00000000-0005-0000-0000-0000AB8C0000}"/>
    <cellStyle name="Separador de milhares 8 4 4 2 2 2" xfId="26030" xr:uid="{00000000-0005-0000-0000-0000AC8C0000}"/>
    <cellStyle name="Separador de milhares 8 4 4 2 2 3" xfId="36210" xr:uid="{00000000-0005-0000-0000-0000AD8C0000}"/>
    <cellStyle name="Separador de milhares 8 4 4 2 2 4" xfId="15850" xr:uid="{00000000-0005-0000-0000-0000AE8C0000}"/>
    <cellStyle name="Separador de milhares 8 4 4 2 3" xfId="8597" xr:uid="{00000000-0005-0000-0000-0000AF8C0000}"/>
    <cellStyle name="Separador de milhares 8 4 4 2 3 2" xfId="27783" xr:uid="{00000000-0005-0000-0000-0000B08C0000}"/>
    <cellStyle name="Separador de milhares 8 4 4 2 3 3" xfId="37963" xr:uid="{00000000-0005-0000-0000-0000B18C0000}"/>
    <cellStyle name="Separador de milhares 8 4 4 2 3 4" xfId="17603" xr:uid="{00000000-0005-0000-0000-0000B28C0000}"/>
    <cellStyle name="Separador de milhares 8 4 4 2 4" xfId="10590" xr:uid="{00000000-0005-0000-0000-0000B38C0000}"/>
    <cellStyle name="Separador de milhares 8 4 4 2 4 2" xfId="29773" xr:uid="{00000000-0005-0000-0000-0000B48C0000}"/>
    <cellStyle name="Separador de milhares 8 4 4 2 4 3" xfId="39953" xr:uid="{00000000-0005-0000-0000-0000B58C0000}"/>
    <cellStyle name="Separador de milhares 8 4 4 2 4 4" xfId="19594" xr:uid="{00000000-0005-0000-0000-0000B68C0000}"/>
    <cellStyle name="Separador de milhares 8 4 4 2 5" xfId="24278" xr:uid="{00000000-0005-0000-0000-0000B78C0000}"/>
    <cellStyle name="Separador de milhares 8 4 4 2 6" xfId="34458" xr:uid="{00000000-0005-0000-0000-0000B88C0000}"/>
    <cellStyle name="Separador de milhares 8 4 4 2 7" xfId="14098" xr:uid="{00000000-0005-0000-0000-0000B98C0000}"/>
    <cellStyle name="Separador de milhares 8 4 4 3" xfId="5968" xr:uid="{00000000-0005-0000-0000-0000BA8C0000}"/>
    <cellStyle name="Separador de milhares 8 4 4 3 2" xfId="25154" xr:uid="{00000000-0005-0000-0000-0000BB8C0000}"/>
    <cellStyle name="Separador de milhares 8 4 4 3 3" xfId="35334" xr:uid="{00000000-0005-0000-0000-0000BC8C0000}"/>
    <cellStyle name="Separador de milhares 8 4 4 3 4" xfId="14974" xr:uid="{00000000-0005-0000-0000-0000BD8C0000}"/>
    <cellStyle name="Separador de milhares 8 4 4 4" xfId="7721" xr:uid="{00000000-0005-0000-0000-0000BE8C0000}"/>
    <cellStyle name="Separador de milhares 8 4 4 4 2" xfId="26907" xr:uid="{00000000-0005-0000-0000-0000BF8C0000}"/>
    <cellStyle name="Separador de milhares 8 4 4 4 3" xfId="37087" xr:uid="{00000000-0005-0000-0000-0000C08C0000}"/>
    <cellStyle name="Separador de milhares 8 4 4 4 4" xfId="16727" xr:uid="{00000000-0005-0000-0000-0000C18C0000}"/>
    <cellStyle name="Separador de milhares 8 4 4 5" xfId="9714" xr:uid="{00000000-0005-0000-0000-0000C28C0000}"/>
    <cellStyle name="Separador de milhares 8 4 4 5 2" xfId="28897" xr:uid="{00000000-0005-0000-0000-0000C38C0000}"/>
    <cellStyle name="Separador de milhares 8 4 4 5 3" xfId="39077" xr:uid="{00000000-0005-0000-0000-0000C48C0000}"/>
    <cellStyle name="Separador de milhares 8 4 4 5 4" xfId="18718" xr:uid="{00000000-0005-0000-0000-0000C58C0000}"/>
    <cellStyle name="Separador de milhares 8 4 4 6" xfId="11467" xr:uid="{00000000-0005-0000-0000-0000C68C0000}"/>
    <cellStyle name="Separador de milhares 8 4 4 6 2" xfId="30650" xr:uid="{00000000-0005-0000-0000-0000C78C0000}"/>
    <cellStyle name="Separador de milhares 8 4 4 6 3" xfId="40830" xr:uid="{00000000-0005-0000-0000-0000C88C0000}"/>
    <cellStyle name="Separador de milhares 8 4 4 6 4" xfId="20471" xr:uid="{00000000-0005-0000-0000-0000C98C0000}"/>
    <cellStyle name="Separador de milhares 8 4 4 7" xfId="12343" xr:uid="{00000000-0005-0000-0000-0000CA8C0000}"/>
    <cellStyle name="Separador de milhares 8 4 4 7 2" xfId="31526" xr:uid="{00000000-0005-0000-0000-0000CB8C0000}"/>
    <cellStyle name="Separador de milhares 8 4 4 7 3" xfId="41706" xr:uid="{00000000-0005-0000-0000-0000CC8C0000}"/>
    <cellStyle name="Separador de milhares 8 4 4 7 4" xfId="21347" xr:uid="{00000000-0005-0000-0000-0000CD8C0000}"/>
    <cellStyle name="Separador de milhares 8 4 4 8" xfId="22223" xr:uid="{00000000-0005-0000-0000-0000CE8C0000}"/>
    <cellStyle name="Separador de milhares 8 4 4 8 2" xfId="32403" xr:uid="{00000000-0005-0000-0000-0000CF8C0000}"/>
    <cellStyle name="Separador de milhares 8 4 4 8 3" xfId="42583" xr:uid="{00000000-0005-0000-0000-0000D08C0000}"/>
    <cellStyle name="Separador de milhares 8 4 4 9" xfId="23402" xr:uid="{00000000-0005-0000-0000-0000D18C0000}"/>
    <cellStyle name="Separador de milhares 8 4 5" xfId="4654" xr:uid="{00000000-0005-0000-0000-0000D28C0000}"/>
    <cellStyle name="Separador de milhares 8 4 5 2" xfId="6406" xr:uid="{00000000-0005-0000-0000-0000D38C0000}"/>
    <cellStyle name="Separador de milhares 8 4 5 2 2" xfId="25592" xr:uid="{00000000-0005-0000-0000-0000D48C0000}"/>
    <cellStyle name="Separador de milhares 8 4 5 2 3" xfId="35772" xr:uid="{00000000-0005-0000-0000-0000D58C0000}"/>
    <cellStyle name="Separador de milhares 8 4 5 2 4" xfId="15412" xr:uid="{00000000-0005-0000-0000-0000D68C0000}"/>
    <cellStyle name="Separador de milhares 8 4 5 3" xfId="8159" xr:uid="{00000000-0005-0000-0000-0000D78C0000}"/>
    <cellStyle name="Separador de milhares 8 4 5 3 2" xfId="27345" xr:uid="{00000000-0005-0000-0000-0000D88C0000}"/>
    <cellStyle name="Separador de milhares 8 4 5 3 3" xfId="37525" xr:uid="{00000000-0005-0000-0000-0000D98C0000}"/>
    <cellStyle name="Separador de milhares 8 4 5 3 4" xfId="17165" xr:uid="{00000000-0005-0000-0000-0000DA8C0000}"/>
    <cellStyle name="Separador de milhares 8 4 5 4" xfId="10152" xr:uid="{00000000-0005-0000-0000-0000DB8C0000}"/>
    <cellStyle name="Separador de milhares 8 4 5 4 2" xfId="29335" xr:uid="{00000000-0005-0000-0000-0000DC8C0000}"/>
    <cellStyle name="Separador de milhares 8 4 5 4 3" xfId="39515" xr:uid="{00000000-0005-0000-0000-0000DD8C0000}"/>
    <cellStyle name="Separador de milhares 8 4 5 4 4" xfId="19156" xr:uid="{00000000-0005-0000-0000-0000DE8C0000}"/>
    <cellStyle name="Separador de milhares 8 4 5 5" xfId="23840" xr:uid="{00000000-0005-0000-0000-0000DF8C0000}"/>
    <cellStyle name="Separador de milhares 8 4 5 6" xfId="34020" xr:uid="{00000000-0005-0000-0000-0000E08C0000}"/>
    <cellStyle name="Separador de milhares 8 4 5 7" xfId="13660" xr:uid="{00000000-0005-0000-0000-0000E18C0000}"/>
    <cellStyle name="Separador de milhares 8 4 6" xfId="5530" xr:uid="{00000000-0005-0000-0000-0000E28C0000}"/>
    <cellStyle name="Separador de milhares 8 4 6 2" xfId="9056" xr:uid="{00000000-0005-0000-0000-0000E38C0000}"/>
    <cellStyle name="Separador de milhares 8 4 6 2 2" xfId="28239" xr:uid="{00000000-0005-0000-0000-0000E48C0000}"/>
    <cellStyle name="Separador de milhares 8 4 6 2 3" xfId="38419" xr:uid="{00000000-0005-0000-0000-0000E58C0000}"/>
    <cellStyle name="Separador de milhares 8 4 6 2 4" xfId="18060" xr:uid="{00000000-0005-0000-0000-0000E68C0000}"/>
    <cellStyle name="Separador de milhares 8 4 6 3" xfId="24716" xr:uid="{00000000-0005-0000-0000-0000E78C0000}"/>
    <cellStyle name="Separador de milhares 8 4 6 4" xfId="34896" xr:uid="{00000000-0005-0000-0000-0000E88C0000}"/>
    <cellStyle name="Separador de milhares 8 4 6 5" xfId="14536" xr:uid="{00000000-0005-0000-0000-0000E98C0000}"/>
    <cellStyle name="Separador de milhares 8 4 7" xfId="7283" xr:uid="{00000000-0005-0000-0000-0000EA8C0000}"/>
    <cellStyle name="Separador de milhares 8 4 7 2" xfId="26469" xr:uid="{00000000-0005-0000-0000-0000EB8C0000}"/>
    <cellStyle name="Separador de milhares 8 4 7 3" xfId="36649" xr:uid="{00000000-0005-0000-0000-0000EC8C0000}"/>
    <cellStyle name="Separador de milhares 8 4 7 4" xfId="16289" xr:uid="{00000000-0005-0000-0000-0000ED8C0000}"/>
    <cellStyle name="Separador de milhares 8 4 8" xfId="9276" xr:uid="{00000000-0005-0000-0000-0000EE8C0000}"/>
    <cellStyle name="Separador de milhares 8 4 8 2" xfId="28459" xr:uid="{00000000-0005-0000-0000-0000EF8C0000}"/>
    <cellStyle name="Separador de milhares 8 4 8 3" xfId="38639" xr:uid="{00000000-0005-0000-0000-0000F08C0000}"/>
    <cellStyle name="Separador de milhares 8 4 8 4" xfId="18280" xr:uid="{00000000-0005-0000-0000-0000F18C0000}"/>
    <cellStyle name="Separador de milhares 8 4 9" xfId="11029" xr:uid="{00000000-0005-0000-0000-0000F28C0000}"/>
    <cellStyle name="Separador de milhares 8 4 9 2" xfId="30212" xr:uid="{00000000-0005-0000-0000-0000F38C0000}"/>
    <cellStyle name="Separador de milhares 8 4 9 3" xfId="40392" xr:uid="{00000000-0005-0000-0000-0000F48C0000}"/>
    <cellStyle name="Separador de milhares 8 4 9 4" xfId="20033" xr:uid="{00000000-0005-0000-0000-0000F58C0000}"/>
    <cellStyle name="Separador de milhares 8 5" xfId="3768" xr:uid="{00000000-0005-0000-0000-0000F68C0000}"/>
    <cellStyle name="Separador de milhares 8 5 10" xfId="11900" xr:uid="{00000000-0005-0000-0000-0000F78C0000}"/>
    <cellStyle name="Separador de milhares 8 5 10 2" xfId="31083" xr:uid="{00000000-0005-0000-0000-0000F88C0000}"/>
    <cellStyle name="Separador de milhares 8 5 10 3" xfId="41263" xr:uid="{00000000-0005-0000-0000-0000F98C0000}"/>
    <cellStyle name="Separador de milhares 8 5 10 4" xfId="20904" xr:uid="{00000000-0005-0000-0000-0000FA8C0000}"/>
    <cellStyle name="Separador de milhares 8 5 11" xfId="21781" xr:uid="{00000000-0005-0000-0000-0000FB8C0000}"/>
    <cellStyle name="Separador de milhares 8 5 11 2" xfId="31960" xr:uid="{00000000-0005-0000-0000-0000FC8C0000}"/>
    <cellStyle name="Separador de milhares 8 5 11 3" xfId="42140" xr:uid="{00000000-0005-0000-0000-0000FD8C0000}"/>
    <cellStyle name="Separador de milhares 8 5 12" xfId="22676" xr:uid="{00000000-0005-0000-0000-0000FE8C0000}"/>
    <cellStyle name="Separador de milhares 8 5 12 2" xfId="32856" xr:uid="{00000000-0005-0000-0000-0000FF8C0000}"/>
    <cellStyle name="Separador de milhares 8 5 12 3" xfId="43036" xr:uid="{00000000-0005-0000-0000-0000008D0000}"/>
    <cellStyle name="Separador de milhares 8 5 13" xfId="22915" xr:uid="{00000000-0005-0000-0000-0000018D0000}"/>
    <cellStyle name="Separador de milhares 8 5 14" xfId="23084" xr:uid="{00000000-0005-0000-0000-0000028D0000}"/>
    <cellStyle name="Separador de milhares 8 5 15" xfId="33095" xr:uid="{00000000-0005-0000-0000-0000038D0000}"/>
    <cellStyle name="Separador de milhares 8 5 16" xfId="33264" xr:uid="{00000000-0005-0000-0000-0000048D0000}"/>
    <cellStyle name="Separador de milhares 8 5 17" xfId="43275" xr:uid="{00000000-0005-0000-0000-0000058D0000}"/>
    <cellStyle name="Separador de milhares 8 5 18" xfId="43514" xr:uid="{00000000-0005-0000-0000-0000068D0000}"/>
    <cellStyle name="Separador de milhares 8 5 19" xfId="12779" xr:uid="{00000000-0005-0000-0000-0000078D0000}"/>
    <cellStyle name="Separador de milhares 8 5 2" xfId="3889" xr:uid="{00000000-0005-0000-0000-0000088D0000}"/>
    <cellStyle name="Separador de milhares 8 5 2 10" xfId="21898" xr:uid="{00000000-0005-0000-0000-0000098D0000}"/>
    <cellStyle name="Separador de milhares 8 5 2 10 2" xfId="32078" xr:uid="{00000000-0005-0000-0000-00000A8D0000}"/>
    <cellStyle name="Separador de milhares 8 5 2 10 3" xfId="42258" xr:uid="{00000000-0005-0000-0000-00000B8D0000}"/>
    <cellStyle name="Separador de milhares 8 5 2 11" xfId="22794" xr:uid="{00000000-0005-0000-0000-00000C8D0000}"/>
    <cellStyle name="Separador de milhares 8 5 2 11 2" xfId="32974" xr:uid="{00000000-0005-0000-0000-00000D8D0000}"/>
    <cellStyle name="Separador de milhares 8 5 2 11 3" xfId="43154" xr:uid="{00000000-0005-0000-0000-00000E8D0000}"/>
    <cellStyle name="Separador de milhares 8 5 2 12" xfId="23033" xr:uid="{00000000-0005-0000-0000-00000F8D0000}"/>
    <cellStyle name="Separador de milhares 8 5 2 13" xfId="33213" xr:uid="{00000000-0005-0000-0000-0000108D0000}"/>
    <cellStyle name="Separador de milhares 8 5 2 14" xfId="43393" xr:uid="{00000000-0005-0000-0000-0000118D0000}"/>
    <cellStyle name="Separador de milhares 8 5 2 15" xfId="43632" xr:uid="{00000000-0005-0000-0000-0000128D0000}"/>
    <cellStyle name="Separador de milhares 8 5 2 16" xfId="12897" xr:uid="{00000000-0005-0000-0000-0000138D0000}"/>
    <cellStyle name="Separador de milhares 8 5 2 2" xfId="4109" xr:uid="{00000000-0005-0000-0000-0000148D0000}"/>
    <cellStyle name="Separador de milhares 8 5 2 2 10" xfId="23296" xr:uid="{00000000-0005-0000-0000-0000158D0000}"/>
    <cellStyle name="Separador de milhares 8 5 2 2 11" xfId="33476" xr:uid="{00000000-0005-0000-0000-0000168D0000}"/>
    <cellStyle name="Separador de milhares 8 5 2 2 12" xfId="13116" xr:uid="{00000000-0005-0000-0000-0000178D0000}"/>
    <cellStyle name="Separador de milhares 8 5 2 2 2" xfId="4547" xr:uid="{00000000-0005-0000-0000-0000188D0000}"/>
    <cellStyle name="Separador de milhares 8 5 2 2 2 10" xfId="33914" xr:uid="{00000000-0005-0000-0000-0000198D0000}"/>
    <cellStyle name="Separador de milhares 8 5 2 2 2 11" xfId="13554" xr:uid="{00000000-0005-0000-0000-00001A8D0000}"/>
    <cellStyle name="Separador de milhares 8 5 2 2 2 2" xfId="5424" xr:uid="{00000000-0005-0000-0000-00001B8D0000}"/>
    <cellStyle name="Separador de milhares 8 5 2 2 2 2 2" xfId="7176" xr:uid="{00000000-0005-0000-0000-00001C8D0000}"/>
    <cellStyle name="Separador de milhares 8 5 2 2 2 2 2 2" xfId="26362" xr:uid="{00000000-0005-0000-0000-00001D8D0000}"/>
    <cellStyle name="Separador de milhares 8 5 2 2 2 2 2 3" xfId="36542" xr:uid="{00000000-0005-0000-0000-00001E8D0000}"/>
    <cellStyle name="Separador de milhares 8 5 2 2 2 2 2 4" xfId="16182" xr:uid="{00000000-0005-0000-0000-00001F8D0000}"/>
    <cellStyle name="Separador de milhares 8 5 2 2 2 2 3" xfId="8929" xr:uid="{00000000-0005-0000-0000-0000208D0000}"/>
    <cellStyle name="Separador de milhares 8 5 2 2 2 2 3 2" xfId="28115" xr:uid="{00000000-0005-0000-0000-0000218D0000}"/>
    <cellStyle name="Separador de milhares 8 5 2 2 2 2 3 3" xfId="38295" xr:uid="{00000000-0005-0000-0000-0000228D0000}"/>
    <cellStyle name="Separador de milhares 8 5 2 2 2 2 3 4" xfId="17935" xr:uid="{00000000-0005-0000-0000-0000238D0000}"/>
    <cellStyle name="Separador de milhares 8 5 2 2 2 2 4" xfId="10922" xr:uid="{00000000-0005-0000-0000-0000248D0000}"/>
    <cellStyle name="Separador de milhares 8 5 2 2 2 2 4 2" xfId="30105" xr:uid="{00000000-0005-0000-0000-0000258D0000}"/>
    <cellStyle name="Separador de milhares 8 5 2 2 2 2 4 3" xfId="40285" xr:uid="{00000000-0005-0000-0000-0000268D0000}"/>
    <cellStyle name="Separador de milhares 8 5 2 2 2 2 4 4" xfId="19926" xr:uid="{00000000-0005-0000-0000-0000278D0000}"/>
    <cellStyle name="Separador de milhares 8 5 2 2 2 2 5" xfId="24610" xr:uid="{00000000-0005-0000-0000-0000288D0000}"/>
    <cellStyle name="Separador de milhares 8 5 2 2 2 2 6" xfId="34790" xr:uid="{00000000-0005-0000-0000-0000298D0000}"/>
    <cellStyle name="Separador de milhares 8 5 2 2 2 2 7" xfId="14430" xr:uid="{00000000-0005-0000-0000-00002A8D0000}"/>
    <cellStyle name="Separador de milhares 8 5 2 2 2 3" xfId="6300" xr:uid="{00000000-0005-0000-0000-00002B8D0000}"/>
    <cellStyle name="Separador de milhares 8 5 2 2 2 3 2" xfId="25486" xr:uid="{00000000-0005-0000-0000-00002C8D0000}"/>
    <cellStyle name="Separador de milhares 8 5 2 2 2 3 3" xfId="35666" xr:uid="{00000000-0005-0000-0000-00002D8D0000}"/>
    <cellStyle name="Separador de milhares 8 5 2 2 2 3 4" xfId="15306" xr:uid="{00000000-0005-0000-0000-00002E8D0000}"/>
    <cellStyle name="Separador de milhares 8 5 2 2 2 4" xfId="8053" xr:uid="{00000000-0005-0000-0000-00002F8D0000}"/>
    <cellStyle name="Separador de milhares 8 5 2 2 2 4 2" xfId="27239" xr:uid="{00000000-0005-0000-0000-0000308D0000}"/>
    <cellStyle name="Separador de milhares 8 5 2 2 2 4 3" xfId="37419" xr:uid="{00000000-0005-0000-0000-0000318D0000}"/>
    <cellStyle name="Separador de milhares 8 5 2 2 2 4 4" xfId="17059" xr:uid="{00000000-0005-0000-0000-0000328D0000}"/>
    <cellStyle name="Separador de milhares 8 5 2 2 2 5" xfId="10046" xr:uid="{00000000-0005-0000-0000-0000338D0000}"/>
    <cellStyle name="Separador de milhares 8 5 2 2 2 5 2" xfId="29229" xr:uid="{00000000-0005-0000-0000-0000348D0000}"/>
    <cellStyle name="Separador de milhares 8 5 2 2 2 5 3" xfId="39409" xr:uid="{00000000-0005-0000-0000-0000358D0000}"/>
    <cellStyle name="Separador de milhares 8 5 2 2 2 5 4" xfId="19050" xr:uid="{00000000-0005-0000-0000-0000368D0000}"/>
    <cellStyle name="Separador de milhares 8 5 2 2 2 6" xfId="11799" xr:uid="{00000000-0005-0000-0000-0000378D0000}"/>
    <cellStyle name="Separador de milhares 8 5 2 2 2 6 2" xfId="30982" xr:uid="{00000000-0005-0000-0000-0000388D0000}"/>
    <cellStyle name="Separador de milhares 8 5 2 2 2 6 3" xfId="41162" xr:uid="{00000000-0005-0000-0000-0000398D0000}"/>
    <cellStyle name="Separador de milhares 8 5 2 2 2 6 4" xfId="20803" xr:uid="{00000000-0005-0000-0000-00003A8D0000}"/>
    <cellStyle name="Separador de milhares 8 5 2 2 2 7" xfId="12675" xr:uid="{00000000-0005-0000-0000-00003B8D0000}"/>
    <cellStyle name="Separador de milhares 8 5 2 2 2 7 2" xfId="31858" xr:uid="{00000000-0005-0000-0000-00003C8D0000}"/>
    <cellStyle name="Separador de milhares 8 5 2 2 2 7 3" xfId="42038" xr:uid="{00000000-0005-0000-0000-00003D8D0000}"/>
    <cellStyle name="Separador de milhares 8 5 2 2 2 7 4" xfId="21679" xr:uid="{00000000-0005-0000-0000-00003E8D0000}"/>
    <cellStyle name="Separador de milhares 8 5 2 2 2 8" xfId="22555" xr:uid="{00000000-0005-0000-0000-00003F8D0000}"/>
    <cellStyle name="Separador de milhares 8 5 2 2 2 8 2" xfId="32735" xr:uid="{00000000-0005-0000-0000-0000408D0000}"/>
    <cellStyle name="Separador de milhares 8 5 2 2 2 8 3" xfId="42915" xr:uid="{00000000-0005-0000-0000-0000418D0000}"/>
    <cellStyle name="Separador de milhares 8 5 2 2 2 9" xfId="23734" xr:uid="{00000000-0005-0000-0000-0000428D0000}"/>
    <cellStyle name="Separador de milhares 8 5 2 2 3" xfId="4986" xr:uid="{00000000-0005-0000-0000-0000438D0000}"/>
    <cellStyle name="Separador de milhares 8 5 2 2 3 2" xfId="6738" xr:uid="{00000000-0005-0000-0000-0000448D0000}"/>
    <cellStyle name="Separador de milhares 8 5 2 2 3 2 2" xfId="25924" xr:uid="{00000000-0005-0000-0000-0000458D0000}"/>
    <cellStyle name="Separador de milhares 8 5 2 2 3 2 3" xfId="36104" xr:uid="{00000000-0005-0000-0000-0000468D0000}"/>
    <cellStyle name="Separador de milhares 8 5 2 2 3 2 4" xfId="15744" xr:uid="{00000000-0005-0000-0000-0000478D0000}"/>
    <cellStyle name="Separador de milhares 8 5 2 2 3 3" xfId="8491" xr:uid="{00000000-0005-0000-0000-0000488D0000}"/>
    <cellStyle name="Separador de milhares 8 5 2 2 3 3 2" xfId="27677" xr:uid="{00000000-0005-0000-0000-0000498D0000}"/>
    <cellStyle name="Separador de milhares 8 5 2 2 3 3 3" xfId="37857" xr:uid="{00000000-0005-0000-0000-00004A8D0000}"/>
    <cellStyle name="Separador de milhares 8 5 2 2 3 3 4" xfId="17497" xr:uid="{00000000-0005-0000-0000-00004B8D0000}"/>
    <cellStyle name="Separador de milhares 8 5 2 2 3 4" xfId="10484" xr:uid="{00000000-0005-0000-0000-00004C8D0000}"/>
    <cellStyle name="Separador de milhares 8 5 2 2 3 4 2" xfId="29667" xr:uid="{00000000-0005-0000-0000-00004D8D0000}"/>
    <cellStyle name="Separador de milhares 8 5 2 2 3 4 3" xfId="39847" xr:uid="{00000000-0005-0000-0000-00004E8D0000}"/>
    <cellStyle name="Separador de milhares 8 5 2 2 3 4 4" xfId="19488" xr:uid="{00000000-0005-0000-0000-00004F8D0000}"/>
    <cellStyle name="Separador de milhares 8 5 2 2 3 5" xfId="24172" xr:uid="{00000000-0005-0000-0000-0000508D0000}"/>
    <cellStyle name="Separador de milhares 8 5 2 2 3 6" xfId="34352" xr:uid="{00000000-0005-0000-0000-0000518D0000}"/>
    <cellStyle name="Separador de milhares 8 5 2 2 3 7" xfId="13992" xr:uid="{00000000-0005-0000-0000-0000528D0000}"/>
    <cellStyle name="Separador de milhares 8 5 2 2 4" xfId="5862" xr:uid="{00000000-0005-0000-0000-0000538D0000}"/>
    <cellStyle name="Separador de milhares 8 5 2 2 4 2" xfId="25048" xr:uid="{00000000-0005-0000-0000-0000548D0000}"/>
    <cellStyle name="Separador de milhares 8 5 2 2 4 3" xfId="35228" xr:uid="{00000000-0005-0000-0000-0000558D0000}"/>
    <cellStyle name="Separador de milhares 8 5 2 2 4 4" xfId="14868" xr:uid="{00000000-0005-0000-0000-0000568D0000}"/>
    <cellStyle name="Separador de milhares 8 5 2 2 5" xfId="7615" xr:uid="{00000000-0005-0000-0000-0000578D0000}"/>
    <cellStyle name="Separador de milhares 8 5 2 2 5 2" xfId="26801" xr:uid="{00000000-0005-0000-0000-0000588D0000}"/>
    <cellStyle name="Separador de milhares 8 5 2 2 5 3" xfId="36981" xr:uid="{00000000-0005-0000-0000-0000598D0000}"/>
    <cellStyle name="Separador de milhares 8 5 2 2 5 4" xfId="16621" xr:uid="{00000000-0005-0000-0000-00005A8D0000}"/>
    <cellStyle name="Separador de milhares 8 5 2 2 6" xfId="9608" xr:uid="{00000000-0005-0000-0000-00005B8D0000}"/>
    <cellStyle name="Separador de milhares 8 5 2 2 6 2" xfId="28791" xr:uid="{00000000-0005-0000-0000-00005C8D0000}"/>
    <cellStyle name="Separador de milhares 8 5 2 2 6 3" xfId="38971" xr:uid="{00000000-0005-0000-0000-00005D8D0000}"/>
    <cellStyle name="Separador de milhares 8 5 2 2 6 4" xfId="18612" xr:uid="{00000000-0005-0000-0000-00005E8D0000}"/>
    <cellStyle name="Separador de milhares 8 5 2 2 7" xfId="11361" xr:uid="{00000000-0005-0000-0000-00005F8D0000}"/>
    <cellStyle name="Separador de milhares 8 5 2 2 7 2" xfId="30544" xr:uid="{00000000-0005-0000-0000-0000608D0000}"/>
    <cellStyle name="Separador de milhares 8 5 2 2 7 3" xfId="40724" xr:uid="{00000000-0005-0000-0000-0000618D0000}"/>
    <cellStyle name="Separador de milhares 8 5 2 2 7 4" xfId="20365" xr:uid="{00000000-0005-0000-0000-0000628D0000}"/>
    <cellStyle name="Separador de milhares 8 5 2 2 8" xfId="12237" xr:uid="{00000000-0005-0000-0000-0000638D0000}"/>
    <cellStyle name="Separador de milhares 8 5 2 2 8 2" xfId="31420" xr:uid="{00000000-0005-0000-0000-0000648D0000}"/>
    <cellStyle name="Separador de milhares 8 5 2 2 8 3" xfId="41600" xr:uid="{00000000-0005-0000-0000-0000658D0000}"/>
    <cellStyle name="Separador de milhares 8 5 2 2 8 4" xfId="21241" xr:uid="{00000000-0005-0000-0000-0000668D0000}"/>
    <cellStyle name="Separador de milhares 8 5 2 2 9" xfId="22117" xr:uid="{00000000-0005-0000-0000-0000678D0000}"/>
    <cellStyle name="Separador de milhares 8 5 2 2 9 2" xfId="32297" xr:uid="{00000000-0005-0000-0000-0000688D0000}"/>
    <cellStyle name="Separador de milhares 8 5 2 2 9 3" xfId="42477" xr:uid="{00000000-0005-0000-0000-0000698D0000}"/>
    <cellStyle name="Separador de milhares 8 5 2 3" xfId="4328" xr:uid="{00000000-0005-0000-0000-00006A8D0000}"/>
    <cellStyle name="Separador de milhares 8 5 2 3 10" xfId="33695" xr:uid="{00000000-0005-0000-0000-00006B8D0000}"/>
    <cellStyle name="Separador de milhares 8 5 2 3 11" xfId="13335" xr:uid="{00000000-0005-0000-0000-00006C8D0000}"/>
    <cellStyle name="Separador de milhares 8 5 2 3 2" xfId="5205" xr:uid="{00000000-0005-0000-0000-00006D8D0000}"/>
    <cellStyle name="Separador de milhares 8 5 2 3 2 2" xfId="6957" xr:uid="{00000000-0005-0000-0000-00006E8D0000}"/>
    <cellStyle name="Separador de milhares 8 5 2 3 2 2 2" xfId="26143" xr:uid="{00000000-0005-0000-0000-00006F8D0000}"/>
    <cellStyle name="Separador de milhares 8 5 2 3 2 2 3" xfId="36323" xr:uid="{00000000-0005-0000-0000-0000708D0000}"/>
    <cellStyle name="Separador de milhares 8 5 2 3 2 2 4" xfId="15963" xr:uid="{00000000-0005-0000-0000-0000718D0000}"/>
    <cellStyle name="Separador de milhares 8 5 2 3 2 3" xfId="8710" xr:uid="{00000000-0005-0000-0000-0000728D0000}"/>
    <cellStyle name="Separador de milhares 8 5 2 3 2 3 2" xfId="27896" xr:uid="{00000000-0005-0000-0000-0000738D0000}"/>
    <cellStyle name="Separador de milhares 8 5 2 3 2 3 3" xfId="38076" xr:uid="{00000000-0005-0000-0000-0000748D0000}"/>
    <cellStyle name="Separador de milhares 8 5 2 3 2 3 4" xfId="17716" xr:uid="{00000000-0005-0000-0000-0000758D0000}"/>
    <cellStyle name="Separador de milhares 8 5 2 3 2 4" xfId="10703" xr:uid="{00000000-0005-0000-0000-0000768D0000}"/>
    <cellStyle name="Separador de milhares 8 5 2 3 2 4 2" xfId="29886" xr:uid="{00000000-0005-0000-0000-0000778D0000}"/>
    <cellStyle name="Separador de milhares 8 5 2 3 2 4 3" xfId="40066" xr:uid="{00000000-0005-0000-0000-0000788D0000}"/>
    <cellStyle name="Separador de milhares 8 5 2 3 2 4 4" xfId="19707" xr:uid="{00000000-0005-0000-0000-0000798D0000}"/>
    <cellStyle name="Separador de milhares 8 5 2 3 2 5" xfId="24391" xr:uid="{00000000-0005-0000-0000-00007A8D0000}"/>
    <cellStyle name="Separador de milhares 8 5 2 3 2 6" xfId="34571" xr:uid="{00000000-0005-0000-0000-00007B8D0000}"/>
    <cellStyle name="Separador de milhares 8 5 2 3 2 7" xfId="14211" xr:uid="{00000000-0005-0000-0000-00007C8D0000}"/>
    <cellStyle name="Separador de milhares 8 5 2 3 3" xfId="6081" xr:uid="{00000000-0005-0000-0000-00007D8D0000}"/>
    <cellStyle name="Separador de milhares 8 5 2 3 3 2" xfId="25267" xr:uid="{00000000-0005-0000-0000-00007E8D0000}"/>
    <cellStyle name="Separador de milhares 8 5 2 3 3 3" xfId="35447" xr:uid="{00000000-0005-0000-0000-00007F8D0000}"/>
    <cellStyle name="Separador de milhares 8 5 2 3 3 4" xfId="15087" xr:uid="{00000000-0005-0000-0000-0000808D0000}"/>
    <cellStyle name="Separador de milhares 8 5 2 3 4" xfId="7834" xr:uid="{00000000-0005-0000-0000-0000818D0000}"/>
    <cellStyle name="Separador de milhares 8 5 2 3 4 2" xfId="27020" xr:uid="{00000000-0005-0000-0000-0000828D0000}"/>
    <cellStyle name="Separador de milhares 8 5 2 3 4 3" xfId="37200" xr:uid="{00000000-0005-0000-0000-0000838D0000}"/>
    <cellStyle name="Separador de milhares 8 5 2 3 4 4" xfId="16840" xr:uid="{00000000-0005-0000-0000-0000848D0000}"/>
    <cellStyle name="Separador de milhares 8 5 2 3 5" xfId="9827" xr:uid="{00000000-0005-0000-0000-0000858D0000}"/>
    <cellStyle name="Separador de milhares 8 5 2 3 5 2" xfId="29010" xr:uid="{00000000-0005-0000-0000-0000868D0000}"/>
    <cellStyle name="Separador de milhares 8 5 2 3 5 3" xfId="39190" xr:uid="{00000000-0005-0000-0000-0000878D0000}"/>
    <cellStyle name="Separador de milhares 8 5 2 3 5 4" xfId="18831" xr:uid="{00000000-0005-0000-0000-0000888D0000}"/>
    <cellStyle name="Separador de milhares 8 5 2 3 6" xfId="11580" xr:uid="{00000000-0005-0000-0000-0000898D0000}"/>
    <cellStyle name="Separador de milhares 8 5 2 3 6 2" xfId="30763" xr:uid="{00000000-0005-0000-0000-00008A8D0000}"/>
    <cellStyle name="Separador de milhares 8 5 2 3 6 3" xfId="40943" xr:uid="{00000000-0005-0000-0000-00008B8D0000}"/>
    <cellStyle name="Separador de milhares 8 5 2 3 6 4" xfId="20584" xr:uid="{00000000-0005-0000-0000-00008C8D0000}"/>
    <cellStyle name="Separador de milhares 8 5 2 3 7" xfId="12456" xr:uid="{00000000-0005-0000-0000-00008D8D0000}"/>
    <cellStyle name="Separador de milhares 8 5 2 3 7 2" xfId="31639" xr:uid="{00000000-0005-0000-0000-00008E8D0000}"/>
    <cellStyle name="Separador de milhares 8 5 2 3 7 3" xfId="41819" xr:uid="{00000000-0005-0000-0000-00008F8D0000}"/>
    <cellStyle name="Separador de milhares 8 5 2 3 7 4" xfId="21460" xr:uid="{00000000-0005-0000-0000-0000908D0000}"/>
    <cellStyle name="Separador de milhares 8 5 2 3 8" xfId="22336" xr:uid="{00000000-0005-0000-0000-0000918D0000}"/>
    <cellStyle name="Separador de milhares 8 5 2 3 8 2" xfId="32516" xr:uid="{00000000-0005-0000-0000-0000928D0000}"/>
    <cellStyle name="Separador de milhares 8 5 2 3 8 3" xfId="42696" xr:uid="{00000000-0005-0000-0000-0000938D0000}"/>
    <cellStyle name="Separador de milhares 8 5 2 3 9" xfId="23515" xr:uid="{00000000-0005-0000-0000-0000948D0000}"/>
    <cellStyle name="Separador de milhares 8 5 2 4" xfId="4767" xr:uid="{00000000-0005-0000-0000-0000958D0000}"/>
    <cellStyle name="Separador de milhares 8 5 2 4 2" xfId="6519" xr:uid="{00000000-0005-0000-0000-0000968D0000}"/>
    <cellStyle name="Separador de milhares 8 5 2 4 2 2" xfId="25705" xr:uid="{00000000-0005-0000-0000-0000978D0000}"/>
    <cellStyle name="Separador de milhares 8 5 2 4 2 3" xfId="35885" xr:uid="{00000000-0005-0000-0000-0000988D0000}"/>
    <cellStyle name="Separador de milhares 8 5 2 4 2 4" xfId="15525" xr:uid="{00000000-0005-0000-0000-0000998D0000}"/>
    <cellStyle name="Separador de milhares 8 5 2 4 3" xfId="8272" xr:uid="{00000000-0005-0000-0000-00009A8D0000}"/>
    <cellStyle name="Separador de milhares 8 5 2 4 3 2" xfId="27458" xr:uid="{00000000-0005-0000-0000-00009B8D0000}"/>
    <cellStyle name="Separador de milhares 8 5 2 4 3 3" xfId="37638" xr:uid="{00000000-0005-0000-0000-00009C8D0000}"/>
    <cellStyle name="Separador de milhares 8 5 2 4 3 4" xfId="17278" xr:uid="{00000000-0005-0000-0000-00009D8D0000}"/>
    <cellStyle name="Separador de milhares 8 5 2 4 4" xfId="10265" xr:uid="{00000000-0005-0000-0000-00009E8D0000}"/>
    <cellStyle name="Separador de milhares 8 5 2 4 4 2" xfId="29448" xr:uid="{00000000-0005-0000-0000-00009F8D0000}"/>
    <cellStyle name="Separador de milhares 8 5 2 4 4 3" xfId="39628" xr:uid="{00000000-0005-0000-0000-0000A08D0000}"/>
    <cellStyle name="Separador de milhares 8 5 2 4 4 4" xfId="19269" xr:uid="{00000000-0005-0000-0000-0000A18D0000}"/>
    <cellStyle name="Separador de milhares 8 5 2 4 5" xfId="23953" xr:uid="{00000000-0005-0000-0000-0000A28D0000}"/>
    <cellStyle name="Separador de milhares 8 5 2 4 6" xfId="34133" xr:uid="{00000000-0005-0000-0000-0000A38D0000}"/>
    <cellStyle name="Separador de milhares 8 5 2 4 7" xfId="13773" xr:uid="{00000000-0005-0000-0000-0000A48D0000}"/>
    <cellStyle name="Separador de milhares 8 5 2 5" xfId="5643" xr:uid="{00000000-0005-0000-0000-0000A58D0000}"/>
    <cellStyle name="Separador de milhares 8 5 2 5 2" xfId="9169" xr:uid="{00000000-0005-0000-0000-0000A68D0000}"/>
    <cellStyle name="Separador de milhares 8 5 2 5 2 2" xfId="28352" xr:uid="{00000000-0005-0000-0000-0000A78D0000}"/>
    <cellStyle name="Separador de milhares 8 5 2 5 2 3" xfId="38532" xr:uid="{00000000-0005-0000-0000-0000A88D0000}"/>
    <cellStyle name="Separador de milhares 8 5 2 5 2 4" xfId="18173" xr:uid="{00000000-0005-0000-0000-0000A98D0000}"/>
    <cellStyle name="Separador de milhares 8 5 2 5 3" xfId="24829" xr:uid="{00000000-0005-0000-0000-0000AA8D0000}"/>
    <cellStyle name="Separador de milhares 8 5 2 5 4" xfId="35009" xr:uid="{00000000-0005-0000-0000-0000AB8D0000}"/>
    <cellStyle name="Separador de milhares 8 5 2 5 5" xfId="14649" xr:uid="{00000000-0005-0000-0000-0000AC8D0000}"/>
    <cellStyle name="Separador de milhares 8 5 2 6" xfId="7396" xr:uid="{00000000-0005-0000-0000-0000AD8D0000}"/>
    <cellStyle name="Separador de milhares 8 5 2 6 2" xfId="26582" xr:uid="{00000000-0005-0000-0000-0000AE8D0000}"/>
    <cellStyle name="Separador de milhares 8 5 2 6 3" xfId="36762" xr:uid="{00000000-0005-0000-0000-0000AF8D0000}"/>
    <cellStyle name="Separador de milhares 8 5 2 6 4" xfId="16402" xr:uid="{00000000-0005-0000-0000-0000B08D0000}"/>
    <cellStyle name="Separador de milhares 8 5 2 7" xfId="9389" xr:uid="{00000000-0005-0000-0000-0000B18D0000}"/>
    <cellStyle name="Separador de milhares 8 5 2 7 2" xfId="28572" xr:uid="{00000000-0005-0000-0000-0000B28D0000}"/>
    <cellStyle name="Separador de milhares 8 5 2 7 3" xfId="38752" xr:uid="{00000000-0005-0000-0000-0000B38D0000}"/>
    <cellStyle name="Separador de milhares 8 5 2 7 4" xfId="18393" xr:uid="{00000000-0005-0000-0000-0000B48D0000}"/>
    <cellStyle name="Separador de milhares 8 5 2 8" xfId="11142" xr:uid="{00000000-0005-0000-0000-0000B58D0000}"/>
    <cellStyle name="Separador de milhares 8 5 2 8 2" xfId="30325" xr:uid="{00000000-0005-0000-0000-0000B68D0000}"/>
    <cellStyle name="Separador de milhares 8 5 2 8 3" xfId="40505" xr:uid="{00000000-0005-0000-0000-0000B78D0000}"/>
    <cellStyle name="Separador de milhares 8 5 2 8 4" xfId="20146" xr:uid="{00000000-0005-0000-0000-0000B88D0000}"/>
    <cellStyle name="Separador de milhares 8 5 2 9" xfId="12018" xr:uid="{00000000-0005-0000-0000-0000B98D0000}"/>
    <cellStyle name="Separador de milhares 8 5 2 9 2" xfId="31201" xr:uid="{00000000-0005-0000-0000-0000BA8D0000}"/>
    <cellStyle name="Separador de milhares 8 5 2 9 3" xfId="41381" xr:uid="{00000000-0005-0000-0000-0000BB8D0000}"/>
    <cellStyle name="Separador de milhares 8 5 2 9 4" xfId="21022" xr:uid="{00000000-0005-0000-0000-0000BC8D0000}"/>
    <cellStyle name="Separador de milhares 8 5 3" xfId="3991" xr:uid="{00000000-0005-0000-0000-0000BD8D0000}"/>
    <cellStyle name="Separador de milhares 8 5 3 10" xfId="23178" xr:uid="{00000000-0005-0000-0000-0000BE8D0000}"/>
    <cellStyle name="Separador de milhares 8 5 3 11" xfId="33358" xr:uid="{00000000-0005-0000-0000-0000BF8D0000}"/>
    <cellStyle name="Separador de milhares 8 5 3 12" xfId="12998" xr:uid="{00000000-0005-0000-0000-0000C08D0000}"/>
    <cellStyle name="Separador de milhares 8 5 3 2" xfId="4429" xr:uid="{00000000-0005-0000-0000-0000C18D0000}"/>
    <cellStyle name="Separador de milhares 8 5 3 2 10" xfId="33796" xr:uid="{00000000-0005-0000-0000-0000C28D0000}"/>
    <cellStyle name="Separador de milhares 8 5 3 2 11" xfId="13436" xr:uid="{00000000-0005-0000-0000-0000C38D0000}"/>
    <cellStyle name="Separador de milhares 8 5 3 2 2" xfId="5306" xr:uid="{00000000-0005-0000-0000-0000C48D0000}"/>
    <cellStyle name="Separador de milhares 8 5 3 2 2 2" xfId="7058" xr:uid="{00000000-0005-0000-0000-0000C58D0000}"/>
    <cellStyle name="Separador de milhares 8 5 3 2 2 2 2" xfId="26244" xr:uid="{00000000-0005-0000-0000-0000C68D0000}"/>
    <cellStyle name="Separador de milhares 8 5 3 2 2 2 3" xfId="36424" xr:uid="{00000000-0005-0000-0000-0000C78D0000}"/>
    <cellStyle name="Separador de milhares 8 5 3 2 2 2 4" xfId="16064" xr:uid="{00000000-0005-0000-0000-0000C88D0000}"/>
    <cellStyle name="Separador de milhares 8 5 3 2 2 3" xfId="8811" xr:uid="{00000000-0005-0000-0000-0000C98D0000}"/>
    <cellStyle name="Separador de milhares 8 5 3 2 2 3 2" xfId="27997" xr:uid="{00000000-0005-0000-0000-0000CA8D0000}"/>
    <cellStyle name="Separador de milhares 8 5 3 2 2 3 3" xfId="38177" xr:uid="{00000000-0005-0000-0000-0000CB8D0000}"/>
    <cellStyle name="Separador de milhares 8 5 3 2 2 3 4" xfId="17817" xr:uid="{00000000-0005-0000-0000-0000CC8D0000}"/>
    <cellStyle name="Separador de milhares 8 5 3 2 2 4" xfId="10804" xr:uid="{00000000-0005-0000-0000-0000CD8D0000}"/>
    <cellStyle name="Separador de milhares 8 5 3 2 2 4 2" xfId="29987" xr:uid="{00000000-0005-0000-0000-0000CE8D0000}"/>
    <cellStyle name="Separador de milhares 8 5 3 2 2 4 3" xfId="40167" xr:uid="{00000000-0005-0000-0000-0000CF8D0000}"/>
    <cellStyle name="Separador de milhares 8 5 3 2 2 4 4" xfId="19808" xr:uid="{00000000-0005-0000-0000-0000D08D0000}"/>
    <cellStyle name="Separador de milhares 8 5 3 2 2 5" xfId="24492" xr:uid="{00000000-0005-0000-0000-0000D18D0000}"/>
    <cellStyle name="Separador de milhares 8 5 3 2 2 6" xfId="34672" xr:uid="{00000000-0005-0000-0000-0000D28D0000}"/>
    <cellStyle name="Separador de milhares 8 5 3 2 2 7" xfId="14312" xr:uid="{00000000-0005-0000-0000-0000D38D0000}"/>
    <cellStyle name="Separador de milhares 8 5 3 2 3" xfId="6182" xr:uid="{00000000-0005-0000-0000-0000D48D0000}"/>
    <cellStyle name="Separador de milhares 8 5 3 2 3 2" xfId="25368" xr:uid="{00000000-0005-0000-0000-0000D58D0000}"/>
    <cellStyle name="Separador de milhares 8 5 3 2 3 3" xfId="35548" xr:uid="{00000000-0005-0000-0000-0000D68D0000}"/>
    <cellStyle name="Separador de milhares 8 5 3 2 3 4" xfId="15188" xr:uid="{00000000-0005-0000-0000-0000D78D0000}"/>
    <cellStyle name="Separador de milhares 8 5 3 2 4" xfId="7935" xr:uid="{00000000-0005-0000-0000-0000D88D0000}"/>
    <cellStyle name="Separador de milhares 8 5 3 2 4 2" xfId="27121" xr:uid="{00000000-0005-0000-0000-0000D98D0000}"/>
    <cellStyle name="Separador de milhares 8 5 3 2 4 3" xfId="37301" xr:uid="{00000000-0005-0000-0000-0000DA8D0000}"/>
    <cellStyle name="Separador de milhares 8 5 3 2 4 4" xfId="16941" xr:uid="{00000000-0005-0000-0000-0000DB8D0000}"/>
    <cellStyle name="Separador de milhares 8 5 3 2 5" xfId="9928" xr:uid="{00000000-0005-0000-0000-0000DC8D0000}"/>
    <cellStyle name="Separador de milhares 8 5 3 2 5 2" xfId="29111" xr:uid="{00000000-0005-0000-0000-0000DD8D0000}"/>
    <cellStyle name="Separador de milhares 8 5 3 2 5 3" xfId="39291" xr:uid="{00000000-0005-0000-0000-0000DE8D0000}"/>
    <cellStyle name="Separador de milhares 8 5 3 2 5 4" xfId="18932" xr:uid="{00000000-0005-0000-0000-0000DF8D0000}"/>
    <cellStyle name="Separador de milhares 8 5 3 2 6" xfId="11681" xr:uid="{00000000-0005-0000-0000-0000E08D0000}"/>
    <cellStyle name="Separador de milhares 8 5 3 2 6 2" xfId="30864" xr:uid="{00000000-0005-0000-0000-0000E18D0000}"/>
    <cellStyle name="Separador de milhares 8 5 3 2 6 3" xfId="41044" xr:uid="{00000000-0005-0000-0000-0000E28D0000}"/>
    <cellStyle name="Separador de milhares 8 5 3 2 6 4" xfId="20685" xr:uid="{00000000-0005-0000-0000-0000E38D0000}"/>
    <cellStyle name="Separador de milhares 8 5 3 2 7" xfId="12557" xr:uid="{00000000-0005-0000-0000-0000E48D0000}"/>
    <cellStyle name="Separador de milhares 8 5 3 2 7 2" xfId="31740" xr:uid="{00000000-0005-0000-0000-0000E58D0000}"/>
    <cellStyle name="Separador de milhares 8 5 3 2 7 3" xfId="41920" xr:uid="{00000000-0005-0000-0000-0000E68D0000}"/>
    <cellStyle name="Separador de milhares 8 5 3 2 7 4" xfId="21561" xr:uid="{00000000-0005-0000-0000-0000E78D0000}"/>
    <cellStyle name="Separador de milhares 8 5 3 2 8" xfId="22437" xr:uid="{00000000-0005-0000-0000-0000E88D0000}"/>
    <cellStyle name="Separador de milhares 8 5 3 2 8 2" xfId="32617" xr:uid="{00000000-0005-0000-0000-0000E98D0000}"/>
    <cellStyle name="Separador de milhares 8 5 3 2 8 3" xfId="42797" xr:uid="{00000000-0005-0000-0000-0000EA8D0000}"/>
    <cellStyle name="Separador de milhares 8 5 3 2 9" xfId="23616" xr:uid="{00000000-0005-0000-0000-0000EB8D0000}"/>
    <cellStyle name="Separador de milhares 8 5 3 3" xfId="4868" xr:uid="{00000000-0005-0000-0000-0000EC8D0000}"/>
    <cellStyle name="Separador de milhares 8 5 3 3 2" xfId="6620" xr:uid="{00000000-0005-0000-0000-0000ED8D0000}"/>
    <cellStyle name="Separador de milhares 8 5 3 3 2 2" xfId="25806" xr:uid="{00000000-0005-0000-0000-0000EE8D0000}"/>
    <cellStyle name="Separador de milhares 8 5 3 3 2 3" xfId="35986" xr:uid="{00000000-0005-0000-0000-0000EF8D0000}"/>
    <cellStyle name="Separador de milhares 8 5 3 3 2 4" xfId="15626" xr:uid="{00000000-0005-0000-0000-0000F08D0000}"/>
    <cellStyle name="Separador de milhares 8 5 3 3 3" xfId="8373" xr:uid="{00000000-0005-0000-0000-0000F18D0000}"/>
    <cellStyle name="Separador de milhares 8 5 3 3 3 2" xfId="27559" xr:uid="{00000000-0005-0000-0000-0000F28D0000}"/>
    <cellStyle name="Separador de milhares 8 5 3 3 3 3" xfId="37739" xr:uid="{00000000-0005-0000-0000-0000F38D0000}"/>
    <cellStyle name="Separador de milhares 8 5 3 3 3 4" xfId="17379" xr:uid="{00000000-0005-0000-0000-0000F48D0000}"/>
    <cellStyle name="Separador de milhares 8 5 3 3 4" xfId="10366" xr:uid="{00000000-0005-0000-0000-0000F58D0000}"/>
    <cellStyle name="Separador de milhares 8 5 3 3 4 2" xfId="29549" xr:uid="{00000000-0005-0000-0000-0000F68D0000}"/>
    <cellStyle name="Separador de milhares 8 5 3 3 4 3" xfId="39729" xr:uid="{00000000-0005-0000-0000-0000F78D0000}"/>
    <cellStyle name="Separador de milhares 8 5 3 3 4 4" xfId="19370" xr:uid="{00000000-0005-0000-0000-0000F88D0000}"/>
    <cellStyle name="Separador de milhares 8 5 3 3 5" xfId="24054" xr:uid="{00000000-0005-0000-0000-0000F98D0000}"/>
    <cellStyle name="Separador de milhares 8 5 3 3 6" xfId="34234" xr:uid="{00000000-0005-0000-0000-0000FA8D0000}"/>
    <cellStyle name="Separador de milhares 8 5 3 3 7" xfId="13874" xr:uid="{00000000-0005-0000-0000-0000FB8D0000}"/>
    <cellStyle name="Separador de milhares 8 5 3 4" xfId="5744" xr:uid="{00000000-0005-0000-0000-0000FC8D0000}"/>
    <cellStyle name="Separador de milhares 8 5 3 4 2" xfId="24930" xr:uid="{00000000-0005-0000-0000-0000FD8D0000}"/>
    <cellStyle name="Separador de milhares 8 5 3 4 3" xfId="35110" xr:uid="{00000000-0005-0000-0000-0000FE8D0000}"/>
    <cellStyle name="Separador de milhares 8 5 3 4 4" xfId="14750" xr:uid="{00000000-0005-0000-0000-0000FF8D0000}"/>
    <cellStyle name="Separador de milhares 8 5 3 5" xfId="7497" xr:uid="{00000000-0005-0000-0000-0000008E0000}"/>
    <cellStyle name="Separador de milhares 8 5 3 5 2" xfId="26683" xr:uid="{00000000-0005-0000-0000-0000018E0000}"/>
    <cellStyle name="Separador de milhares 8 5 3 5 3" xfId="36863" xr:uid="{00000000-0005-0000-0000-0000028E0000}"/>
    <cellStyle name="Separador de milhares 8 5 3 5 4" xfId="16503" xr:uid="{00000000-0005-0000-0000-0000038E0000}"/>
    <cellStyle name="Separador de milhares 8 5 3 6" xfId="9490" xr:uid="{00000000-0005-0000-0000-0000048E0000}"/>
    <cellStyle name="Separador de milhares 8 5 3 6 2" xfId="28673" xr:uid="{00000000-0005-0000-0000-0000058E0000}"/>
    <cellStyle name="Separador de milhares 8 5 3 6 3" xfId="38853" xr:uid="{00000000-0005-0000-0000-0000068E0000}"/>
    <cellStyle name="Separador de milhares 8 5 3 6 4" xfId="18494" xr:uid="{00000000-0005-0000-0000-0000078E0000}"/>
    <cellStyle name="Separador de milhares 8 5 3 7" xfId="11243" xr:uid="{00000000-0005-0000-0000-0000088E0000}"/>
    <cellStyle name="Separador de milhares 8 5 3 7 2" xfId="30426" xr:uid="{00000000-0005-0000-0000-0000098E0000}"/>
    <cellStyle name="Separador de milhares 8 5 3 7 3" xfId="40606" xr:uid="{00000000-0005-0000-0000-00000A8E0000}"/>
    <cellStyle name="Separador de milhares 8 5 3 7 4" xfId="20247" xr:uid="{00000000-0005-0000-0000-00000B8E0000}"/>
    <cellStyle name="Separador de milhares 8 5 3 8" xfId="12119" xr:uid="{00000000-0005-0000-0000-00000C8E0000}"/>
    <cellStyle name="Separador de milhares 8 5 3 8 2" xfId="31302" xr:uid="{00000000-0005-0000-0000-00000D8E0000}"/>
    <cellStyle name="Separador de milhares 8 5 3 8 3" xfId="41482" xr:uid="{00000000-0005-0000-0000-00000E8E0000}"/>
    <cellStyle name="Separador de milhares 8 5 3 8 4" xfId="21123" xr:uid="{00000000-0005-0000-0000-00000F8E0000}"/>
    <cellStyle name="Separador de milhares 8 5 3 9" xfId="21999" xr:uid="{00000000-0005-0000-0000-0000108E0000}"/>
    <cellStyle name="Separador de milhares 8 5 3 9 2" xfId="32179" xr:uid="{00000000-0005-0000-0000-0000118E0000}"/>
    <cellStyle name="Separador de milhares 8 5 3 9 3" xfId="42359" xr:uid="{00000000-0005-0000-0000-0000128E0000}"/>
    <cellStyle name="Separador de milhares 8 5 4" xfId="4210" xr:uid="{00000000-0005-0000-0000-0000138E0000}"/>
    <cellStyle name="Separador de milhares 8 5 4 10" xfId="33577" xr:uid="{00000000-0005-0000-0000-0000148E0000}"/>
    <cellStyle name="Separador de milhares 8 5 4 11" xfId="13217" xr:uid="{00000000-0005-0000-0000-0000158E0000}"/>
    <cellStyle name="Separador de milhares 8 5 4 2" xfId="5087" xr:uid="{00000000-0005-0000-0000-0000168E0000}"/>
    <cellStyle name="Separador de milhares 8 5 4 2 2" xfId="6839" xr:uid="{00000000-0005-0000-0000-0000178E0000}"/>
    <cellStyle name="Separador de milhares 8 5 4 2 2 2" xfId="26025" xr:uid="{00000000-0005-0000-0000-0000188E0000}"/>
    <cellStyle name="Separador de milhares 8 5 4 2 2 3" xfId="36205" xr:uid="{00000000-0005-0000-0000-0000198E0000}"/>
    <cellStyle name="Separador de milhares 8 5 4 2 2 4" xfId="15845" xr:uid="{00000000-0005-0000-0000-00001A8E0000}"/>
    <cellStyle name="Separador de milhares 8 5 4 2 3" xfId="8592" xr:uid="{00000000-0005-0000-0000-00001B8E0000}"/>
    <cellStyle name="Separador de milhares 8 5 4 2 3 2" xfId="27778" xr:uid="{00000000-0005-0000-0000-00001C8E0000}"/>
    <cellStyle name="Separador de milhares 8 5 4 2 3 3" xfId="37958" xr:uid="{00000000-0005-0000-0000-00001D8E0000}"/>
    <cellStyle name="Separador de milhares 8 5 4 2 3 4" xfId="17598" xr:uid="{00000000-0005-0000-0000-00001E8E0000}"/>
    <cellStyle name="Separador de milhares 8 5 4 2 4" xfId="10585" xr:uid="{00000000-0005-0000-0000-00001F8E0000}"/>
    <cellStyle name="Separador de milhares 8 5 4 2 4 2" xfId="29768" xr:uid="{00000000-0005-0000-0000-0000208E0000}"/>
    <cellStyle name="Separador de milhares 8 5 4 2 4 3" xfId="39948" xr:uid="{00000000-0005-0000-0000-0000218E0000}"/>
    <cellStyle name="Separador de milhares 8 5 4 2 4 4" xfId="19589" xr:uid="{00000000-0005-0000-0000-0000228E0000}"/>
    <cellStyle name="Separador de milhares 8 5 4 2 5" xfId="24273" xr:uid="{00000000-0005-0000-0000-0000238E0000}"/>
    <cellStyle name="Separador de milhares 8 5 4 2 6" xfId="34453" xr:uid="{00000000-0005-0000-0000-0000248E0000}"/>
    <cellStyle name="Separador de milhares 8 5 4 2 7" xfId="14093" xr:uid="{00000000-0005-0000-0000-0000258E0000}"/>
    <cellStyle name="Separador de milhares 8 5 4 3" xfId="5963" xr:uid="{00000000-0005-0000-0000-0000268E0000}"/>
    <cellStyle name="Separador de milhares 8 5 4 3 2" xfId="25149" xr:uid="{00000000-0005-0000-0000-0000278E0000}"/>
    <cellStyle name="Separador de milhares 8 5 4 3 3" xfId="35329" xr:uid="{00000000-0005-0000-0000-0000288E0000}"/>
    <cellStyle name="Separador de milhares 8 5 4 3 4" xfId="14969" xr:uid="{00000000-0005-0000-0000-0000298E0000}"/>
    <cellStyle name="Separador de milhares 8 5 4 4" xfId="7716" xr:uid="{00000000-0005-0000-0000-00002A8E0000}"/>
    <cellStyle name="Separador de milhares 8 5 4 4 2" xfId="26902" xr:uid="{00000000-0005-0000-0000-00002B8E0000}"/>
    <cellStyle name="Separador de milhares 8 5 4 4 3" xfId="37082" xr:uid="{00000000-0005-0000-0000-00002C8E0000}"/>
    <cellStyle name="Separador de milhares 8 5 4 4 4" xfId="16722" xr:uid="{00000000-0005-0000-0000-00002D8E0000}"/>
    <cellStyle name="Separador de milhares 8 5 4 5" xfId="9709" xr:uid="{00000000-0005-0000-0000-00002E8E0000}"/>
    <cellStyle name="Separador de milhares 8 5 4 5 2" xfId="28892" xr:uid="{00000000-0005-0000-0000-00002F8E0000}"/>
    <cellStyle name="Separador de milhares 8 5 4 5 3" xfId="39072" xr:uid="{00000000-0005-0000-0000-0000308E0000}"/>
    <cellStyle name="Separador de milhares 8 5 4 5 4" xfId="18713" xr:uid="{00000000-0005-0000-0000-0000318E0000}"/>
    <cellStyle name="Separador de milhares 8 5 4 6" xfId="11462" xr:uid="{00000000-0005-0000-0000-0000328E0000}"/>
    <cellStyle name="Separador de milhares 8 5 4 6 2" xfId="30645" xr:uid="{00000000-0005-0000-0000-0000338E0000}"/>
    <cellStyle name="Separador de milhares 8 5 4 6 3" xfId="40825" xr:uid="{00000000-0005-0000-0000-0000348E0000}"/>
    <cellStyle name="Separador de milhares 8 5 4 6 4" xfId="20466" xr:uid="{00000000-0005-0000-0000-0000358E0000}"/>
    <cellStyle name="Separador de milhares 8 5 4 7" xfId="12338" xr:uid="{00000000-0005-0000-0000-0000368E0000}"/>
    <cellStyle name="Separador de milhares 8 5 4 7 2" xfId="31521" xr:uid="{00000000-0005-0000-0000-0000378E0000}"/>
    <cellStyle name="Separador de milhares 8 5 4 7 3" xfId="41701" xr:uid="{00000000-0005-0000-0000-0000388E0000}"/>
    <cellStyle name="Separador de milhares 8 5 4 7 4" xfId="21342" xr:uid="{00000000-0005-0000-0000-0000398E0000}"/>
    <cellStyle name="Separador de milhares 8 5 4 8" xfId="22218" xr:uid="{00000000-0005-0000-0000-00003A8E0000}"/>
    <cellStyle name="Separador de milhares 8 5 4 8 2" xfId="32398" xr:uid="{00000000-0005-0000-0000-00003B8E0000}"/>
    <cellStyle name="Separador de milhares 8 5 4 8 3" xfId="42578" xr:uid="{00000000-0005-0000-0000-00003C8E0000}"/>
    <cellStyle name="Separador de milhares 8 5 4 9" xfId="23397" xr:uid="{00000000-0005-0000-0000-00003D8E0000}"/>
    <cellStyle name="Separador de milhares 8 5 5" xfId="4649" xr:uid="{00000000-0005-0000-0000-00003E8E0000}"/>
    <cellStyle name="Separador de milhares 8 5 5 2" xfId="6401" xr:uid="{00000000-0005-0000-0000-00003F8E0000}"/>
    <cellStyle name="Separador de milhares 8 5 5 2 2" xfId="25587" xr:uid="{00000000-0005-0000-0000-0000408E0000}"/>
    <cellStyle name="Separador de milhares 8 5 5 2 3" xfId="35767" xr:uid="{00000000-0005-0000-0000-0000418E0000}"/>
    <cellStyle name="Separador de milhares 8 5 5 2 4" xfId="15407" xr:uid="{00000000-0005-0000-0000-0000428E0000}"/>
    <cellStyle name="Separador de milhares 8 5 5 3" xfId="8154" xr:uid="{00000000-0005-0000-0000-0000438E0000}"/>
    <cellStyle name="Separador de milhares 8 5 5 3 2" xfId="27340" xr:uid="{00000000-0005-0000-0000-0000448E0000}"/>
    <cellStyle name="Separador de milhares 8 5 5 3 3" xfId="37520" xr:uid="{00000000-0005-0000-0000-0000458E0000}"/>
    <cellStyle name="Separador de milhares 8 5 5 3 4" xfId="17160" xr:uid="{00000000-0005-0000-0000-0000468E0000}"/>
    <cellStyle name="Separador de milhares 8 5 5 4" xfId="10147" xr:uid="{00000000-0005-0000-0000-0000478E0000}"/>
    <cellStyle name="Separador de milhares 8 5 5 4 2" xfId="29330" xr:uid="{00000000-0005-0000-0000-0000488E0000}"/>
    <cellStyle name="Separador de milhares 8 5 5 4 3" xfId="39510" xr:uid="{00000000-0005-0000-0000-0000498E0000}"/>
    <cellStyle name="Separador de milhares 8 5 5 4 4" xfId="19151" xr:uid="{00000000-0005-0000-0000-00004A8E0000}"/>
    <cellStyle name="Separador de milhares 8 5 5 5" xfId="23835" xr:uid="{00000000-0005-0000-0000-00004B8E0000}"/>
    <cellStyle name="Separador de milhares 8 5 5 6" xfId="34015" xr:uid="{00000000-0005-0000-0000-00004C8E0000}"/>
    <cellStyle name="Separador de milhares 8 5 5 7" xfId="13655" xr:uid="{00000000-0005-0000-0000-00004D8E0000}"/>
    <cellStyle name="Separador de milhares 8 5 6" xfId="5525" xr:uid="{00000000-0005-0000-0000-00004E8E0000}"/>
    <cellStyle name="Separador de milhares 8 5 6 2" xfId="9051" xr:uid="{00000000-0005-0000-0000-00004F8E0000}"/>
    <cellStyle name="Separador de milhares 8 5 6 2 2" xfId="28234" xr:uid="{00000000-0005-0000-0000-0000508E0000}"/>
    <cellStyle name="Separador de milhares 8 5 6 2 3" xfId="38414" xr:uid="{00000000-0005-0000-0000-0000518E0000}"/>
    <cellStyle name="Separador de milhares 8 5 6 2 4" xfId="18055" xr:uid="{00000000-0005-0000-0000-0000528E0000}"/>
    <cellStyle name="Separador de milhares 8 5 6 3" xfId="24711" xr:uid="{00000000-0005-0000-0000-0000538E0000}"/>
    <cellStyle name="Separador de milhares 8 5 6 4" xfId="34891" xr:uid="{00000000-0005-0000-0000-0000548E0000}"/>
    <cellStyle name="Separador de milhares 8 5 6 5" xfId="14531" xr:uid="{00000000-0005-0000-0000-0000558E0000}"/>
    <cellStyle name="Separador de milhares 8 5 7" xfId="7278" xr:uid="{00000000-0005-0000-0000-0000568E0000}"/>
    <cellStyle name="Separador de milhares 8 5 7 2" xfId="26464" xr:uid="{00000000-0005-0000-0000-0000578E0000}"/>
    <cellStyle name="Separador de milhares 8 5 7 3" xfId="36644" xr:uid="{00000000-0005-0000-0000-0000588E0000}"/>
    <cellStyle name="Separador de milhares 8 5 7 4" xfId="16284" xr:uid="{00000000-0005-0000-0000-0000598E0000}"/>
    <cellStyle name="Separador de milhares 8 5 8" xfId="9271" xr:uid="{00000000-0005-0000-0000-00005A8E0000}"/>
    <cellStyle name="Separador de milhares 8 5 8 2" xfId="28454" xr:uid="{00000000-0005-0000-0000-00005B8E0000}"/>
    <cellStyle name="Separador de milhares 8 5 8 3" xfId="38634" xr:uid="{00000000-0005-0000-0000-00005C8E0000}"/>
    <cellStyle name="Separador de milhares 8 5 8 4" xfId="18275" xr:uid="{00000000-0005-0000-0000-00005D8E0000}"/>
    <cellStyle name="Separador de milhares 8 5 9" xfId="11024" xr:uid="{00000000-0005-0000-0000-00005E8E0000}"/>
    <cellStyle name="Separador de milhares 8 5 9 2" xfId="30207" xr:uid="{00000000-0005-0000-0000-00005F8E0000}"/>
    <cellStyle name="Separador de milhares 8 5 9 3" xfId="40387" xr:uid="{00000000-0005-0000-0000-0000608E0000}"/>
    <cellStyle name="Separador de milhares 8 5 9 4" xfId="20028" xr:uid="{00000000-0005-0000-0000-0000618E0000}"/>
    <cellStyle name="Separador de milhares 8 6" xfId="3798" xr:uid="{00000000-0005-0000-0000-0000628E0000}"/>
    <cellStyle name="Separador de milhares 8 6 10" xfId="21807" xr:uid="{00000000-0005-0000-0000-0000638E0000}"/>
    <cellStyle name="Separador de milhares 8 6 10 2" xfId="31987" xr:uid="{00000000-0005-0000-0000-0000648E0000}"/>
    <cellStyle name="Separador de milhares 8 6 10 3" xfId="42167" xr:uid="{00000000-0005-0000-0000-0000658E0000}"/>
    <cellStyle name="Separador de milhares 8 6 11" xfId="22703" xr:uid="{00000000-0005-0000-0000-0000668E0000}"/>
    <cellStyle name="Separador de milhares 8 6 11 2" xfId="32883" xr:uid="{00000000-0005-0000-0000-0000678E0000}"/>
    <cellStyle name="Separador de milhares 8 6 11 3" xfId="43063" xr:uid="{00000000-0005-0000-0000-0000688E0000}"/>
    <cellStyle name="Separador de milhares 8 6 12" xfId="22942" xr:uid="{00000000-0005-0000-0000-0000698E0000}"/>
    <cellStyle name="Separador de milhares 8 6 13" xfId="33122" xr:uid="{00000000-0005-0000-0000-00006A8E0000}"/>
    <cellStyle name="Separador de milhares 8 6 14" xfId="43302" xr:uid="{00000000-0005-0000-0000-00006B8E0000}"/>
    <cellStyle name="Separador de milhares 8 6 15" xfId="43541" xr:uid="{00000000-0005-0000-0000-00006C8E0000}"/>
    <cellStyle name="Separador de milhares 8 6 16" xfId="12806" xr:uid="{00000000-0005-0000-0000-00006D8E0000}"/>
    <cellStyle name="Separador de milhares 8 6 2" xfId="4018" xr:uid="{00000000-0005-0000-0000-00006E8E0000}"/>
    <cellStyle name="Separador de milhares 8 6 2 10" xfId="23205" xr:uid="{00000000-0005-0000-0000-00006F8E0000}"/>
    <cellStyle name="Separador de milhares 8 6 2 11" xfId="33385" xr:uid="{00000000-0005-0000-0000-0000708E0000}"/>
    <cellStyle name="Separador de milhares 8 6 2 12" xfId="13025" xr:uid="{00000000-0005-0000-0000-0000718E0000}"/>
    <cellStyle name="Separador de milhares 8 6 2 2" xfId="4456" xr:uid="{00000000-0005-0000-0000-0000728E0000}"/>
    <cellStyle name="Separador de milhares 8 6 2 2 10" xfId="33823" xr:uid="{00000000-0005-0000-0000-0000738E0000}"/>
    <cellStyle name="Separador de milhares 8 6 2 2 11" xfId="13463" xr:uid="{00000000-0005-0000-0000-0000748E0000}"/>
    <cellStyle name="Separador de milhares 8 6 2 2 2" xfId="5333" xr:uid="{00000000-0005-0000-0000-0000758E0000}"/>
    <cellStyle name="Separador de milhares 8 6 2 2 2 2" xfId="7085" xr:uid="{00000000-0005-0000-0000-0000768E0000}"/>
    <cellStyle name="Separador de milhares 8 6 2 2 2 2 2" xfId="26271" xr:uid="{00000000-0005-0000-0000-0000778E0000}"/>
    <cellStyle name="Separador de milhares 8 6 2 2 2 2 3" xfId="36451" xr:uid="{00000000-0005-0000-0000-0000788E0000}"/>
    <cellStyle name="Separador de milhares 8 6 2 2 2 2 4" xfId="16091" xr:uid="{00000000-0005-0000-0000-0000798E0000}"/>
    <cellStyle name="Separador de milhares 8 6 2 2 2 3" xfId="8838" xr:uid="{00000000-0005-0000-0000-00007A8E0000}"/>
    <cellStyle name="Separador de milhares 8 6 2 2 2 3 2" xfId="28024" xr:uid="{00000000-0005-0000-0000-00007B8E0000}"/>
    <cellStyle name="Separador de milhares 8 6 2 2 2 3 3" xfId="38204" xr:uid="{00000000-0005-0000-0000-00007C8E0000}"/>
    <cellStyle name="Separador de milhares 8 6 2 2 2 3 4" xfId="17844" xr:uid="{00000000-0005-0000-0000-00007D8E0000}"/>
    <cellStyle name="Separador de milhares 8 6 2 2 2 4" xfId="10831" xr:uid="{00000000-0005-0000-0000-00007E8E0000}"/>
    <cellStyle name="Separador de milhares 8 6 2 2 2 4 2" xfId="30014" xr:uid="{00000000-0005-0000-0000-00007F8E0000}"/>
    <cellStyle name="Separador de milhares 8 6 2 2 2 4 3" xfId="40194" xr:uid="{00000000-0005-0000-0000-0000808E0000}"/>
    <cellStyle name="Separador de milhares 8 6 2 2 2 4 4" xfId="19835" xr:uid="{00000000-0005-0000-0000-0000818E0000}"/>
    <cellStyle name="Separador de milhares 8 6 2 2 2 5" xfId="24519" xr:uid="{00000000-0005-0000-0000-0000828E0000}"/>
    <cellStyle name="Separador de milhares 8 6 2 2 2 6" xfId="34699" xr:uid="{00000000-0005-0000-0000-0000838E0000}"/>
    <cellStyle name="Separador de milhares 8 6 2 2 2 7" xfId="14339" xr:uid="{00000000-0005-0000-0000-0000848E0000}"/>
    <cellStyle name="Separador de milhares 8 6 2 2 3" xfId="6209" xr:uid="{00000000-0005-0000-0000-0000858E0000}"/>
    <cellStyle name="Separador de milhares 8 6 2 2 3 2" xfId="25395" xr:uid="{00000000-0005-0000-0000-0000868E0000}"/>
    <cellStyle name="Separador de milhares 8 6 2 2 3 3" xfId="35575" xr:uid="{00000000-0005-0000-0000-0000878E0000}"/>
    <cellStyle name="Separador de milhares 8 6 2 2 3 4" xfId="15215" xr:uid="{00000000-0005-0000-0000-0000888E0000}"/>
    <cellStyle name="Separador de milhares 8 6 2 2 4" xfId="7962" xr:uid="{00000000-0005-0000-0000-0000898E0000}"/>
    <cellStyle name="Separador de milhares 8 6 2 2 4 2" xfId="27148" xr:uid="{00000000-0005-0000-0000-00008A8E0000}"/>
    <cellStyle name="Separador de milhares 8 6 2 2 4 3" xfId="37328" xr:uid="{00000000-0005-0000-0000-00008B8E0000}"/>
    <cellStyle name="Separador de milhares 8 6 2 2 4 4" xfId="16968" xr:uid="{00000000-0005-0000-0000-00008C8E0000}"/>
    <cellStyle name="Separador de milhares 8 6 2 2 5" xfId="9955" xr:uid="{00000000-0005-0000-0000-00008D8E0000}"/>
    <cellStyle name="Separador de milhares 8 6 2 2 5 2" xfId="29138" xr:uid="{00000000-0005-0000-0000-00008E8E0000}"/>
    <cellStyle name="Separador de milhares 8 6 2 2 5 3" xfId="39318" xr:uid="{00000000-0005-0000-0000-00008F8E0000}"/>
    <cellStyle name="Separador de milhares 8 6 2 2 5 4" xfId="18959" xr:uid="{00000000-0005-0000-0000-0000908E0000}"/>
    <cellStyle name="Separador de milhares 8 6 2 2 6" xfId="11708" xr:uid="{00000000-0005-0000-0000-0000918E0000}"/>
    <cellStyle name="Separador de milhares 8 6 2 2 6 2" xfId="30891" xr:uid="{00000000-0005-0000-0000-0000928E0000}"/>
    <cellStyle name="Separador de milhares 8 6 2 2 6 3" xfId="41071" xr:uid="{00000000-0005-0000-0000-0000938E0000}"/>
    <cellStyle name="Separador de milhares 8 6 2 2 6 4" xfId="20712" xr:uid="{00000000-0005-0000-0000-0000948E0000}"/>
    <cellStyle name="Separador de milhares 8 6 2 2 7" xfId="12584" xr:uid="{00000000-0005-0000-0000-0000958E0000}"/>
    <cellStyle name="Separador de milhares 8 6 2 2 7 2" xfId="31767" xr:uid="{00000000-0005-0000-0000-0000968E0000}"/>
    <cellStyle name="Separador de milhares 8 6 2 2 7 3" xfId="41947" xr:uid="{00000000-0005-0000-0000-0000978E0000}"/>
    <cellStyle name="Separador de milhares 8 6 2 2 7 4" xfId="21588" xr:uid="{00000000-0005-0000-0000-0000988E0000}"/>
    <cellStyle name="Separador de milhares 8 6 2 2 8" xfId="22464" xr:uid="{00000000-0005-0000-0000-0000998E0000}"/>
    <cellStyle name="Separador de milhares 8 6 2 2 8 2" xfId="32644" xr:uid="{00000000-0005-0000-0000-00009A8E0000}"/>
    <cellStyle name="Separador de milhares 8 6 2 2 8 3" xfId="42824" xr:uid="{00000000-0005-0000-0000-00009B8E0000}"/>
    <cellStyle name="Separador de milhares 8 6 2 2 9" xfId="23643" xr:uid="{00000000-0005-0000-0000-00009C8E0000}"/>
    <cellStyle name="Separador de milhares 8 6 2 3" xfId="4895" xr:uid="{00000000-0005-0000-0000-00009D8E0000}"/>
    <cellStyle name="Separador de milhares 8 6 2 3 2" xfId="6647" xr:uid="{00000000-0005-0000-0000-00009E8E0000}"/>
    <cellStyle name="Separador de milhares 8 6 2 3 2 2" xfId="25833" xr:uid="{00000000-0005-0000-0000-00009F8E0000}"/>
    <cellStyle name="Separador de milhares 8 6 2 3 2 3" xfId="36013" xr:uid="{00000000-0005-0000-0000-0000A08E0000}"/>
    <cellStyle name="Separador de milhares 8 6 2 3 2 4" xfId="15653" xr:uid="{00000000-0005-0000-0000-0000A18E0000}"/>
    <cellStyle name="Separador de milhares 8 6 2 3 3" xfId="8400" xr:uid="{00000000-0005-0000-0000-0000A28E0000}"/>
    <cellStyle name="Separador de milhares 8 6 2 3 3 2" xfId="27586" xr:uid="{00000000-0005-0000-0000-0000A38E0000}"/>
    <cellStyle name="Separador de milhares 8 6 2 3 3 3" xfId="37766" xr:uid="{00000000-0005-0000-0000-0000A48E0000}"/>
    <cellStyle name="Separador de milhares 8 6 2 3 3 4" xfId="17406" xr:uid="{00000000-0005-0000-0000-0000A58E0000}"/>
    <cellStyle name="Separador de milhares 8 6 2 3 4" xfId="10393" xr:uid="{00000000-0005-0000-0000-0000A68E0000}"/>
    <cellStyle name="Separador de milhares 8 6 2 3 4 2" xfId="29576" xr:uid="{00000000-0005-0000-0000-0000A78E0000}"/>
    <cellStyle name="Separador de milhares 8 6 2 3 4 3" xfId="39756" xr:uid="{00000000-0005-0000-0000-0000A88E0000}"/>
    <cellStyle name="Separador de milhares 8 6 2 3 4 4" xfId="19397" xr:uid="{00000000-0005-0000-0000-0000A98E0000}"/>
    <cellStyle name="Separador de milhares 8 6 2 3 5" xfId="24081" xr:uid="{00000000-0005-0000-0000-0000AA8E0000}"/>
    <cellStyle name="Separador de milhares 8 6 2 3 6" xfId="34261" xr:uid="{00000000-0005-0000-0000-0000AB8E0000}"/>
    <cellStyle name="Separador de milhares 8 6 2 3 7" xfId="13901" xr:uid="{00000000-0005-0000-0000-0000AC8E0000}"/>
    <cellStyle name="Separador de milhares 8 6 2 4" xfId="5771" xr:uid="{00000000-0005-0000-0000-0000AD8E0000}"/>
    <cellStyle name="Separador de milhares 8 6 2 4 2" xfId="24957" xr:uid="{00000000-0005-0000-0000-0000AE8E0000}"/>
    <cellStyle name="Separador de milhares 8 6 2 4 3" xfId="35137" xr:uid="{00000000-0005-0000-0000-0000AF8E0000}"/>
    <cellStyle name="Separador de milhares 8 6 2 4 4" xfId="14777" xr:uid="{00000000-0005-0000-0000-0000B08E0000}"/>
    <cellStyle name="Separador de milhares 8 6 2 5" xfId="7524" xr:uid="{00000000-0005-0000-0000-0000B18E0000}"/>
    <cellStyle name="Separador de milhares 8 6 2 5 2" xfId="26710" xr:uid="{00000000-0005-0000-0000-0000B28E0000}"/>
    <cellStyle name="Separador de milhares 8 6 2 5 3" xfId="36890" xr:uid="{00000000-0005-0000-0000-0000B38E0000}"/>
    <cellStyle name="Separador de milhares 8 6 2 5 4" xfId="16530" xr:uid="{00000000-0005-0000-0000-0000B48E0000}"/>
    <cellStyle name="Separador de milhares 8 6 2 6" xfId="9517" xr:uid="{00000000-0005-0000-0000-0000B58E0000}"/>
    <cellStyle name="Separador de milhares 8 6 2 6 2" xfId="28700" xr:uid="{00000000-0005-0000-0000-0000B68E0000}"/>
    <cellStyle name="Separador de milhares 8 6 2 6 3" xfId="38880" xr:uid="{00000000-0005-0000-0000-0000B78E0000}"/>
    <cellStyle name="Separador de milhares 8 6 2 6 4" xfId="18521" xr:uid="{00000000-0005-0000-0000-0000B88E0000}"/>
    <cellStyle name="Separador de milhares 8 6 2 7" xfId="11270" xr:uid="{00000000-0005-0000-0000-0000B98E0000}"/>
    <cellStyle name="Separador de milhares 8 6 2 7 2" xfId="30453" xr:uid="{00000000-0005-0000-0000-0000BA8E0000}"/>
    <cellStyle name="Separador de milhares 8 6 2 7 3" xfId="40633" xr:uid="{00000000-0005-0000-0000-0000BB8E0000}"/>
    <cellStyle name="Separador de milhares 8 6 2 7 4" xfId="20274" xr:uid="{00000000-0005-0000-0000-0000BC8E0000}"/>
    <cellStyle name="Separador de milhares 8 6 2 8" xfId="12146" xr:uid="{00000000-0005-0000-0000-0000BD8E0000}"/>
    <cellStyle name="Separador de milhares 8 6 2 8 2" xfId="31329" xr:uid="{00000000-0005-0000-0000-0000BE8E0000}"/>
    <cellStyle name="Separador de milhares 8 6 2 8 3" xfId="41509" xr:uid="{00000000-0005-0000-0000-0000BF8E0000}"/>
    <cellStyle name="Separador de milhares 8 6 2 8 4" xfId="21150" xr:uid="{00000000-0005-0000-0000-0000C08E0000}"/>
    <cellStyle name="Separador de milhares 8 6 2 9" xfId="22026" xr:uid="{00000000-0005-0000-0000-0000C18E0000}"/>
    <cellStyle name="Separador de milhares 8 6 2 9 2" xfId="32206" xr:uid="{00000000-0005-0000-0000-0000C28E0000}"/>
    <cellStyle name="Separador de milhares 8 6 2 9 3" xfId="42386" xr:uid="{00000000-0005-0000-0000-0000C38E0000}"/>
    <cellStyle name="Separador de milhares 8 6 3" xfId="4237" xr:uid="{00000000-0005-0000-0000-0000C48E0000}"/>
    <cellStyle name="Separador de milhares 8 6 3 10" xfId="33604" xr:uid="{00000000-0005-0000-0000-0000C58E0000}"/>
    <cellStyle name="Separador de milhares 8 6 3 11" xfId="13244" xr:uid="{00000000-0005-0000-0000-0000C68E0000}"/>
    <cellStyle name="Separador de milhares 8 6 3 2" xfId="5114" xr:uid="{00000000-0005-0000-0000-0000C78E0000}"/>
    <cellStyle name="Separador de milhares 8 6 3 2 2" xfId="6866" xr:uid="{00000000-0005-0000-0000-0000C88E0000}"/>
    <cellStyle name="Separador de milhares 8 6 3 2 2 2" xfId="26052" xr:uid="{00000000-0005-0000-0000-0000C98E0000}"/>
    <cellStyle name="Separador de milhares 8 6 3 2 2 3" xfId="36232" xr:uid="{00000000-0005-0000-0000-0000CA8E0000}"/>
    <cellStyle name="Separador de milhares 8 6 3 2 2 4" xfId="15872" xr:uid="{00000000-0005-0000-0000-0000CB8E0000}"/>
    <cellStyle name="Separador de milhares 8 6 3 2 3" xfId="8619" xr:uid="{00000000-0005-0000-0000-0000CC8E0000}"/>
    <cellStyle name="Separador de milhares 8 6 3 2 3 2" xfId="27805" xr:uid="{00000000-0005-0000-0000-0000CD8E0000}"/>
    <cellStyle name="Separador de milhares 8 6 3 2 3 3" xfId="37985" xr:uid="{00000000-0005-0000-0000-0000CE8E0000}"/>
    <cellStyle name="Separador de milhares 8 6 3 2 3 4" xfId="17625" xr:uid="{00000000-0005-0000-0000-0000CF8E0000}"/>
    <cellStyle name="Separador de milhares 8 6 3 2 4" xfId="10612" xr:uid="{00000000-0005-0000-0000-0000D08E0000}"/>
    <cellStyle name="Separador de milhares 8 6 3 2 4 2" xfId="29795" xr:uid="{00000000-0005-0000-0000-0000D18E0000}"/>
    <cellStyle name="Separador de milhares 8 6 3 2 4 3" xfId="39975" xr:uid="{00000000-0005-0000-0000-0000D28E0000}"/>
    <cellStyle name="Separador de milhares 8 6 3 2 4 4" xfId="19616" xr:uid="{00000000-0005-0000-0000-0000D38E0000}"/>
    <cellStyle name="Separador de milhares 8 6 3 2 5" xfId="24300" xr:uid="{00000000-0005-0000-0000-0000D48E0000}"/>
    <cellStyle name="Separador de milhares 8 6 3 2 6" xfId="34480" xr:uid="{00000000-0005-0000-0000-0000D58E0000}"/>
    <cellStyle name="Separador de milhares 8 6 3 2 7" xfId="14120" xr:uid="{00000000-0005-0000-0000-0000D68E0000}"/>
    <cellStyle name="Separador de milhares 8 6 3 3" xfId="5990" xr:uid="{00000000-0005-0000-0000-0000D78E0000}"/>
    <cellStyle name="Separador de milhares 8 6 3 3 2" xfId="25176" xr:uid="{00000000-0005-0000-0000-0000D88E0000}"/>
    <cellStyle name="Separador de milhares 8 6 3 3 3" xfId="35356" xr:uid="{00000000-0005-0000-0000-0000D98E0000}"/>
    <cellStyle name="Separador de milhares 8 6 3 3 4" xfId="14996" xr:uid="{00000000-0005-0000-0000-0000DA8E0000}"/>
    <cellStyle name="Separador de milhares 8 6 3 4" xfId="7743" xr:uid="{00000000-0005-0000-0000-0000DB8E0000}"/>
    <cellStyle name="Separador de milhares 8 6 3 4 2" xfId="26929" xr:uid="{00000000-0005-0000-0000-0000DC8E0000}"/>
    <cellStyle name="Separador de milhares 8 6 3 4 3" xfId="37109" xr:uid="{00000000-0005-0000-0000-0000DD8E0000}"/>
    <cellStyle name="Separador de milhares 8 6 3 4 4" xfId="16749" xr:uid="{00000000-0005-0000-0000-0000DE8E0000}"/>
    <cellStyle name="Separador de milhares 8 6 3 5" xfId="9736" xr:uid="{00000000-0005-0000-0000-0000DF8E0000}"/>
    <cellStyle name="Separador de milhares 8 6 3 5 2" xfId="28919" xr:uid="{00000000-0005-0000-0000-0000E08E0000}"/>
    <cellStyle name="Separador de milhares 8 6 3 5 3" xfId="39099" xr:uid="{00000000-0005-0000-0000-0000E18E0000}"/>
    <cellStyle name="Separador de milhares 8 6 3 5 4" xfId="18740" xr:uid="{00000000-0005-0000-0000-0000E28E0000}"/>
    <cellStyle name="Separador de milhares 8 6 3 6" xfId="11489" xr:uid="{00000000-0005-0000-0000-0000E38E0000}"/>
    <cellStyle name="Separador de milhares 8 6 3 6 2" xfId="30672" xr:uid="{00000000-0005-0000-0000-0000E48E0000}"/>
    <cellStyle name="Separador de milhares 8 6 3 6 3" xfId="40852" xr:uid="{00000000-0005-0000-0000-0000E58E0000}"/>
    <cellStyle name="Separador de milhares 8 6 3 6 4" xfId="20493" xr:uid="{00000000-0005-0000-0000-0000E68E0000}"/>
    <cellStyle name="Separador de milhares 8 6 3 7" xfId="12365" xr:uid="{00000000-0005-0000-0000-0000E78E0000}"/>
    <cellStyle name="Separador de milhares 8 6 3 7 2" xfId="31548" xr:uid="{00000000-0005-0000-0000-0000E88E0000}"/>
    <cellStyle name="Separador de milhares 8 6 3 7 3" xfId="41728" xr:uid="{00000000-0005-0000-0000-0000E98E0000}"/>
    <cellStyle name="Separador de milhares 8 6 3 7 4" xfId="21369" xr:uid="{00000000-0005-0000-0000-0000EA8E0000}"/>
    <cellStyle name="Separador de milhares 8 6 3 8" xfId="22245" xr:uid="{00000000-0005-0000-0000-0000EB8E0000}"/>
    <cellStyle name="Separador de milhares 8 6 3 8 2" xfId="32425" xr:uid="{00000000-0005-0000-0000-0000EC8E0000}"/>
    <cellStyle name="Separador de milhares 8 6 3 8 3" xfId="42605" xr:uid="{00000000-0005-0000-0000-0000ED8E0000}"/>
    <cellStyle name="Separador de milhares 8 6 3 9" xfId="23424" xr:uid="{00000000-0005-0000-0000-0000EE8E0000}"/>
    <cellStyle name="Separador de milhares 8 6 4" xfId="4676" xr:uid="{00000000-0005-0000-0000-0000EF8E0000}"/>
    <cellStyle name="Separador de milhares 8 6 4 2" xfId="6428" xr:uid="{00000000-0005-0000-0000-0000F08E0000}"/>
    <cellStyle name="Separador de milhares 8 6 4 2 2" xfId="25614" xr:uid="{00000000-0005-0000-0000-0000F18E0000}"/>
    <cellStyle name="Separador de milhares 8 6 4 2 3" xfId="35794" xr:uid="{00000000-0005-0000-0000-0000F28E0000}"/>
    <cellStyle name="Separador de milhares 8 6 4 2 4" xfId="15434" xr:uid="{00000000-0005-0000-0000-0000F38E0000}"/>
    <cellStyle name="Separador de milhares 8 6 4 3" xfId="8181" xr:uid="{00000000-0005-0000-0000-0000F48E0000}"/>
    <cellStyle name="Separador de milhares 8 6 4 3 2" xfId="27367" xr:uid="{00000000-0005-0000-0000-0000F58E0000}"/>
    <cellStyle name="Separador de milhares 8 6 4 3 3" xfId="37547" xr:uid="{00000000-0005-0000-0000-0000F68E0000}"/>
    <cellStyle name="Separador de milhares 8 6 4 3 4" xfId="17187" xr:uid="{00000000-0005-0000-0000-0000F78E0000}"/>
    <cellStyle name="Separador de milhares 8 6 4 4" xfId="10174" xr:uid="{00000000-0005-0000-0000-0000F88E0000}"/>
    <cellStyle name="Separador de milhares 8 6 4 4 2" xfId="29357" xr:uid="{00000000-0005-0000-0000-0000F98E0000}"/>
    <cellStyle name="Separador de milhares 8 6 4 4 3" xfId="39537" xr:uid="{00000000-0005-0000-0000-0000FA8E0000}"/>
    <cellStyle name="Separador de milhares 8 6 4 4 4" xfId="19178" xr:uid="{00000000-0005-0000-0000-0000FB8E0000}"/>
    <cellStyle name="Separador de milhares 8 6 4 5" xfId="23862" xr:uid="{00000000-0005-0000-0000-0000FC8E0000}"/>
    <cellStyle name="Separador de milhares 8 6 4 6" xfId="34042" xr:uid="{00000000-0005-0000-0000-0000FD8E0000}"/>
    <cellStyle name="Separador de milhares 8 6 4 7" xfId="13682" xr:uid="{00000000-0005-0000-0000-0000FE8E0000}"/>
    <cellStyle name="Separador de milhares 8 6 5" xfId="5552" xr:uid="{00000000-0005-0000-0000-0000FF8E0000}"/>
    <cellStyle name="Separador de milhares 8 6 5 2" xfId="9078" xr:uid="{00000000-0005-0000-0000-0000008F0000}"/>
    <cellStyle name="Separador de milhares 8 6 5 2 2" xfId="28261" xr:uid="{00000000-0005-0000-0000-0000018F0000}"/>
    <cellStyle name="Separador de milhares 8 6 5 2 3" xfId="38441" xr:uid="{00000000-0005-0000-0000-0000028F0000}"/>
    <cellStyle name="Separador de milhares 8 6 5 2 4" xfId="18082" xr:uid="{00000000-0005-0000-0000-0000038F0000}"/>
    <cellStyle name="Separador de milhares 8 6 5 3" xfId="24738" xr:uid="{00000000-0005-0000-0000-0000048F0000}"/>
    <cellStyle name="Separador de milhares 8 6 5 4" xfId="34918" xr:uid="{00000000-0005-0000-0000-0000058F0000}"/>
    <cellStyle name="Separador de milhares 8 6 5 5" xfId="14558" xr:uid="{00000000-0005-0000-0000-0000068F0000}"/>
    <cellStyle name="Separador de milhares 8 6 6" xfId="7305" xr:uid="{00000000-0005-0000-0000-0000078F0000}"/>
    <cellStyle name="Separador de milhares 8 6 6 2" xfId="26491" xr:uid="{00000000-0005-0000-0000-0000088F0000}"/>
    <cellStyle name="Separador de milhares 8 6 6 3" xfId="36671" xr:uid="{00000000-0005-0000-0000-0000098F0000}"/>
    <cellStyle name="Separador de milhares 8 6 6 4" xfId="16311" xr:uid="{00000000-0005-0000-0000-00000A8F0000}"/>
    <cellStyle name="Separador de milhares 8 6 7" xfId="9298" xr:uid="{00000000-0005-0000-0000-00000B8F0000}"/>
    <cellStyle name="Separador de milhares 8 6 7 2" xfId="28481" xr:uid="{00000000-0005-0000-0000-00000C8F0000}"/>
    <cellStyle name="Separador de milhares 8 6 7 3" xfId="38661" xr:uid="{00000000-0005-0000-0000-00000D8F0000}"/>
    <cellStyle name="Separador de milhares 8 6 7 4" xfId="18302" xr:uid="{00000000-0005-0000-0000-00000E8F0000}"/>
    <cellStyle name="Separador de milhares 8 6 8" xfId="11051" xr:uid="{00000000-0005-0000-0000-00000F8F0000}"/>
    <cellStyle name="Separador de milhares 8 6 8 2" xfId="30234" xr:uid="{00000000-0005-0000-0000-0000108F0000}"/>
    <cellStyle name="Separador de milhares 8 6 8 3" xfId="40414" xr:uid="{00000000-0005-0000-0000-0000118F0000}"/>
    <cellStyle name="Separador de milhares 8 6 8 4" xfId="20055" xr:uid="{00000000-0005-0000-0000-0000128F0000}"/>
    <cellStyle name="Separador de milhares 8 6 9" xfId="11927" xr:uid="{00000000-0005-0000-0000-0000138F0000}"/>
    <cellStyle name="Separador de milhares 8 6 9 2" xfId="31110" xr:uid="{00000000-0005-0000-0000-0000148F0000}"/>
    <cellStyle name="Separador de milhares 8 6 9 3" xfId="41290" xr:uid="{00000000-0005-0000-0000-0000158F0000}"/>
    <cellStyle name="Separador de milhares 8 6 9 4" xfId="20931" xr:uid="{00000000-0005-0000-0000-0000168F0000}"/>
    <cellStyle name="Separador de milhares 8 7" xfId="8959" xr:uid="{00000000-0005-0000-0000-0000178F0000}"/>
    <cellStyle name="Separador de milhares 8 7 2" xfId="28143" xr:uid="{00000000-0005-0000-0000-0000188F0000}"/>
    <cellStyle name="Separador de milhares 8 7 3" xfId="38323" xr:uid="{00000000-0005-0000-0000-0000198F0000}"/>
    <cellStyle name="Separador de milhares 8 7 4" xfId="17964" xr:uid="{00000000-0005-0000-0000-00001A8F0000}"/>
    <cellStyle name="Separador de milhares 8 8" xfId="22585" xr:uid="{00000000-0005-0000-0000-00001B8F0000}"/>
    <cellStyle name="Separador de milhares 8 8 2" xfId="32765" xr:uid="{00000000-0005-0000-0000-00001C8F0000}"/>
    <cellStyle name="Separador de milhares 8 8 3" xfId="42945" xr:uid="{00000000-0005-0000-0000-00001D8F0000}"/>
    <cellStyle name="Separador de milhares 8 9" xfId="22824" xr:uid="{00000000-0005-0000-0000-00001E8F0000}"/>
    <cellStyle name="Separador de milhares 9" xfId="3687" xr:uid="{00000000-0005-0000-0000-00001F8F0000}"/>
    <cellStyle name="Separador de milhares 9 10" xfId="5452" xr:uid="{00000000-0005-0000-0000-0000208F0000}"/>
    <cellStyle name="Separador de milhares 9 10 2" xfId="8975" xr:uid="{00000000-0005-0000-0000-0000218F0000}"/>
    <cellStyle name="Separador de milhares 9 10 2 2" xfId="28158" xr:uid="{00000000-0005-0000-0000-0000228F0000}"/>
    <cellStyle name="Separador de milhares 9 10 2 3" xfId="38338" xr:uid="{00000000-0005-0000-0000-0000238F0000}"/>
    <cellStyle name="Separador de milhares 9 10 2 4" xfId="17979" xr:uid="{00000000-0005-0000-0000-0000248F0000}"/>
    <cellStyle name="Separador de milhares 9 10 3" xfId="24638" xr:uid="{00000000-0005-0000-0000-0000258F0000}"/>
    <cellStyle name="Separador de milhares 9 10 4" xfId="34818" xr:uid="{00000000-0005-0000-0000-0000268F0000}"/>
    <cellStyle name="Separador de milhares 9 10 5" xfId="14458" xr:uid="{00000000-0005-0000-0000-0000278F0000}"/>
    <cellStyle name="Separador de milhares 9 11" xfId="7205" xr:uid="{00000000-0005-0000-0000-0000288F0000}"/>
    <cellStyle name="Separador de milhares 9 11 2" xfId="26391" xr:uid="{00000000-0005-0000-0000-0000298F0000}"/>
    <cellStyle name="Separador de milhares 9 11 3" xfId="36571" xr:uid="{00000000-0005-0000-0000-00002A8F0000}"/>
    <cellStyle name="Separador de milhares 9 11 4" xfId="16211" xr:uid="{00000000-0005-0000-0000-00002B8F0000}"/>
    <cellStyle name="Separador de milhares 9 12" xfId="9198" xr:uid="{00000000-0005-0000-0000-00002C8F0000}"/>
    <cellStyle name="Separador de milhares 9 12 2" xfId="28381" xr:uid="{00000000-0005-0000-0000-00002D8F0000}"/>
    <cellStyle name="Separador de milhares 9 12 3" xfId="38561" xr:uid="{00000000-0005-0000-0000-00002E8F0000}"/>
    <cellStyle name="Separador de milhares 9 12 4" xfId="18202" xr:uid="{00000000-0005-0000-0000-00002F8F0000}"/>
    <cellStyle name="Separador de milhares 9 13" xfId="10951" xr:uid="{00000000-0005-0000-0000-0000308F0000}"/>
    <cellStyle name="Separador de milhares 9 13 2" xfId="30134" xr:uid="{00000000-0005-0000-0000-0000318F0000}"/>
    <cellStyle name="Separador de milhares 9 13 3" xfId="40314" xr:uid="{00000000-0005-0000-0000-0000328F0000}"/>
    <cellStyle name="Separador de milhares 9 13 4" xfId="19955" xr:uid="{00000000-0005-0000-0000-0000338F0000}"/>
    <cellStyle name="Separador de milhares 9 14" xfId="11827" xr:uid="{00000000-0005-0000-0000-0000348F0000}"/>
    <cellStyle name="Separador de milhares 9 14 2" xfId="31010" xr:uid="{00000000-0005-0000-0000-0000358F0000}"/>
    <cellStyle name="Separador de milhares 9 14 3" xfId="41190" xr:uid="{00000000-0005-0000-0000-0000368F0000}"/>
    <cellStyle name="Separador de milhares 9 14 4" xfId="20831" xr:uid="{00000000-0005-0000-0000-0000378F0000}"/>
    <cellStyle name="Separador de milhares 9 15" xfId="21708" xr:uid="{00000000-0005-0000-0000-0000388F0000}"/>
    <cellStyle name="Separador de milhares 9 15 2" xfId="31887" xr:uid="{00000000-0005-0000-0000-0000398F0000}"/>
    <cellStyle name="Separador de milhares 9 15 3" xfId="42067" xr:uid="{00000000-0005-0000-0000-00003A8F0000}"/>
    <cellStyle name="Separador de milhares 9 16" xfId="22600" xr:uid="{00000000-0005-0000-0000-00003B8F0000}"/>
    <cellStyle name="Separador de milhares 9 16 2" xfId="32780" xr:uid="{00000000-0005-0000-0000-00003C8F0000}"/>
    <cellStyle name="Separador de milhares 9 16 3" xfId="42960" xr:uid="{00000000-0005-0000-0000-00003D8F0000}"/>
    <cellStyle name="Separador de milhares 9 17" xfId="22839" xr:uid="{00000000-0005-0000-0000-00003E8F0000}"/>
    <cellStyle name="Separador de milhares 9 18" xfId="33019" xr:uid="{00000000-0005-0000-0000-00003F8F0000}"/>
    <cellStyle name="Separador de milhares 9 19" xfId="43199" xr:uid="{00000000-0005-0000-0000-0000408F0000}"/>
    <cellStyle name="Separador de milhares 9 2" xfId="3775" xr:uid="{00000000-0005-0000-0000-0000418F0000}"/>
    <cellStyle name="Separador de milhares 9 2 10" xfId="9278" xr:uid="{00000000-0005-0000-0000-0000428F0000}"/>
    <cellStyle name="Separador de milhares 9 2 10 2" xfId="28461" xr:uid="{00000000-0005-0000-0000-0000438F0000}"/>
    <cellStyle name="Separador de milhares 9 2 10 3" xfId="38641" xr:uid="{00000000-0005-0000-0000-0000448F0000}"/>
    <cellStyle name="Separador de milhares 9 2 10 4" xfId="18282" xr:uid="{00000000-0005-0000-0000-0000458F0000}"/>
    <cellStyle name="Separador de milhares 9 2 11" xfId="11031" xr:uid="{00000000-0005-0000-0000-0000468F0000}"/>
    <cellStyle name="Separador de milhares 9 2 11 2" xfId="30214" xr:uid="{00000000-0005-0000-0000-0000478F0000}"/>
    <cellStyle name="Separador de milhares 9 2 11 3" xfId="40394" xr:uid="{00000000-0005-0000-0000-0000488F0000}"/>
    <cellStyle name="Separador de milhares 9 2 11 4" xfId="20035" xr:uid="{00000000-0005-0000-0000-0000498F0000}"/>
    <cellStyle name="Separador de milhares 9 2 12" xfId="11907" xr:uid="{00000000-0005-0000-0000-00004A8F0000}"/>
    <cellStyle name="Separador de milhares 9 2 12 2" xfId="31090" xr:uid="{00000000-0005-0000-0000-00004B8F0000}"/>
    <cellStyle name="Separador de milhares 9 2 12 3" xfId="41270" xr:uid="{00000000-0005-0000-0000-00004C8F0000}"/>
    <cellStyle name="Separador de milhares 9 2 12 4" xfId="20911" xr:uid="{00000000-0005-0000-0000-00004D8F0000}"/>
    <cellStyle name="Separador de milhares 9 2 13" xfId="21788" xr:uid="{00000000-0005-0000-0000-00004E8F0000}"/>
    <cellStyle name="Separador de milhares 9 2 13 2" xfId="31967" xr:uid="{00000000-0005-0000-0000-00004F8F0000}"/>
    <cellStyle name="Separador de milhares 9 2 13 3" xfId="42147" xr:uid="{00000000-0005-0000-0000-0000508F0000}"/>
    <cellStyle name="Separador de milhares 9 2 14" xfId="22683" xr:uid="{00000000-0005-0000-0000-0000518F0000}"/>
    <cellStyle name="Separador de milhares 9 2 14 2" xfId="32863" xr:uid="{00000000-0005-0000-0000-0000528F0000}"/>
    <cellStyle name="Separador de milhares 9 2 14 3" xfId="43043" xr:uid="{00000000-0005-0000-0000-0000538F0000}"/>
    <cellStyle name="Separador de milhares 9 2 15" xfId="22922" xr:uid="{00000000-0005-0000-0000-0000548F0000}"/>
    <cellStyle name="Separador de milhares 9 2 16" xfId="23091" xr:uid="{00000000-0005-0000-0000-0000558F0000}"/>
    <cellStyle name="Separador de milhares 9 2 17" xfId="33102" xr:uid="{00000000-0005-0000-0000-0000568F0000}"/>
    <cellStyle name="Separador de milhares 9 2 18" xfId="33271" xr:uid="{00000000-0005-0000-0000-0000578F0000}"/>
    <cellStyle name="Separador de milhares 9 2 19" xfId="43282" xr:uid="{00000000-0005-0000-0000-0000588F0000}"/>
    <cellStyle name="Separador de milhares 9 2 2" xfId="3776" xr:uid="{00000000-0005-0000-0000-0000598F0000}"/>
    <cellStyle name="Separador de milhares 9 2 2 10" xfId="11908" xr:uid="{00000000-0005-0000-0000-00005A8F0000}"/>
    <cellStyle name="Separador de milhares 9 2 2 10 2" xfId="31091" xr:uid="{00000000-0005-0000-0000-00005B8F0000}"/>
    <cellStyle name="Separador de milhares 9 2 2 10 3" xfId="41271" xr:uid="{00000000-0005-0000-0000-00005C8F0000}"/>
    <cellStyle name="Separador de milhares 9 2 2 10 4" xfId="20912" xr:uid="{00000000-0005-0000-0000-00005D8F0000}"/>
    <cellStyle name="Separador de milhares 9 2 2 11" xfId="21789" xr:uid="{00000000-0005-0000-0000-00005E8F0000}"/>
    <cellStyle name="Separador de milhares 9 2 2 11 2" xfId="31968" xr:uid="{00000000-0005-0000-0000-00005F8F0000}"/>
    <cellStyle name="Separador de milhares 9 2 2 11 3" xfId="42148" xr:uid="{00000000-0005-0000-0000-0000608F0000}"/>
    <cellStyle name="Separador de milhares 9 2 2 12" xfId="22684" xr:uid="{00000000-0005-0000-0000-0000618F0000}"/>
    <cellStyle name="Separador de milhares 9 2 2 12 2" xfId="32864" xr:uid="{00000000-0005-0000-0000-0000628F0000}"/>
    <cellStyle name="Separador de milhares 9 2 2 12 3" xfId="43044" xr:uid="{00000000-0005-0000-0000-0000638F0000}"/>
    <cellStyle name="Separador de milhares 9 2 2 13" xfId="22923" xr:uid="{00000000-0005-0000-0000-0000648F0000}"/>
    <cellStyle name="Separador de milhares 9 2 2 14" xfId="23092" xr:uid="{00000000-0005-0000-0000-0000658F0000}"/>
    <cellStyle name="Separador de milhares 9 2 2 15" xfId="33103" xr:uid="{00000000-0005-0000-0000-0000668F0000}"/>
    <cellStyle name="Separador de milhares 9 2 2 16" xfId="33272" xr:uid="{00000000-0005-0000-0000-0000678F0000}"/>
    <cellStyle name="Separador de milhares 9 2 2 17" xfId="43283" xr:uid="{00000000-0005-0000-0000-0000688F0000}"/>
    <cellStyle name="Separador de milhares 9 2 2 18" xfId="43522" xr:uid="{00000000-0005-0000-0000-0000698F0000}"/>
    <cellStyle name="Separador de milhares 9 2 2 19" xfId="12787" xr:uid="{00000000-0005-0000-0000-00006A8F0000}"/>
    <cellStyle name="Separador de milhares 9 2 2 2" xfId="3897" xr:uid="{00000000-0005-0000-0000-00006B8F0000}"/>
    <cellStyle name="Separador de milhares 9 2 2 2 10" xfId="21906" xr:uid="{00000000-0005-0000-0000-00006C8F0000}"/>
    <cellStyle name="Separador de milhares 9 2 2 2 10 2" xfId="32086" xr:uid="{00000000-0005-0000-0000-00006D8F0000}"/>
    <cellStyle name="Separador de milhares 9 2 2 2 10 3" xfId="42266" xr:uid="{00000000-0005-0000-0000-00006E8F0000}"/>
    <cellStyle name="Separador de milhares 9 2 2 2 11" xfId="22802" xr:uid="{00000000-0005-0000-0000-00006F8F0000}"/>
    <cellStyle name="Separador de milhares 9 2 2 2 11 2" xfId="32982" xr:uid="{00000000-0005-0000-0000-0000708F0000}"/>
    <cellStyle name="Separador de milhares 9 2 2 2 11 3" xfId="43162" xr:uid="{00000000-0005-0000-0000-0000718F0000}"/>
    <cellStyle name="Separador de milhares 9 2 2 2 12" xfId="23041" xr:uid="{00000000-0005-0000-0000-0000728F0000}"/>
    <cellStyle name="Separador de milhares 9 2 2 2 13" xfId="33221" xr:uid="{00000000-0005-0000-0000-0000738F0000}"/>
    <cellStyle name="Separador de milhares 9 2 2 2 14" xfId="43401" xr:uid="{00000000-0005-0000-0000-0000748F0000}"/>
    <cellStyle name="Separador de milhares 9 2 2 2 15" xfId="43640" xr:uid="{00000000-0005-0000-0000-0000758F0000}"/>
    <cellStyle name="Separador de milhares 9 2 2 2 16" xfId="12905" xr:uid="{00000000-0005-0000-0000-0000768F0000}"/>
    <cellStyle name="Separador de milhares 9 2 2 2 2" xfId="4117" xr:uid="{00000000-0005-0000-0000-0000778F0000}"/>
    <cellStyle name="Separador de milhares 9 2 2 2 2 10" xfId="23304" xr:uid="{00000000-0005-0000-0000-0000788F0000}"/>
    <cellStyle name="Separador de milhares 9 2 2 2 2 11" xfId="33484" xr:uid="{00000000-0005-0000-0000-0000798F0000}"/>
    <cellStyle name="Separador de milhares 9 2 2 2 2 12" xfId="13124" xr:uid="{00000000-0005-0000-0000-00007A8F0000}"/>
    <cellStyle name="Separador de milhares 9 2 2 2 2 2" xfId="4555" xr:uid="{00000000-0005-0000-0000-00007B8F0000}"/>
    <cellStyle name="Separador de milhares 9 2 2 2 2 2 10" xfId="33922" xr:uid="{00000000-0005-0000-0000-00007C8F0000}"/>
    <cellStyle name="Separador de milhares 9 2 2 2 2 2 11" xfId="13562" xr:uid="{00000000-0005-0000-0000-00007D8F0000}"/>
    <cellStyle name="Separador de milhares 9 2 2 2 2 2 2" xfId="5432" xr:uid="{00000000-0005-0000-0000-00007E8F0000}"/>
    <cellStyle name="Separador de milhares 9 2 2 2 2 2 2 2" xfId="7184" xr:uid="{00000000-0005-0000-0000-00007F8F0000}"/>
    <cellStyle name="Separador de milhares 9 2 2 2 2 2 2 2 2" xfId="26370" xr:uid="{00000000-0005-0000-0000-0000808F0000}"/>
    <cellStyle name="Separador de milhares 9 2 2 2 2 2 2 2 3" xfId="36550" xr:uid="{00000000-0005-0000-0000-0000818F0000}"/>
    <cellStyle name="Separador de milhares 9 2 2 2 2 2 2 2 4" xfId="16190" xr:uid="{00000000-0005-0000-0000-0000828F0000}"/>
    <cellStyle name="Separador de milhares 9 2 2 2 2 2 2 3" xfId="8937" xr:uid="{00000000-0005-0000-0000-0000838F0000}"/>
    <cellStyle name="Separador de milhares 9 2 2 2 2 2 2 3 2" xfId="28123" xr:uid="{00000000-0005-0000-0000-0000848F0000}"/>
    <cellStyle name="Separador de milhares 9 2 2 2 2 2 2 3 3" xfId="38303" xr:uid="{00000000-0005-0000-0000-0000858F0000}"/>
    <cellStyle name="Separador de milhares 9 2 2 2 2 2 2 3 4" xfId="17943" xr:uid="{00000000-0005-0000-0000-0000868F0000}"/>
    <cellStyle name="Separador de milhares 9 2 2 2 2 2 2 4" xfId="10930" xr:uid="{00000000-0005-0000-0000-0000878F0000}"/>
    <cellStyle name="Separador de milhares 9 2 2 2 2 2 2 4 2" xfId="30113" xr:uid="{00000000-0005-0000-0000-0000888F0000}"/>
    <cellStyle name="Separador de milhares 9 2 2 2 2 2 2 4 3" xfId="40293" xr:uid="{00000000-0005-0000-0000-0000898F0000}"/>
    <cellStyle name="Separador de milhares 9 2 2 2 2 2 2 4 4" xfId="19934" xr:uid="{00000000-0005-0000-0000-00008A8F0000}"/>
    <cellStyle name="Separador de milhares 9 2 2 2 2 2 2 5" xfId="24618" xr:uid="{00000000-0005-0000-0000-00008B8F0000}"/>
    <cellStyle name="Separador de milhares 9 2 2 2 2 2 2 6" xfId="34798" xr:uid="{00000000-0005-0000-0000-00008C8F0000}"/>
    <cellStyle name="Separador de milhares 9 2 2 2 2 2 2 7" xfId="14438" xr:uid="{00000000-0005-0000-0000-00008D8F0000}"/>
    <cellStyle name="Separador de milhares 9 2 2 2 2 2 3" xfId="6308" xr:uid="{00000000-0005-0000-0000-00008E8F0000}"/>
    <cellStyle name="Separador de milhares 9 2 2 2 2 2 3 2" xfId="25494" xr:uid="{00000000-0005-0000-0000-00008F8F0000}"/>
    <cellStyle name="Separador de milhares 9 2 2 2 2 2 3 3" xfId="35674" xr:uid="{00000000-0005-0000-0000-0000908F0000}"/>
    <cellStyle name="Separador de milhares 9 2 2 2 2 2 3 4" xfId="15314" xr:uid="{00000000-0005-0000-0000-0000918F0000}"/>
    <cellStyle name="Separador de milhares 9 2 2 2 2 2 4" xfId="8061" xr:uid="{00000000-0005-0000-0000-0000928F0000}"/>
    <cellStyle name="Separador de milhares 9 2 2 2 2 2 4 2" xfId="27247" xr:uid="{00000000-0005-0000-0000-0000938F0000}"/>
    <cellStyle name="Separador de milhares 9 2 2 2 2 2 4 3" xfId="37427" xr:uid="{00000000-0005-0000-0000-0000948F0000}"/>
    <cellStyle name="Separador de milhares 9 2 2 2 2 2 4 4" xfId="17067" xr:uid="{00000000-0005-0000-0000-0000958F0000}"/>
    <cellStyle name="Separador de milhares 9 2 2 2 2 2 5" xfId="10054" xr:uid="{00000000-0005-0000-0000-0000968F0000}"/>
    <cellStyle name="Separador de milhares 9 2 2 2 2 2 5 2" xfId="29237" xr:uid="{00000000-0005-0000-0000-0000978F0000}"/>
    <cellStyle name="Separador de milhares 9 2 2 2 2 2 5 3" xfId="39417" xr:uid="{00000000-0005-0000-0000-0000988F0000}"/>
    <cellStyle name="Separador de milhares 9 2 2 2 2 2 5 4" xfId="19058" xr:uid="{00000000-0005-0000-0000-0000998F0000}"/>
    <cellStyle name="Separador de milhares 9 2 2 2 2 2 6" xfId="11807" xr:uid="{00000000-0005-0000-0000-00009A8F0000}"/>
    <cellStyle name="Separador de milhares 9 2 2 2 2 2 6 2" xfId="30990" xr:uid="{00000000-0005-0000-0000-00009B8F0000}"/>
    <cellStyle name="Separador de milhares 9 2 2 2 2 2 6 3" xfId="41170" xr:uid="{00000000-0005-0000-0000-00009C8F0000}"/>
    <cellStyle name="Separador de milhares 9 2 2 2 2 2 6 4" xfId="20811" xr:uid="{00000000-0005-0000-0000-00009D8F0000}"/>
    <cellStyle name="Separador de milhares 9 2 2 2 2 2 7" xfId="12683" xr:uid="{00000000-0005-0000-0000-00009E8F0000}"/>
    <cellStyle name="Separador de milhares 9 2 2 2 2 2 7 2" xfId="31866" xr:uid="{00000000-0005-0000-0000-00009F8F0000}"/>
    <cellStyle name="Separador de milhares 9 2 2 2 2 2 7 3" xfId="42046" xr:uid="{00000000-0005-0000-0000-0000A08F0000}"/>
    <cellStyle name="Separador de milhares 9 2 2 2 2 2 7 4" xfId="21687" xr:uid="{00000000-0005-0000-0000-0000A18F0000}"/>
    <cellStyle name="Separador de milhares 9 2 2 2 2 2 8" xfId="22563" xr:uid="{00000000-0005-0000-0000-0000A28F0000}"/>
    <cellStyle name="Separador de milhares 9 2 2 2 2 2 8 2" xfId="32743" xr:uid="{00000000-0005-0000-0000-0000A38F0000}"/>
    <cellStyle name="Separador de milhares 9 2 2 2 2 2 8 3" xfId="42923" xr:uid="{00000000-0005-0000-0000-0000A48F0000}"/>
    <cellStyle name="Separador de milhares 9 2 2 2 2 2 9" xfId="23742" xr:uid="{00000000-0005-0000-0000-0000A58F0000}"/>
    <cellStyle name="Separador de milhares 9 2 2 2 2 3" xfId="4994" xr:uid="{00000000-0005-0000-0000-0000A68F0000}"/>
    <cellStyle name="Separador de milhares 9 2 2 2 2 3 2" xfId="6746" xr:uid="{00000000-0005-0000-0000-0000A78F0000}"/>
    <cellStyle name="Separador de milhares 9 2 2 2 2 3 2 2" xfId="25932" xr:uid="{00000000-0005-0000-0000-0000A88F0000}"/>
    <cellStyle name="Separador de milhares 9 2 2 2 2 3 2 3" xfId="36112" xr:uid="{00000000-0005-0000-0000-0000A98F0000}"/>
    <cellStyle name="Separador de milhares 9 2 2 2 2 3 2 4" xfId="15752" xr:uid="{00000000-0005-0000-0000-0000AA8F0000}"/>
    <cellStyle name="Separador de milhares 9 2 2 2 2 3 3" xfId="8499" xr:uid="{00000000-0005-0000-0000-0000AB8F0000}"/>
    <cellStyle name="Separador de milhares 9 2 2 2 2 3 3 2" xfId="27685" xr:uid="{00000000-0005-0000-0000-0000AC8F0000}"/>
    <cellStyle name="Separador de milhares 9 2 2 2 2 3 3 3" xfId="37865" xr:uid="{00000000-0005-0000-0000-0000AD8F0000}"/>
    <cellStyle name="Separador de milhares 9 2 2 2 2 3 3 4" xfId="17505" xr:uid="{00000000-0005-0000-0000-0000AE8F0000}"/>
    <cellStyle name="Separador de milhares 9 2 2 2 2 3 4" xfId="10492" xr:uid="{00000000-0005-0000-0000-0000AF8F0000}"/>
    <cellStyle name="Separador de milhares 9 2 2 2 2 3 4 2" xfId="29675" xr:uid="{00000000-0005-0000-0000-0000B08F0000}"/>
    <cellStyle name="Separador de milhares 9 2 2 2 2 3 4 3" xfId="39855" xr:uid="{00000000-0005-0000-0000-0000B18F0000}"/>
    <cellStyle name="Separador de milhares 9 2 2 2 2 3 4 4" xfId="19496" xr:uid="{00000000-0005-0000-0000-0000B28F0000}"/>
    <cellStyle name="Separador de milhares 9 2 2 2 2 3 5" xfId="24180" xr:uid="{00000000-0005-0000-0000-0000B38F0000}"/>
    <cellStyle name="Separador de milhares 9 2 2 2 2 3 6" xfId="34360" xr:uid="{00000000-0005-0000-0000-0000B48F0000}"/>
    <cellStyle name="Separador de milhares 9 2 2 2 2 3 7" xfId="14000" xr:uid="{00000000-0005-0000-0000-0000B58F0000}"/>
    <cellStyle name="Separador de milhares 9 2 2 2 2 4" xfId="5870" xr:uid="{00000000-0005-0000-0000-0000B68F0000}"/>
    <cellStyle name="Separador de milhares 9 2 2 2 2 4 2" xfId="25056" xr:uid="{00000000-0005-0000-0000-0000B78F0000}"/>
    <cellStyle name="Separador de milhares 9 2 2 2 2 4 3" xfId="35236" xr:uid="{00000000-0005-0000-0000-0000B88F0000}"/>
    <cellStyle name="Separador de milhares 9 2 2 2 2 4 4" xfId="14876" xr:uid="{00000000-0005-0000-0000-0000B98F0000}"/>
    <cellStyle name="Separador de milhares 9 2 2 2 2 5" xfId="7623" xr:uid="{00000000-0005-0000-0000-0000BA8F0000}"/>
    <cellStyle name="Separador de milhares 9 2 2 2 2 5 2" xfId="26809" xr:uid="{00000000-0005-0000-0000-0000BB8F0000}"/>
    <cellStyle name="Separador de milhares 9 2 2 2 2 5 3" xfId="36989" xr:uid="{00000000-0005-0000-0000-0000BC8F0000}"/>
    <cellStyle name="Separador de milhares 9 2 2 2 2 5 4" xfId="16629" xr:uid="{00000000-0005-0000-0000-0000BD8F0000}"/>
    <cellStyle name="Separador de milhares 9 2 2 2 2 6" xfId="9616" xr:uid="{00000000-0005-0000-0000-0000BE8F0000}"/>
    <cellStyle name="Separador de milhares 9 2 2 2 2 6 2" xfId="28799" xr:uid="{00000000-0005-0000-0000-0000BF8F0000}"/>
    <cellStyle name="Separador de milhares 9 2 2 2 2 6 3" xfId="38979" xr:uid="{00000000-0005-0000-0000-0000C08F0000}"/>
    <cellStyle name="Separador de milhares 9 2 2 2 2 6 4" xfId="18620" xr:uid="{00000000-0005-0000-0000-0000C18F0000}"/>
    <cellStyle name="Separador de milhares 9 2 2 2 2 7" xfId="11369" xr:uid="{00000000-0005-0000-0000-0000C28F0000}"/>
    <cellStyle name="Separador de milhares 9 2 2 2 2 7 2" xfId="30552" xr:uid="{00000000-0005-0000-0000-0000C38F0000}"/>
    <cellStyle name="Separador de milhares 9 2 2 2 2 7 3" xfId="40732" xr:uid="{00000000-0005-0000-0000-0000C48F0000}"/>
    <cellStyle name="Separador de milhares 9 2 2 2 2 7 4" xfId="20373" xr:uid="{00000000-0005-0000-0000-0000C58F0000}"/>
    <cellStyle name="Separador de milhares 9 2 2 2 2 8" xfId="12245" xr:uid="{00000000-0005-0000-0000-0000C68F0000}"/>
    <cellStyle name="Separador de milhares 9 2 2 2 2 8 2" xfId="31428" xr:uid="{00000000-0005-0000-0000-0000C78F0000}"/>
    <cellStyle name="Separador de milhares 9 2 2 2 2 8 3" xfId="41608" xr:uid="{00000000-0005-0000-0000-0000C88F0000}"/>
    <cellStyle name="Separador de milhares 9 2 2 2 2 8 4" xfId="21249" xr:uid="{00000000-0005-0000-0000-0000C98F0000}"/>
    <cellStyle name="Separador de milhares 9 2 2 2 2 9" xfId="22125" xr:uid="{00000000-0005-0000-0000-0000CA8F0000}"/>
    <cellStyle name="Separador de milhares 9 2 2 2 2 9 2" xfId="32305" xr:uid="{00000000-0005-0000-0000-0000CB8F0000}"/>
    <cellStyle name="Separador de milhares 9 2 2 2 2 9 3" xfId="42485" xr:uid="{00000000-0005-0000-0000-0000CC8F0000}"/>
    <cellStyle name="Separador de milhares 9 2 2 2 3" xfId="4336" xr:uid="{00000000-0005-0000-0000-0000CD8F0000}"/>
    <cellStyle name="Separador de milhares 9 2 2 2 3 10" xfId="33703" xr:uid="{00000000-0005-0000-0000-0000CE8F0000}"/>
    <cellStyle name="Separador de milhares 9 2 2 2 3 11" xfId="13343" xr:uid="{00000000-0005-0000-0000-0000CF8F0000}"/>
    <cellStyle name="Separador de milhares 9 2 2 2 3 2" xfId="5213" xr:uid="{00000000-0005-0000-0000-0000D08F0000}"/>
    <cellStyle name="Separador de milhares 9 2 2 2 3 2 2" xfId="6965" xr:uid="{00000000-0005-0000-0000-0000D18F0000}"/>
    <cellStyle name="Separador de milhares 9 2 2 2 3 2 2 2" xfId="26151" xr:uid="{00000000-0005-0000-0000-0000D28F0000}"/>
    <cellStyle name="Separador de milhares 9 2 2 2 3 2 2 3" xfId="36331" xr:uid="{00000000-0005-0000-0000-0000D38F0000}"/>
    <cellStyle name="Separador de milhares 9 2 2 2 3 2 2 4" xfId="15971" xr:uid="{00000000-0005-0000-0000-0000D48F0000}"/>
    <cellStyle name="Separador de milhares 9 2 2 2 3 2 3" xfId="8718" xr:uid="{00000000-0005-0000-0000-0000D58F0000}"/>
    <cellStyle name="Separador de milhares 9 2 2 2 3 2 3 2" xfId="27904" xr:uid="{00000000-0005-0000-0000-0000D68F0000}"/>
    <cellStyle name="Separador de milhares 9 2 2 2 3 2 3 3" xfId="38084" xr:uid="{00000000-0005-0000-0000-0000D78F0000}"/>
    <cellStyle name="Separador de milhares 9 2 2 2 3 2 3 4" xfId="17724" xr:uid="{00000000-0005-0000-0000-0000D88F0000}"/>
    <cellStyle name="Separador de milhares 9 2 2 2 3 2 4" xfId="10711" xr:uid="{00000000-0005-0000-0000-0000D98F0000}"/>
    <cellStyle name="Separador de milhares 9 2 2 2 3 2 4 2" xfId="29894" xr:uid="{00000000-0005-0000-0000-0000DA8F0000}"/>
    <cellStyle name="Separador de milhares 9 2 2 2 3 2 4 3" xfId="40074" xr:uid="{00000000-0005-0000-0000-0000DB8F0000}"/>
    <cellStyle name="Separador de milhares 9 2 2 2 3 2 4 4" xfId="19715" xr:uid="{00000000-0005-0000-0000-0000DC8F0000}"/>
    <cellStyle name="Separador de milhares 9 2 2 2 3 2 5" xfId="24399" xr:uid="{00000000-0005-0000-0000-0000DD8F0000}"/>
    <cellStyle name="Separador de milhares 9 2 2 2 3 2 6" xfId="34579" xr:uid="{00000000-0005-0000-0000-0000DE8F0000}"/>
    <cellStyle name="Separador de milhares 9 2 2 2 3 2 7" xfId="14219" xr:uid="{00000000-0005-0000-0000-0000DF8F0000}"/>
    <cellStyle name="Separador de milhares 9 2 2 2 3 3" xfId="6089" xr:uid="{00000000-0005-0000-0000-0000E08F0000}"/>
    <cellStyle name="Separador de milhares 9 2 2 2 3 3 2" xfId="25275" xr:uid="{00000000-0005-0000-0000-0000E18F0000}"/>
    <cellStyle name="Separador de milhares 9 2 2 2 3 3 3" xfId="35455" xr:uid="{00000000-0005-0000-0000-0000E28F0000}"/>
    <cellStyle name="Separador de milhares 9 2 2 2 3 3 4" xfId="15095" xr:uid="{00000000-0005-0000-0000-0000E38F0000}"/>
    <cellStyle name="Separador de milhares 9 2 2 2 3 4" xfId="7842" xr:uid="{00000000-0005-0000-0000-0000E48F0000}"/>
    <cellStyle name="Separador de milhares 9 2 2 2 3 4 2" xfId="27028" xr:uid="{00000000-0005-0000-0000-0000E58F0000}"/>
    <cellStyle name="Separador de milhares 9 2 2 2 3 4 3" xfId="37208" xr:uid="{00000000-0005-0000-0000-0000E68F0000}"/>
    <cellStyle name="Separador de milhares 9 2 2 2 3 4 4" xfId="16848" xr:uid="{00000000-0005-0000-0000-0000E78F0000}"/>
    <cellStyle name="Separador de milhares 9 2 2 2 3 5" xfId="9835" xr:uid="{00000000-0005-0000-0000-0000E88F0000}"/>
    <cellStyle name="Separador de milhares 9 2 2 2 3 5 2" xfId="29018" xr:uid="{00000000-0005-0000-0000-0000E98F0000}"/>
    <cellStyle name="Separador de milhares 9 2 2 2 3 5 3" xfId="39198" xr:uid="{00000000-0005-0000-0000-0000EA8F0000}"/>
    <cellStyle name="Separador de milhares 9 2 2 2 3 5 4" xfId="18839" xr:uid="{00000000-0005-0000-0000-0000EB8F0000}"/>
    <cellStyle name="Separador de milhares 9 2 2 2 3 6" xfId="11588" xr:uid="{00000000-0005-0000-0000-0000EC8F0000}"/>
    <cellStyle name="Separador de milhares 9 2 2 2 3 6 2" xfId="30771" xr:uid="{00000000-0005-0000-0000-0000ED8F0000}"/>
    <cellStyle name="Separador de milhares 9 2 2 2 3 6 3" xfId="40951" xr:uid="{00000000-0005-0000-0000-0000EE8F0000}"/>
    <cellStyle name="Separador de milhares 9 2 2 2 3 6 4" xfId="20592" xr:uid="{00000000-0005-0000-0000-0000EF8F0000}"/>
    <cellStyle name="Separador de milhares 9 2 2 2 3 7" xfId="12464" xr:uid="{00000000-0005-0000-0000-0000F08F0000}"/>
    <cellStyle name="Separador de milhares 9 2 2 2 3 7 2" xfId="31647" xr:uid="{00000000-0005-0000-0000-0000F18F0000}"/>
    <cellStyle name="Separador de milhares 9 2 2 2 3 7 3" xfId="41827" xr:uid="{00000000-0005-0000-0000-0000F28F0000}"/>
    <cellStyle name="Separador de milhares 9 2 2 2 3 7 4" xfId="21468" xr:uid="{00000000-0005-0000-0000-0000F38F0000}"/>
    <cellStyle name="Separador de milhares 9 2 2 2 3 8" xfId="22344" xr:uid="{00000000-0005-0000-0000-0000F48F0000}"/>
    <cellStyle name="Separador de milhares 9 2 2 2 3 8 2" xfId="32524" xr:uid="{00000000-0005-0000-0000-0000F58F0000}"/>
    <cellStyle name="Separador de milhares 9 2 2 2 3 8 3" xfId="42704" xr:uid="{00000000-0005-0000-0000-0000F68F0000}"/>
    <cellStyle name="Separador de milhares 9 2 2 2 3 9" xfId="23523" xr:uid="{00000000-0005-0000-0000-0000F78F0000}"/>
    <cellStyle name="Separador de milhares 9 2 2 2 4" xfId="4775" xr:uid="{00000000-0005-0000-0000-0000F88F0000}"/>
    <cellStyle name="Separador de milhares 9 2 2 2 4 2" xfId="6527" xr:uid="{00000000-0005-0000-0000-0000F98F0000}"/>
    <cellStyle name="Separador de milhares 9 2 2 2 4 2 2" xfId="25713" xr:uid="{00000000-0005-0000-0000-0000FA8F0000}"/>
    <cellStyle name="Separador de milhares 9 2 2 2 4 2 3" xfId="35893" xr:uid="{00000000-0005-0000-0000-0000FB8F0000}"/>
    <cellStyle name="Separador de milhares 9 2 2 2 4 2 4" xfId="15533" xr:uid="{00000000-0005-0000-0000-0000FC8F0000}"/>
    <cellStyle name="Separador de milhares 9 2 2 2 4 3" xfId="8280" xr:uid="{00000000-0005-0000-0000-0000FD8F0000}"/>
    <cellStyle name="Separador de milhares 9 2 2 2 4 3 2" xfId="27466" xr:uid="{00000000-0005-0000-0000-0000FE8F0000}"/>
    <cellStyle name="Separador de milhares 9 2 2 2 4 3 3" xfId="37646" xr:uid="{00000000-0005-0000-0000-0000FF8F0000}"/>
    <cellStyle name="Separador de milhares 9 2 2 2 4 3 4" xfId="17286" xr:uid="{00000000-0005-0000-0000-000000900000}"/>
    <cellStyle name="Separador de milhares 9 2 2 2 4 4" xfId="10273" xr:uid="{00000000-0005-0000-0000-000001900000}"/>
    <cellStyle name="Separador de milhares 9 2 2 2 4 4 2" xfId="29456" xr:uid="{00000000-0005-0000-0000-000002900000}"/>
    <cellStyle name="Separador de milhares 9 2 2 2 4 4 3" xfId="39636" xr:uid="{00000000-0005-0000-0000-000003900000}"/>
    <cellStyle name="Separador de milhares 9 2 2 2 4 4 4" xfId="19277" xr:uid="{00000000-0005-0000-0000-000004900000}"/>
    <cellStyle name="Separador de milhares 9 2 2 2 4 5" xfId="23961" xr:uid="{00000000-0005-0000-0000-000005900000}"/>
    <cellStyle name="Separador de milhares 9 2 2 2 4 6" xfId="34141" xr:uid="{00000000-0005-0000-0000-000006900000}"/>
    <cellStyle name="Separador de milhares 9 2 2 2 4 7" xfId="13781" xr:uid="{00000000-0005-0000-0000-000007900000}"/>
    <cellStyle name="Separador de milhares 9 2 2 2 5" xfId="5651" xr:uid="{00000000-0005-0000-0000-000008900000}"/>
    <cellStyle name="Separador de milhares 9 2 2 2 5 2" xfId="9177" xr:uid="{00000000-0005-0000-0000-000009900000}"/>
    <cellStyle name="Separador de milhares 9 2 2 2 5 2 2" xfId="28360" xr:uid="{00000000-0005-0000-0000-00000A900000}"/>
    <cellStyle name="Separador de milhares 9 2 2 2 5 2 3" xfId="38540" xr:uid="{00000000-0005-0000-0000-00000B900000}"/>
    <cellStyle name="Separador de milhares 9 2 2 2 5 2 4" xfId="18181" xr:uid="{00000000-0005-0000-0000-00000C900000}"/>
    <cellStyle name="Separador de milhares 9 2 2 2 5 3" xfId="24837" xr:uid="{00000000-0005-0000-0000-00000D900000}"/>
    <cellStyle name="Separador de milhares 9 2 2 2 5 4" xfId="35017" xr:uid="{00000000-0005-0000-0000-00000E900000}"/>
    <cellStyle name="Separador de milhares 9 2 2 2 5 5" xfId="14657" xr:uid="{00000000-0005-0000-0000-00000F900000}"/>
    <cellStyle name="Separador de milhares 9 2 2 2 6" xfId="7404" xr:uid="{00000000-0005-0000-0000-000010900000}"/>
    <cellStyle name="Separador de milhares 9 2 2 2 6 2" xfId="26590" xr:uid="{00000000-0005-0000-0000-000011900000}"/>
    <cellStyle name="Separador de milhares 9 2 2 2 6 3" xfId="36770" xr:uid="{00000000-0005-0000-0000-000012900000}"/>
    <cellStyle name="Separador de milhares 9 2 2 2 6 4" xfId="16410" xr:uid="{00000000-0005-0000-0000-000013900000}"/>
    <cellStyle name="Separador de milhares 9 2 2 2 7" xfId="9397" xr:uid="{00000000-0005-0000-0000-000014900000}"/>
    <cellStyle name="Separador de milhares 9 2 2 2 7 2" xfId="28580" xr:uid="{00000000-0005-0000-0000-000015900000}"/>
    <cellStyle name="Separador de milhares 9 2 2 2 7 3" xfId="38760" xr:uid="{00000000-0005-0000-0000-000016900000}"/>
    <cellStyle name="Separador de milhares 9 2 2 2 7 4" xfId="18401" xr:uid="{00000000-0005-0000-0000-000017900000}"/>
    <cellStyle name="Separador de milhares 9 2 2 2 8" xfId="11150" xr:uid="{00000000-0005-0000-0000-000018900000}"/>
    <cellStyle name="Separador de milhares 9 2 2 2 8 2" xfId="30333" xr:uid="{00000000-0005-0000-0000-000019900000}"/>
    <cellStyle name="Separador de milhares 9 2 2 2 8 3" xfId="40513" xr:uid="{00000000-0005-0000-0000-00001A900000}"/>
    <cellStyle name="Separador de milhares 9 2 2 2 8 4" xfId="20154" xr:uid="{00000000-0005-0000-0000-00001B900000}"/>
    <cellStyle name="Separador de milhares 9 2 2 2 9" xfId="12026" xr:uid="{00000000-0005-0000-0000-00001C900000}"/>
    <cellStyle name="Separador de milhares 9 2 2 2 9 2" xfId="31209" xr:uid="{00000000-0005-0000-0000-00001D900000}"/>
    <cellStyle name="Separador de milhares 9 2 2 2 9 3" xfId="41389" xr:uid="{00000000-0005-0000-0000-00001E900000}"/>
    <cellStyle name="Separador de milhares 9 2 2 2 9 4" xfId="21030" xr:uid="{00000000-0005-0000-0000-00001F900000}"/>
    <cellStyle name="Separador de milhares 9 2 2 3" xfId="3999" xr:uid="{00000000-0005-0000-0000-000020900000}"/>
    <cellStyle name="Separador de milhares 9 2 2 3 10" xfId="23186" xr:uid="{00000000-0005-0000-0000-000021900000}"/>
    <cellStyle name="Separador de milhares 9 2 2 3 11" xfId="33366" xr:uid="{00000000-0005-0000-0000-000022900000}"/>
    <cellStyle name="Separador de milhares 9 2 2 3 12" xfId="13006" xr:uid="{00000000-0005-0000-0000-000023900000}"/>
    <cellStyle name="Separador de milhares 9 2 2 3 2" xfId="4437" xr:uid="{00000000-0005-0000-0000-000024900000}"/>
    <cellStyle name="Separador de milhares 9 2 2 3 2 10" xfId="33804" xr:uid="{00000000-0005-0000-0000-000025900000}"/>
    <cellStyle name="Separador de milhares 9 2 2 3 2 11" xfId="13444" xr:uid="{00000000-0005-0000-0000-000026900000}"/>
    <cellStyle name="Separador de milhares 9 2 2 3 2 2" xfId="5314" xr:uid="{00000000-0005-0000-0000-000027900000}"/>
    <cellStyle name="Separador de milhares 9 2 2 3 2 2 2" xfId="7066" xr:uid="{00000000-0005-0000-0000-000028900000}"/>
    <cellStyle name="Separador de milhares 9 2 2 3 2 2 2 2" xfId="26252" xr:uid="{00000000-0005-0000-0000-000029900000}"/>
    <cellStyle name="Separador de milhares 9 2 2 3 2 2 2 3" xfId="36432" xr:uid="{00000000-0005-0000-0000-00002A900000}"/>
    <cellStyle name="Separador de milhares 9 2 2 3 2 2 2 4" xfId="16072" xr:uid="{00000000-0005-0000-0000-00002B900000}"/>
    <cellStyle name="Separador de milhares 9 2 2 3 2 2 3" xfId="8819" xr:uid="{00000000-0005-0000-0000-00002C900000}"/>
    <cellStyle name="Separador de milhares 9 2 2 3 2 2 3 2" xfId="28005" xr:uid="{00000000-0005-0000-0000-00002D900000}"/>
    <cellStyle name="Separador de milhares 9 2 2 3 2 2 3 3" xfId="38185" xr:uid="{00000000-0005-0000-0000-00002E900000}"/>
    <cellStyle name="Separador de milhares 9 2 2 3 2 2 3 4" xfId="17825" xr:uid="{00000000-0005-0000-0000-00002F900000}"/>
    <cellStyle name="Separador de milhares 9 2 2 3 2 2 4" xfId="10812" xr:uid="{00000000-0005-0000-0000-000030900000}"/>
    <cellStyle name="Separador de milhares 9 2 2 3 2 2 4 2" xfId="29995" xr:uid="{00000000-0005-0000-0000-000031900000}"/>
    <cellStyle name="Separador de milhares 9 2 2 3 2 2 4 3" xfId="40175" xr:uid="{00000000-0005-0000-0000-000032900000}"/>
    <cellStyle name="Separador de milhares 9 2 2 3 2 2 4 4" xfId="19816" xr:uid="{00000000-0005-0000-0000-000033900000}"/>
    <cellStyle name="Separador de milhares 9 2 2 3 2 2 5" xfId="24500" xr:uid="{00000000-0005-0000-0000-000034900000}"/>
    <cellStyle name="Separador de milhares 9 2 2 3 2 2 6" xfId="34680" xr:uid="{00000000-0005-0000-0000-000035900000}"/>
    <cellStyle name="Separador de milhares 9 2 2 3 2 2 7" xfId="14320" xr:uid="{00000000-0005-0000-0000-000036900000}"/>
    <cellStyle name="Separador de milhares 9 2 2 3 2 3" xfId="6190" xr:uid="{00000000-0005-0000-0000-000037900000}"/>
    <cellStyle name="Separador de milhares 9 2 2 3 2 3 2" xfId="25376" xr:uid="{00000000-0005-0000-0000-000038900000}"/>
    <cellStyle name="Separador de milhares 9 2 2 3 2 3 3" xfId="35556" xr:uid="{00000000-0005-0000-0000-000039900000}"/>
    <cellStyle name="Separador de milhares 9 2 2 3 2 3 4" xfId="15196" xr:uid="{00000000-0005-0000-0000-00003A900000}"/>
    <cellStyle name="Separador de milhares 9 2 2 3 2 4" xfId="7943" xr:uid="{00000000-0005-0000-0000-00003B900000}"/>
    <cellStyle name="Separador de milhares 9 2 2 3 2 4 2" xfId="27129" xr:uid="{00000000-0005-0000-0000-00003C900000}"/>
    <cellStyle name="Separador de milhares 9 2 2 3 2 4 3" xfId="37309" xr:uid="{00000000-0005-0000-0000-00003D900000}"/>
    <cellStyle name="Separador de milhares 9 2 2 3 2 4 4" xfId="16949" xr:uid="{00000000-0005-0000-0000-00003E900000}"/>
    <cellStyle name="Separador de milhares 9 2 2 3 2 5" xfId="9936" xr:uid="{00000000-0005-0000-0000-00003F900000}"/>
    <cellStyle name="Separador de milhares 9 2 2 3 2 5 2" xfId="29119" xr:uid="{00000000-0005-0000-0000-000040900000}"/>
    <cellStyle name="Separador de milhares 9 2 2 3 2 5 3" xfId="39299" xr:uid="{00000000-0005-0000-0000-000041900000}"/>
    <cellStyle name="Separador de milhares 9 2 2 3 2 5 4" xfId="18940" xr:uid="{00000000-0005-0000-0000-000042900000}"/>
    <cellStyle name="Separador de milhares 9 2 2 3 2 6" xfId="11689" xr:uid="{00000000-0005-0000-0000-000043900000}"/>
    <cellStyle name="Separador de milhares 9 2 2 3 2 6 2" xfId="30872" xr:uid="{00000000-0005-0000-0000-000044900000}"/>
    <cellStyle name="Separador de milhares 9 2 2 3 2 6 3" xfId="41052" xr:uid="{00000000-0005-0000-0000-000045900000}"/>
    <cellStyle name="Separador de milhares 9 2 2 3 2 6 4" xfId="20693" xr:uid="{00000000-0005-0000-0000-000046900000}"/>
    <cellStyle name="Separador de milhares 9 2 2 3 2 7" xfId="12565" xr:uid="{00000000-0005-0000-0000-000047900000}"/>
    <cellStyle name="Separador de milhares 9 2 2 3 2 7 2" xfId="31748" xr:uid="{00000000-0005-0000-0000-000048900000}"/>
    <cellStyle name="Separador de milhares 9 2 2 3 2 7 3" xfId="41928" xr:uid="{00000000-0005-0000-0000-000049900000}"/>
    <cellStyle name="Separador de milhares 9 2 2 3 2 7 4" xfId="21569" xr:uid="{00000000-0005-0000-0000-00004A900000}"/>
    <cellStyle name="Separador de milhares 9 2 2 3 2 8" xfId="22445" xr:uid="{00000000-0005-0000-0000-00004B900000}"/>
    <cellStyle name="Separador de milhares 9 2 2 3 2 8 2" xfId="32625" xr:uid="{00000000-0005-0000-0000-00004C900000}"/>
    <cellStyle name="Separador de milhares 9 2 2 3 2 8 3" xfId="42805" xr:uid="{00000000-0005-0000-0000-00004D900000}"/>
    <cellStyle name="Separador de milhares 9 2 2 3 2 9" xfId="23624" xr:uid="{00000000-0005-0000-0000-00004E900000}"/>
    <cellStyle name="Separador de milhares 9 2 2 3 3" xfId="4876" xr:uid="{00000000-0005-0000-0000-00004F900000}"/>
    <cellStyle name="Separador de milhares 9 2 2 3 3 2" xfId="6628" xr:uid="{00000000-0005-0000-0000-000050900000}"/>
    <cellStyle name="Separador de milhares 9 2 2 3 3 2 2" xfId="25814" xr:uid="{00000000-0005-0000-0000-000051900000}"/>
    <cellStyle name="Separador de milhares 9 2 2 3 3 2 3" xfId="35994" xr:uid="{00000000-0005-0000-0000-000052900000}"/>
    <cellStyle name="Separador de milhares 9 2 2 3 3 2 4" xfId="15634" xr:uid="{00000000-0005-0000-0000-000053900000}"/>
    <cellStyle name="Separador de milhares 9 2 2 3 3 3" xfId="8381" xr:uid="{00000000-0005-0000-0000-000054900000}"/>
    <cellStyle name="Separador de milhares 9 2 2 3 3 3 2" xfId="27567" xr:uid="{00000000-0005-0000-0000-000055900000}"/>
    <cellStyle name="Separador de milhares 9 2 2 3 3 3 3" xfId="37747" xr:uid="{00000000-0005-0000-0000-000056900000}"/>
    <cellStyle name="Separador de milhares 9 2 2 3 3 3 4" xfId="17387" xr:uid="{00000000-0005-0000-0000-000057900000}"/>
    <cellStyle name="Separador de milhares 9 2 2 3 3 4" xfId="10374" xr:uid="{00000000-0005-0000-0000-000058900000}"/>
    <cellStyle name="Separador de milhares 9 2 2 3 3 4 2" xfId="29557" xr:uid="{00000000-0005-0000-0000-000059900000}"/>
    <cellStyle name="Separador de milhares 9 2 2 3 3 4 3" xfId="39737" xr:uid="{00000000-0005-0000-0000-00005A900000}"/>
    <cellStyle name="Separador de milhares 9 2 2 3 3 4 4" xfId="19378" xr:uid="{00000000-0005-0000-0000-00005B900000}"/>
    <cellStyle name="Separador de milhares 9 2 2 3 3 5" xfId="24062" xr:uid="{00000000-0005-0000-0000-00005C900000}"/>
    <cellStyle name="Separador de milhares 9 2 2 3 3 6" xfId="34242" xr:uid="{00000000-0005-0000-0000-00005D900000}"/>
    <cellStyle name="Separador de milhares 9 2 2 3 3 7" xfId="13882" xr:uid="{00000000-0005-0000-0000-00005E900000}"/>
    <cellStyle name="Separador de milhares 9 2 2 3 4" xfId="5752" xr:uid="{00000000-0005-0000-0000-00005F900000}"/>
    <cellStyle name="Separador de milhares 9 2 2 3 4 2" xfId="24938" xr:uid="{00000000-0005-0000-0000-000060900000}"/>
    <cellStyle name="Separador de milhares 9 2 2 3 4 3" xfId="35118" xr:uid="{00000000-0005-0000-0000-000061900000}"/>
    <cellStyle name="Separador de milhares 9 2 2 3 4 4" xfId="14758" xr:uid="{00000000-0005-0000-0000-000062900000}"/>
    <cellStyle name="Separador de milhares 9 2 2 3 5" xfId="7505" xr:uid="{00000000-0005-0000-0000-000063900000}"/>
    <cellStyle name="Separador de milhares 9 2 2 3 5 2" xfId="26691" xr:uid="{00000000-0005-0000-0000-000064900000}"/>
    <cellStyle name="Separador de milhares 9 2 2 3 5 3" xfId="36871" xr:uid="{00000000-0005-0000-0000-000065900000}"/>
    <cellStyle name="Separador de milhares 9 2 2 3 5 4" xfId="16511" xr:uid="{00000000-0005-0000-0000-000066900000}"/>
    <cellStyle name="Separador de milhares 9 2 2 3 6" xfId="9498" xr:uid="{00000000-0005-0000-0000-000067900000}"/>
    <cellStyle name="Separador de milhares 9 2 2 3 6 2" xfId="28681" xr:uid="{00000000-0005-0000-0000-000068900000}"/>
    <cellStyle name="Separador de milhares 9 2 2 3 6 3" xfId="38861" xr:uid="{00000000-0005-0000-0000-000069900000}"/>
    <cellStyle name="Separador de milhares 9 2 2 3 6 4" xfId="18502" xr:uid="{00000000-0005-0000-0000-00006A900000}"/>
    <cellStyle name="Separador de milhares 9 2 2 3 7" xfId="11251" xr:uid="{00000000-0005-0000-0000-00006B900000}"/>
    <cellStyle name="Separador de milhares 9 2 2 3 7 2" xfId="30434" xr:uid="{00000000-0005-0000-0000-00006C900000}"/>
    <cellStyle name="Separador de milhares 9 2 2 3 7 3" xfId="40614" xr:uid="{00000000-0005-0000-0000-00006D900000}"/>
    <cellStyle name="Separador de milhares 9 2 2 3 7 4" xfId="20255" xr:uid="{00000000-0005-0000-0000-00006E900000}"/>
    <cellStyle name="Separador de milhares 9 2 2 3 8" xfId="12127" xr:uid="{00000000-0005-0000-0000-00006F900000}"/>
    <cellStyle name="Separador de milhares 9 2 2 3 8 2" xfId="31310" xr:uid="{00000000-0005-0000-0000-000070900000}"/>
    <cellStyle name="Separador de milhares 9 2 2 3 8 3" xfId="41490" xr:uid="{00000000-0005-0000-0000-000071900000}"/>
    <cellStyle name="Separador de milhares 9 2 2 3 8 4" xfId="21131" xr:uid="{00000000-0005-0000-0000-000072900000}"/>
    <cellStyle name="Separador de milhares 9 2 2 3 9" xfId="22007" xr:uid="{00000000-0005-0000-0000-000073900000}"/>
    <cellStyle name="Separador de milhares 9 2 2 3 9 2" xfId="32187" xr:uid="{00000000-0005-0000-0000-000074900000}"/>
    <cellStyle name="Separador de milhares 9 2 2 3 9 3" xfId="42367" xr:uid="{00000000-0005-0000-0000-000075900000}"/>
    <cellStyle name="Separador de milhares 9 2 2 4" xfId="4218" xr:uid="{00000000-0005-0000-0000-000076900000}"/>
    <cellStyle name="Separador de milhares 9 2 2 4 10" xfId="33585" xr:uid="{00000000-0005-0000-0000-000077900000}"/>
    <cellStyle name="Separador de milhares 9 2 2 4 11" xfId="13225" xr:uid="{00000000-0005-0000-0000-000078900000}"/>
    <cellStyle name="Separador de milhares 9 2 2 4 2" xfId="5095" xr:uid="{00000000-0005-0000-0000-000079900000}"/>
    <cellStyle name="Separador de milhares 9 2 2 4 2 2" xfId="6847" xr:uid="{00000000-0005-0000-0000-00007A900000}"/>
    <cellStyle name="Separador de milhares 9 2 2 4 2 2 2" xfId="26033" xr:uid="{00000000-0005-0000-0000-00007B900000}"/>
    <cellStyle name="Separador de milhares 9 2 2 4 2 2 3" xfId="36213" xr:uid="{00000000-0005-0000-0000-00007C900000}"/>
    <cellStyle name="Separador de milhares 9 2 2 4 2 2 4" xfId="15853" xr:uid="{00000000-0005-0000-0000-00007D900000}"/>
    <cellStyle name="Separador de milhares 9 2 2 4 2 3" xfId="8600" xr:uid="{00000000-0005-0000-0000-00007E900000}"/>
    <cellStyle name="Separador de milhares 9 2 2 4 2 3 2" xfId="27786" xr:uid="{00000000-0005-0000-0000-00007F900000}"/>
    <cellStyle name="Separador de milhares 9 2 2 4 2 3 3" xfId="37966" xr:uid="{00000000-0005-0000-0000-000080900000}"/>
    <cellStyle name="Separador de milhares 9 2 2 4 2 3 4" xfId="17606" xr:uid="{00000000-0005-0000-0000-000081900000}"/>
    <cellStyle name="Separador de milhares 9 2 2 4 2 4" xfId="10593" xr:uid="{00000000-0005-0000-0000-000082900000}"/>
    <cellStyle name="Separador de milhares 9 2 2 4 2 4 2" xfId="29776" xr:uid="{00000000-0005-0000-0000-000083900000}"/>
    <cellStyle name="Separador de milhares 9 2 2 4 2 4 3" xfId="39956" xr:uid="{00000000-0005-0000-0000-000084900000}"/>
    <cellStyle name="Separador de milhares 9 2 2 4 2 4 4" xfId="19597" xr:uid="{00000000-0005-0000-0000-000085900000}"/>
    <cellStyle name="Separador de milhares 9 2 2 4 2 5" xfId="24281" xr:uid="{00000000-0005-0000-0000-000086900000}"/>
    <cellStyle name="Separador de milhares 9 2 2 4 2 6" xfId="34461" xr:uid="{00000000-0005-0000-0000-000087900000}"/>
    <cellStyle name="Separador de milhares 9 2 2 4 2 7" xfId="14101" xr:uid="{00000000-0005-0000-0000-000088900000}"/>
    <cellStyle name="Separador de milhares 9 2 2 4 3" xfId="5971" xr:uid="{00000000-0005-0000-0000-000089900000}"/>
    <cellStyle name="Separador de milhares 9 2 2 4 3 2" xfId="25157" xr:uid="{00000000-0005-0000-0000-00008A900000}"/>
    <cellStyle name="Separador de milhares 9 2 2 4 3 3" xfId="35337" xr:uid="{00000000-0005-0000-0000-00008B900000}"/>
    <cellStyle name="Separador de milhares 9 2 2 4 3 4" xfId="14977" xr:uid="{00000000-0005-0000-0000-00008C900000}"/>
    <cellStyle name="Separador de milhares 9 2 2 4 4" xfId="7724" xr:uid="{00000000-0005-0000-0000-00008D900000}"/>
    <cellStyle name="Separador de milhares 9 2 2 4 4 2" xfId="26910" xr:uid="{00000000-0005-0000-0000-00008E900000}"/>
    <cellStyle name="Separador de milhares 9 2 2 4 4 3" xfId="37090" xr:uid="{00000000-0005-0000-0000-00008F900000}"/>
    <cellStyle name="Separador de milhares 9 2 2 4 4 4" xfId="16730" xr:uid="{00000000-0005-0000-0000-000090900000}"/>
    <cellStyle name="Separador de milhares 9 2 2 4 5" xfId="9717" xr:uid="{00000000-0005-0000-0000-000091900000}"/>
    <cellStyle name="Separador de milhares 9 2 2 4 5 2" xfId="28900" xr:uid="{00000000-0005-0000-0000-000092900000}"/>
    <cellStyle name="Separador de milhares 9 2 2 4 5 3" xfId="39080" xr:uid="{00000000-0005-0000-0000-000093900000}"/>
    <cellStyle name="Separador de milhares 9 2 2 4 5 4" xfId="18721" xr:uid="{00000000-0005-0000-0000-000094900000}"/>
    <cellStyle name="Separador de milhares 9 2 2 4 6" xfId="11470" xr:uid="{00000000-0005-0000-0000-000095900000}"/>
    <cellStyle name="Separador de milhares 9 2 2 4 6 2" xfId="30653" xr:uid="{00000000-0005-0000-0000-000096900000}"/>
    <cellStyle name="Separador de milhares 9 2 2 4 6 3" xfId="40833" xr:uid="{00000000-0005-0000-0000-000097900000}"/>
    <cellStyle name="Separador de milhares 9 2 2 4 6 4" xfId="20474" xr:uid="{00000000-0005-0000-0000-000098900000}"/>
    <cellStyle name="Separador de milhares 9 2 2 4 7" xfId="12346" xr:uid="{00000000-0005-0000-0000-000099900000}"/>
    <cellStyle name="Separador de milhares 9 2 2 4 7 2" xfId="31529" xr:uid="{00000000-0005-0000-0000-00009A900000}"/>
    <cellStyle name="Separador de milhares 9 2 2 4 7 3" xfId="41709" xr:uid="{00000000-0005-0000-0000-00009B900000}"/>
    <cellStyle name="Separador de milhares 9 2 2 4 7 4" xfId="21350" xr:uid="{00000000-0005-0000-0000-00009C900000}"/>
    <cellStyle name="Separador de milhares 9 2 2 4 8" xfId="22226" xr:uid="{00000000-0005-0000-0000-00009D900000}"/>
    <cellStyle name="Separador de milhares 9 2 2 4 8 2" xfId="32406" xr:uid="{00000000-0005-0000-0000-00009E900000}"/>
    <cellStyle name="Separador de milhares 9 2 2 4 8 3" xfId="42586" xr:uid="{00000000-0005-0000-0000-00009F900000}"/>
    <cellStyle name="Separador de milhares 9 2 2 4 9" xfId="23405" xr:uid="{00000000-0005-0000-0000-0000A0900000}"/>
    <cellStyle name="Separador de milhares 9 2 2 5" xfId="4657" xr:uid="{00000000-0005-0000-0000-0000A1900000}"/>
    <cellStyle name="Separador de milhares 9 2 2 5 2" xfId="6409" xr:uid="{00000000-0005-0000-0000-0000A2900000}"/>
    <cellStyle name="Separador de milhares 9 2 2 5 2 2" xfId="25595" xr:uid="{00000000-0005-0000-0000-0000A3900000}"/>
    <cellStyle name="Separador de milhares 9 2 2 5 2 3" xfId="35775" xr:uid="{00000000-0005-0000-0000-0000A4900000}"/>
    <cellStyle name="Separador de milhares 9 2 2 5 2 4" xfId="15415" xr:uid="{00000000-0005-0000-0000-0000A5900000}"/>
    <cellStyle name="Separador de milhares 9 2 2 5 3" xfId="8162" xr:uid="{00000000-0005-0000-0000-0000A6900000}"/>
    <cellStyle name="Separador de milhares 9 2 2 5 3 2" xfId="27348" xr:uid="{00000000-0005-0000-0000-0000A7900000}"/>
    <cellStyle name="Separador de milhares 9 2 2 5 3 3" xfId="37528" xr:uid="{00000000-0005-0000-0000-0000A8900000}"/>
    <cellStyle name="Separador de milhares 9 2 2 5 3 4" xfId="17168" xr:uid="{00000000-0005-0000-0000-0000A9900000}"/>
    <cellStyle name="Separador de milhares 9 2 2 5 4" xfId="10155" xr:uid="{00000000-0005-0000-0000-0000AA900000}"/>
    <cellStyle name="Separador de milhares 9 2 2 5 4 2" xfId="29338" xr:uid="{00000000-0005-0000-0000-0000AB900000}"/>
    <cellStyle name="Separador de milhares 9 2 2 5 4 3" xfId="39518" xr:uid="{00000000-0005-0000-0000-0000AC900000}"/>
    <cellStyle name="Separador de milhares 9 2 2 5 4 4" xfId="19159" xr:uid="{00000000-0005-0000-0000-0000AD900000}"/>
    <cellStyle name="Separador de milhares 9 2 2 5 5" xfId="23843" xr:uid="{00000000-0005-0000-0000-0000AE900000}"/>
    <cellStyle name="Separador de milhares 9 2 2 5 6" xfId="34023" xr:uid="{00000000-0005-0000-0000-0000AF900000}"/>
    <cellStyle name="Separador de milhares 9 2 2 5 7" xfId="13663" xr:uid="{00000000-0005-0000-0000-0000B0900000}"/>
    <cellStyle name="Separador de milhares 9 2 2 6" xfId="5533" xr:uid="{00000000-0005-0000-0000-0000B1900000}"/>
    <cellStyle name="Separador de milhares 9 2 2 6 2" xfId="9059" xr:uid="{00000000-0005-0000-0000-0000B2900000}"/>
    <cellStyle name="Separador de milhares 9 2 2 6 2 2" xfId="28242" xr:uid="{00000000-0005-0000-0000-0000B3900000}"/>
    <cellStyle name="Separador de milhares 9 2 2 6 2 3" xfId="38422" xr:uid="{00000000-0005-0000-0000-0000B4900000}"/>
    <cellStyle name="Separador de milhares 9 2 2 6 2 4" xfId="18063" xr:uid="{00000000-0005-0000-0000-0000B5900000}"/>
    <cellStyle name="Separador de milhares 9 2 2 6 3" xfId="24719" xr:uid="{00000000-0005-0000-0000-0000B6900000}"/>
    <cellStyle name="Separador de milhares 9 2 2 6 4" xfId="34899" xr:uid="{00000000-0005-0000-0000-0000B7900000}"/>
    <cellStyle name="Separador de milhares 9 2 2 6 5" xfId="14539" xr:uid="{00000000-0005-0000-0000-0000B8900000}"/>
    <cellStyle name="Separador de milhares 9 2 2 7" xfId="7286" xr:uid="{00000000-0005-0000-0000-0000B9900000}"/>
    <cellStyle name="Separador de milhares 9 2 2 7 2" xfId="26472" xr:uid="{00000000-0005-0000-0000-0000BA900000}"/>
    <cellStyle name="Separador de milhares 9 2 2 7 3" xfId="36652" xr:uid="{00000000-0005-0000-0000-0000BB900000}"/>
    <cellStyle name="Separador de milhares 9 2 2 7 4" xfId="16292" xr:uid="{00000000-0005-0000-0000-0000BC900000}"/>
    <cellStyle name="Separador de milhares 9 2 2 8" xfId="9279" xr:uid="{00000000-0005-0000-0000-0000BD900000}"/>
    <cellStyle name="Separador de milhares 9 2 2 8 2" xfId="28462" xr:uid="{00000000-0005-0000-0000-0000BE900000}"/>
    <cellStyle name="Separador de milhares 9 2 2 8 3" xfId="38642" xr:uid="{00000000-0005-0000-0000-0000BF900000}"/>
    <cellStyle name="Separador de milhares 9 2 2 8 4" xfId="18283" xr:uid="{00000000-0005-0000-0000-0000C0900000}"/>
    <cellStyle name="Separador de milhares 9 2 2 9" xfId="11032" xr:uid="{00000000-0005-0000-0000-0000C1900000}"/>
    <cellStyle name="Separador de milhares 9 2 2 9 2" xfId="30215" xr:uid="{00000000-0005-0000-0000-0000C2900000}"/>
    <cellStyle name="Separador de milhares 9 2 2 9 3" xfId="40395" xr:uid="{00000000-0005-0000-0000-0000C3900000}"/>
    <cellStyle name="Separador de milhares 9 2 2 9 4" xfId="20036" xr:uid="{00000000-0005-0000-0000-0000C4900000}"/>
    <cellStyle name="Separador de milhares 9 2 20" xfId="43521" xr:uid="{00000000-0005-0000-0000-0000C5900000}"/>
    <cellStyle name="Separador de milhares 9 2 21" xfId="12786" xr:uid="{00000000-0005-0000-0000-0000C6900000}"/>
    <cellStyle name="Separador de milhares 9 2 3" xfId="3777" xr:uid="{00000000-0005-0000-0000-0000C7900000}"/>
    <cellStyle name="Separador de milhares 9 2 3 10" xfId="11909" xr:uid="{00000000-0005-0000-0000-0000C8900000}"/>
    <cellStyle name="Separador de milhares 9 2 3 10 2" xfId="31092" xr:uid="{00000000-0005-0000-0000-0000C9900000}"/>
    <cellStyle name="Separador de milhares 9 2 3 10 3" xfId="41272" xr:uid="{00000000-0005-0000-0000-0000CA900000}"/>
    <cellStyle name="Separador de milhares 9 2 3 10 4" xfId="20913" xr:uid="{00000000-0005-0000-0000-0000CB900000}"/>
    <cellStyle name="Separador de milhares 9 2 3 11" xfId="21790" xr:uid="{00000000-0005-0000-0000-0000CC900000}"/>
    <cellStyle name="Separador de milhares 9 2 3 11 2" xfId="31969" xr:uid="{00000000-0005-0000-0000-0000CD900000}"/>
    <cellStyle name="Separador de milhares 9 2 3 11 3" xfId="42149" xr:uid="{00000000-0005-0000-0000-0000CE900000}"/>
    <cellStyle name="Separador de milhares 9 2 3 12" xfId="22685" xr:uid="{00000000-0005-0000-0000-0000CF900000}"/>
    <cellStyle name="Separador de milhares 9 2 3 12 2" xfId="32865" xr:uid="{00000000-0005-0000-0000-0000D0900000}"/>
    <cellStyle name="Separador de milhares 9 2 3 12 3" xfId="43045" xr:uid="{00000000-0005-0000-0000-0000D1900000}"/>
    <cellStyle name="Separador de milhares 9 2 3 13" xfId="22924" xr:uid="{00000000-0005-0000-0000-0000D2900000}"/>
    <cellStyle name="Separador de milhares 9 2 3 14" xfId="23093" xr:uid="{00000000-0005-0000-0000-0000D3900000}"/>
    <cellStyle name="Separador de milhares 9 2 3 15" xfId="33104" xr:uid="{00000000-0005-0000-0000-0000D4900000}"/>
    <cellStyle name="Separador de milhares 9 2 3 16" xfId="33273" xr:uid="{00000000-0005-0000-0000-0000D5900000}"/>
    <cellStyle name="Separador de milhares 9 2 3 17" xfId="43284" xr:uid="{00000000-0005-0000-0000-0000D6900000}"/>
    <cellStyle name="Separador de milhares 9 2 3 18" xfId="43523" xr:uid="{00000000-0005-0000-0000-0000D7900000}"/>
    <cellStyle name="Separador de milhares 9 2 3 19" xfId="12788" xr:uid="{00000000-0005-0000-0000-0000D8900000}"/>
    <cellStyle name="Separador de milhares 9 2 3 2" xfId="3898" xr:uid="{00000000-0005-0000-0000-0000D9900000}"/>
    <cellStyle name="Separador de milhares 9 2 3 2 10" xfId="21907" xr:uid="{00000000-0005-0000-0000-0000DA900000}"/>
    <cellStyle name="Separador de milhares 9 2 3 2 10 2" xfId="32087" xr:uid="{00000000-0005-0000-0000-0000DB900000}"/>
    <cellStyle name="Separador de milhares 9 2 3 2 10 3" xfId="42267" xr:uid="{00000000-0005-0000-0000-0000DC900000}"/>
    <cellStyle name="Separador de milhares 9 2 3 2 11" xfId="22803" xr:uid="{00000000-0005-0000-0000-0000DD900000}"/>
    <cellStyle name="Separador de milhares 9 2 3 2 11 2" xfId="32983" xr:uid="{00000000-0005-0000-0000-0000DE900000}"/>
    <cellStyle name="Separador de milhares 9 2 3 2 11 3" xfId="43163" xr:uid="{00000000-0005-0000-0000-0000DF900000}"/>
    <cellStyle name="Separador de milhares 9 2 3 2 12" xfId="23042" xr:uid="{00000000-0005-0000-0000-0000E0900000}"/>
    <cellStyle name="Separador de milhares 9 2 3 2 13" xfId="33222" xr:uid="{00000000-0005-0000-0000-0000E1900000}"/>
    <cellStyle name="Separador de milhares 9 2 3 2 14" xfId="43402" xr:uid="{00000000-0005-0000-0000-0000E2900000}"/>
    <cellStyle name="Separador de milhares 9 2 3 2 15" xfId="43641" xr:uid="{00000000-0005-0000-0000-0000E3900000}"/>
    <cellStyle name="Separador de milhares 9 2 3 2 16" xfId="12906" xr:uid="{00000000-0005-0000-0000-0000E4900000}"/>
    <cellStyle name="Separador de milhares 9 2 3 2 2" xfId="4118" xr:uid="{00000000-0005-0000-0000-0000E5900000}"/>
    <cellStyle name="Separador de milhares 9 2 3 2 2 10" xfId="23305" xr:uid="{00000000-0005-0000-0000-0000E6900000}"/>
    <cellStyle name="Separador de milhares 9 2 3 2 2 11" xfId="33485" xr:uid="{00000000-0005-0000-0000-0000E7900000}"/>
    <cellStyle name="Separador de milhares 9 2 3 2 2 12" xfId="13125" xr:uid="{00000000-0005-0000-0000-0000E8900000}"/>
    <cellStyle name="Separador de milhares 9 2 3 2 2 2" xfId="4556" xr:uid="{00000000-0005-0000-0000-0000E9900000}"/>
    <cellStyle name="Separador de milhares 9 2 3 2 2 2 10" xfId="33923" xr:uid="{00000000-0005-0000-0000-0000EA900000}"/>
    <cellStyle name="Separador de milhares 9 2 3 2 2 2 11" xfId="13563" xr:uid="{00000000-0005-0000-0000-0000EB900000}"/>
    <cellStyle name="Separador de milhares 9 2 3 2 2 2 2" xfId="5433" xr:uid="{00000000-0005-0000-0000-0000EC900000}"/>
    <cellStyle name="Separador de milhares 9 2 3 2 2 2 2 2" xfId="7185" xr:uid="{00000000-0005-0000-0000-0000ED900000}"/>
    <cellStyle name="Separador de milhares 9 2 3 2 2 2 2 2 2" xfId="26371" xr:uid="{00000000-0005-0000-0000-0000EE900000}"/>
    <cellStyle name="Separador de milhares 9 2 3 2 2 2 2 2 3" xfId="36551" xr:uid="{00000000-0005-0000-0000-0000EF900000}"/>
    <cellStyle name="Separador de milhares 9 2 3 2 2 2 2 2 4" xfId="16191" xr:uid="{00000000-0005-0000-0000-0000F0900000}"/>
    <cellStyle name="Separador de milhares 9 2 3 2 2 2 2 3" xfId="8938" xr:uid="{00000000-0005-0000-0000-0000F1900000}"/>
    <cellStyle name="Separador de milhares 9 2 3 2 2 2 2 3 2" xfId="28124" xr:uid="{00000000-0005-0000-0000-0000F2900000}"/>
    <cellStyle name="Separador de milhares 9 2 3 2 2 2 2 3 3" xfId="38304" xr:uid="{00000000-0005-0000-0000-0000F3900000}"/>
    <cellStyle name="Separador de milhares 9 2 3 2 2 2 2 3 4" xfId="17944" xr:uid="{00000000-0005-0000-0000-0000F4900000}"/>
    <cellStyle name="Separador de milhares 9 2 3 2 2 2 2 4" xfId="10931" xr:uid="{00000000-0005-0000-0000-0000F5900000}"/>
    <cellStyle name="Separador de milhares 9 2 3 2 2 2 2 4 2" xfId="30114" xr:uid="{00000000-0005-0000-0000-0000F6900000}"/>
    <cellStyle name="Separador de milhares 9 2 3 2 2 2 2 4 3" xfId="40294" xr:uid="{00000000-0005-0000-0000-0000F7900000}"/>
    <cellStyle name="Separador de milhares 9 2 3 2 2 2 2 4 4" xfId="19935" xr:uid="{00000000-0005-0000-0000-0000F8900000}"/>
    <cellStyle name="Separador de milhares 9 2 3 2 2 2 2 5" xfId="24619" xr:uid="{00000000-0005-0000-0000-0000F9900000}"/>
    <cellStyle name="Separador de milhares 9 2 3 2 2 2 2 6" xfId="34799" xr:uid="{00000000-0005-0000-0000-0000FA900000}"/>
    <cellStyle name="Separador de milhares 9 2 3 2 2 2 2 7" xfId="14439" xr:uid="{00000000-0005-0000-0000-0000FB900000}"/>
    <cellStyle name="Separador de milhares 9 2 3 2 2 2 3" xfId="6309" xr:uid="{00000000-0005-0000-0000-0000FC900000}"/>
    <cellStyle name="Separador de milhares 9 2 3 2 2 2 3 2" xfId="25495" xr:uid="{00000000-0005-0000-0000-0000FD900000}"/>
    <cellStyle name="Separador de milhares 9 2 3 2 2 2 3 3" xfId="35675" xr:uid="{00000000-0005-0000-0000-0000FE900000}"/>
    <cellStyle name="Separador de milhares 9 2 3 2 2 2 3 4" xfId="15315" xr:uid="{00000000-0005-0000-0000-0000FF900000}"/>
    <cellStyle name="Separador de milhares 9 2 3 2 2 2 4" xfId="8062" xr:uid="{00000000-0005-0000-0000-000000910000}"/>
    <cellStyle name="Separador de milhares 9 2 3 2 2 2 4 2" xfId="27248" xr:uid="{00000000-0005-0000-0000-000001910000}"/>
    <cellStyle name="Separador de milhares 9 2 3 2 2 2 4 3" xfId="37428" xr:uid="{00000000-0005-0000-0000-000002910000}"/>
    <cellStyle name="Separador de milhares 9 2 3 2 2 2 4 4" xfId="17068" xr:uid="{00000000-0005-0000-0000-000003910000}"/>
    <cellStyle name="Separador de milhares 9 2 3 2 2 2 5" xfId="10055" xr:uid="{00000000-0005-0000-0000-000004910000}"/>
    <cellStyle name="Separador de milhares 9 2 3 2 2 2 5 2" xfId="29238" xr:uid="{00000000-0005-0000-0000-000005910000}"/>
    <cellStyle name="Separador de milhares 9 2 3 2 2 2 5 3" xfId="39418" xr:uid="{00000000-0005-0000-0000-000006910000}"/>
    <cellStyle name="Separador de milhares 9 2 3 2 2 2 5 4" xfId="19059" xr:uid="{00000000-0005-0000-0000-000007910000}"/>
    <cellStyle name="Separador de milhares 9 2 3 2 2 2 6" xfId="11808" xr:uid="{00000000-0005-0000-0000-000008910000}"/>
    <cellStyle name="Separador de milhares 9 2 3 2 2 2 6 2" xfId="30991" xr:uid="{00000000-0005-0000-0000-000009910000}"/>
    <cellStyle name="Separador de milhares 9 2 3 2 2 2 6 3" xfId="41171" xr:uid="{00000000-0005-0000-0000-00000A910000}"/>
    <cellStyle name="Separador de milhares 9 2 3 2 2 2 6 4" xfId="20812" xr:uid="{00000000-0005-0000-0000-00000B910000}"/>
    <cellStyle name="Separador de milhares 9 2 3 2 2 2 7" xfId="12684" xr:uid="{00000000-0005-0000-0000-00000C910000}"/>
    <cellStyle name="Separador de milhares 9 2 3 2 2 2 7 2" xfId="31867" xr:uid="{00000000-0005-0000-0000-00000D910000}"/>
    <cellStyle name="Separador de milhares 9 2 3 2 2 2 7 3" xfId="42047" xr:uid="{00000000-0005-0000-0000-00000E910000}"/>
    <cellStyle name="Separador de milhares 9 2 3 2 2 2 7 4" xfId="21688" xr:uid="{00000000-0005-0000-0000-00000F910000}"/>
    <cellStyle name="Separador de milhares 9 2 3 2 2 2 8" xfId="22564" xr:uid="{00000000-0005-0000-0000-000010910000}"/>
    <cellStyle name="Separador de milhares 9 2 3 2 2 2 8 2" xfId="32744" xr:uid="{00000000-0005-0000-0000-000011910000}"/>
    <cellStyle name="Separador de milhares 9 2 3 2 2 2 8 3" xfId="42924" xr:uid="{00000000-0005-0000-0000-000012910000}"/>
    <cellStyle name="Separador de milhares 9 2 3 2 2 2 9" xfId="23743" xr:uid="{00000000-0005-0000-0000-000013910000}"/>
    <cellStyle name="Separador de milhares 9 2 3 2 2 3" xfId="4995" xr:uid="{00000000-0005-0000-0000-000014910000}"/>
    <cellStyle name="Separador de milhares 9 2 3 2 2 3 2" xfId="6747" xr:uid="{00000000-0005-0000-0000-000015910000}"/>
    <cellStyle name="Separador de milhares 9 2 3 2 2 3 2 2" xfId="25933" xr:uid="{00000000-0005-0000-0000-000016910000}"/>
    <cellStyle name="Separador de milhares 9 2 3 2 2 3 2 3" xfId="36113" xr:uid="{00000000-0005-0000-0000-000017910000}"/>
    <cellStyle name="Separador de milhares 9 2 3 2 2 3 2 4" xfId="15753" xr:uid="{00000000-0005-0000-0000-000018910000}"/>
    <cellStyle name="Separador de milhares 9 2 3 2 2 3 3" xfId="8500" xr:uid="{00000000-0005-0000-0000-000019910000}"/>
    <cellStyle name="Separador de milhares 9 2 3 2 2 3 3 2" xfId="27686" xr:uid="{00000000-0005-0000-0000-00001A910000}"/>
    <cellStyle name="Separador de milhares 9 2 3 2 2 3 3 3" xfId="37866" xr:uid="{00000000-0005-0000-0000-00001B910000}"/>
    <cellStyle name="Separador de milhares 9 2 3 2 2 3 3 4" xfId="17506" xr:uid="{00000000-0005-0000-0000-00001C910000}"/>
    <cellStyle name="Separador de milhares 9 2 3 2 2 3 4" xfId="10493" xr:uid="{00000000-0005-0000-0000-00001D910000}"/>
    <cellStyle name="Separador de milhares 9 2 3 2 2 3 4 2" xfId="29676" xr:uid="{00000000-0005-0000-0000-00001E910000}"/>
    <cellStyle name="Separador de milhares 9 2 3 2 2 3 4 3" xfId="39856" xr:uid="{00000000-0005-0000-0000-00001F910000}"/>
    <cellStyle name="Separador de milhares 9 2 3 2 2 3 4 4" xfId="19497" xr:uid="{00000000-0005-0000-0000-000020910000}"/>
    <cellStyle name="Separador de milhares 9 2 3 2 2 3 5" xfId="24181" xr:uid="{00000000-0005-0000-0000-000021910000}"/>
    <cellStyle name="Separador de milhares 9 2 3 2 2 3 6" xfId="34361" xr:uid="{00000000-0005-0000-0000-000022910000}"/>
    <cellStyle name="Separador de milhares 9 2 3 2 2 3 7" xfId="14001" xr:uid="{00000000-0005-0000-0000-000023910000}"/>
    <cellStyle name="Separador de milhares 9 2 3 2 2 4" xfId="5871" xr:uid="{00000000-0005-0000-0000-000024910000}"/>
    <cellStyle name="Separador de milhares 9 2 3 2 2 4 2" xfId="25057" xr:uid="{00000000-0005-0000-0000-000025910000}"/>
    <cellStyle name="Separador de milhares 9 2 3 2 2 4 3" xfId="35237" xr:uid="{00000000-0005-0000-0000-000026910000}"/>
    <cellStyle name="Separador de milhares 9 2 3 2 2 4 4" xfId="14877" xr:uid="{00000000-0005-0000-0000-000027910000}"/>
    <cellStyle name="Separador de milhares 9 2 3 2 2 5" xfId="7624" xr:uid="{00000000-0005-0000-0000-000028910000}"/>
    <cellStyle name="Separador de milhares 9 2 3 2 2 5 2" xfId="26810" xr:uid="{00000000-0005-0000-0000-000029910000}"/>
    <cellStyle name="Separador de milhares 9 2 3 2 2 5 3" xfId="36990" xr:uid="{00000000-0005-0000-0000-00002A910000}"/>
    <cellStyle name="Separador de milhares 9 2 3 2 2 5 4" xfId="16630" xr:uid="{00000000-0005-0000-0000-00002B910000}"/>
    <cellStyle name="Separador de milhares 9 2 3 2 2 6" xfId="9617" xr:uid="{00000000-0005-0000-0000-00002C910000}"/>
    <cellStyle name="Separador de milhares 9 2 3 2 2 6 2" xfId="28800" xr:uid="{00000000-0005-0000-0000-00002D910000}"/>
    <cellStyle name="Separador de milhares 9 2 3 2 2 6 3" xfId="38980" xr:uid="{00000000-0005-0000-0000-00002E910000}"/>
    <cellStyle name="Separador de milhares 9 2 3 2 2 6 4" xfId="18621" xr:uid="{00000000-0005-0000-0000-00002F910000}"/>
    <cellStyle name="Separador de milhares 9 2 3 2 2 7" xfId="11370" xr:uid="{00000000-0005-0000-0000-000030910000}"/>
    <cellStyle name="Separador de milhares 9 2 3 2 2 7 2" xfId="30553" xr:uid="{00000000-0005-0000-0000-000031910000}"/>
    <cellStyle name="Separador de milhares 9 2 3 2 2 7 3" xfId="40733" xr:uid="{00000000-0005-0000-0000-000032910000}"/>
    <cellStyle name="Separador de milhares 9 2 3 2 2 7 4" xfId="20374" xr:uid="{00000000-0005-0000-0000-000033910000}"/>
    <cellStyle name="Separador de milhares 9 2 3 2 2 8" xfId="12246" xr:uid="{00000000-0005-0000-0000-000034910000}"/>
    <cellStyle name="Separador de milhares 9 2 3 2 2 8 2" xfId="31429" xr:uid="{00000000-0005-0000-0000-000035910000}"/>
    <cellStyle name="Separador de milhares 9 2 3 2 2 8 3" xfId="41609" xr:uid="{00000000-0005-0000-0000-000036910000}"/>
    <cellStyle name="Separador de milhares 9 2 3 2 2 8 4" xfId="21250" xr:uid="{00000000-0005-0000-0000-000037910000}"/>
    <cellStyle name="Separador de milhares 9 2 3 2 2 9" xfId="22126" xr:uid="{00000000-0005-0000-0000-000038910000}"/>
    <cellStyle name="Separador de milhares 9 2 3 2 2 9 2" xfId="32306" xr:uid="{00000000-0005-0000-0000-000039910000}"/>
    <cellStyle name="Separador de milhares 9 2 3 2 2 9 3" xfId="42486" xr:uid="{00000000-0005-0000-0000-00003A910000}"/>
    <cellStyle name="Separador de milhares 9 2 3 2 3" xfId="4337" xr:uid="{00000000-0005-0000-0000-00003B910000}"/>
    <cellStyle name="Separador de milhares 9 2 3 2 3 10" xfId="33704" xr:uid="{00000000-0005-0000-0000-00003C910000}"/>
    <cellStyle name="Separador de milhares 9 2 3 2 3 11" xfId="13344" xr:uid="{00000000-0005-0000-0000-00003D910000}"/>
    <cellStyle name="Separador de milhares 9 2 3 2 3 2" xfId="5214" xr:uid="{00000000-0005-0000-0000-00003E910000}"/>
    <cellStyle name="Separador de milhares 9 2 3 2 3 2 2" xfId="6966" xr:uid="{00000000-0005-0000-0000-00003F910000}"/>
    <cellStyle name="Separador de milhares 9 2 3 2 3 2 2 2" xfId="26152" xr:uid="{00000000-0005-0000-0000-000040910000}"/>
    <cellStyle name="Separador de milhares 9 2 3 2 3 2 2 3" xfId="36332" xr:uid="{00000000-0005-0000-0000-000041910000}"/>
    <cellStyle name="Separador de milhares 9 2 3 2 3 2 2 4" xfId="15972" xr:uid="{00000000-0005-0000-0000-000042910000}"/>
    <cellStyle name="Separador de milhares 9 2 3 2 3 2 3" xfId="8719" xr:uid="{00000000-0005-0000-0000-000043910000}"/>
    <cellStyle name="Separador de milhares 9 2 3 2 3 2 3 2" xfId="27905" xr:uid="{00000000-0005-0000-0000-000044910000}"/>
    <cellStyle name="Separador de milhares 9 2 3 2 3 2 3 3" xfId="38085" xr:uid="{00000000-0005-0000-0000-000045910000}"/>
    <cellStyle name="Separador de milhares 9 2 3 2 3 2 3 4" xfId="17725" xr:uid="{00000000-0005-0000-0000-000046910000}"/>
    <cellStyle name="Separador de milhares 9 2 3 2 3 2 4" xfId="10712" xr:uid="{00000000-0005-0000-0000-000047910000}"/>
    <cellStyle name="Separador de milhares 9 2 3 2 3 2 4 2" xfId="29895" xr:uid="{00000000-0005-0000-0000-000048910000}"/>
    <cellStyle name="Separador de milhares 9 2 3 2 3 2 4 3" xfId="40075" xr:uid="{00000000-0005-0000-0000-000049910000}"/>
    <cellStyle name="Separador de milhares 9 2 3 2 3 2 4 4" xfId="19716" xr:uid="{00000000-0005-0000-0000-00004A910000}"/>
    <cellStyle name="Separador de milhares 9 2 3 2 3 2 5" xfId="24400" xr:uid="{00000000-0005-0000-0000-00004B910000}"/>
    <cellStyle name="Separador de milhares 9 2 3 2 3 2 6" xfId="34580" xr:uid="{00000000-0005-0000-0000-00004C910000}"/>
    <cellStyle name="Separador de milhares 9 2 3 2 3 2 7" xfId="14220" xr:uid="{00000000-0005-0000-0000-00004D910000}"/>
    <cellStyle name="Separador de milhares 9 2 3 2 3 3" xfId="6090" xr:uid="{00000000-0005-0000-0000-00004E910000}"/>
    <cellStyle name="Separador de milhares 9 2 3 2 3 3 2" xfId="25276" xr:uid="{00000000-0005-0000-0000-00004F910000}"/>
    <cellStyle name="Separador de milhares 9 2 3 2 3 3 3" xfId="35456" xr:uid="{00000000-0005-0000-0000-000050910000}"/>
    <cellStyle name="Separador de milhares 9 2 3 2 3 3 4" xfId="15096" xr:uid="{00000000-0005-0000-0000-000051910000}"/>
    <cellStyle name="Separador de milhares 9 2 3 2 3 4" xfId="7843" xr:uid="{00000000-0005-0000-0000-000052910000}"/>
    <cellStyle name="Separador de milhares 9 2 3 2 3 4 2" xfId="27029" xr:uid="{00000000-0005-0000-0000-000053910000}"/>
    <cellStyle name="Separador de milhares 9 2 3 2 3 4 3" xfId="37209" xr:uid="{00000000-0005-0000-0000-000054910000}"/>
    <cellStyle name="Separador de milhares 9 2 3 2 3 4 4" xfId="16849" xr:uid="{00000000-0005-0000-0000-000055910000}"/>
    <cellStyle name="Separador de milhares 9 2 3 2 3 5" xfId="9836" xr:uid="{00000000-0005-0000-0000-000056910000}"/>
    <cellStyle name="Separador de milhares 9 2 3 2 3 5 2" xfId="29019" xr:uid="{00000000-0005-0000-0000-000057910000}"/>
    <cellStyle name="Separador de milhares 9 2 3 2 3 5 3" xfId="39199" xr:uid="{00000000-0005-0000-0000-000058910000}"/>
    <cellStyle name="Separador de milhares 9 2 3 2 3 5 4" xfId="18840" xr:uid="{00000000-0005-0000-0000-000059910000}"/>
    <cellStyle name="Separador de milhares 9 2 3 2 3 6" xfId="11589" xr:uid="{00000000-0005-0000-0000-00005A910000}"/>
    <cellStyle name="Separador de milhares 9 2 3 2 3 6 2" xfId="30772" xr:uid="{00000000-0005-0000-0000-00005B910000}"/>
    <cellStyle name="Separador de milhares 9 2 3 2 3 6 3" xfId="40952" xr:uid="{00000000-0005-0000-0000-00005C910000}"/>
    <cellStyle name="Separador de milhares 9 2 3 2 3 6 4" xfId="20593" xr:uid="{00000000-0005-0000-0000-00005D910000}"/>
    <cellStyle name="Separador de milhares 9 2 3 2 3 7" xfId="12465" xr:uid="{00000000-0005-0000-0000-00005E910000}"/>
    <cellStyle name="Separador de milhares 9 2 3 2 3 7 2" xfId="31648" xr:uid="{00000000-0005-0000-0000-00005F910000}"/>
    <cellStyle name="Separador de milhares 9 2 3 2 3 7 3" xfId="41828" xr:uid="{00000000-0005-0000-0000-000060910000}"/>
    <cellStyle name="Separador de milhares 9 2 3 2 3 7 4" xfId="21469" xr:uid="{00000000-0005-0000-0000-000061910000}"/>
    <cellStyle name="Separador de milhares 9 2 3 2 3 8" xfId="22345" xr:uid="{00000000-0005-0000-0000-000062910000}"/>
    <cellStyle name="Separador de milhares 9 2 3 2 3 8 2" xfId="32525" xr:uid="{00000000-0005-0000-0000-000063910000}"/>
    <cellStyle name="Separador de milhares 9 2 3 2 3 8 3" xfId="42705" xr:uid="{00000000-0005-0000-0000-000064910000}"/>
    <cellStyle name="Separador de milhares 9 2 3 2 3 9" xfId="23524" xr:uid="{00000000-0005-0000-0000-000065910000}"/>
    <cellStyle name="Separador de milhares 9 2 3 2 4" xfId="4776" xr:uid="{00000000-0005-0000-0000-000066910000}"/>
    <cellStyle name="Separador de milhares 9 2 3 2 4 2" xfId="6528" xr:uid="{00000000-0005-0000-0000-000067910000}"/>
    <cellStyle name="Separador de milhares 9 2 3 2 4 2 2" xfId="25714" xr:uid="{00000000-0005-0000-0000-000068910000}"/>
    <cellStyle name="Separador de milhares 9 2 3 2 4 2 3" xfId="35894" xr:uid="{00000000-0005-0000-0000-000069910000}"/>
    <cellStyle name="Separador de milhares 9 2 3 2 4 2 4" xfId="15534" xr:uid="{00000000-0005-0000-0000-00006A910000}"/>
    <cellStyle name="Separador de milhares 9 2 3 2 4 3" xfId="8281" xr:uid="{00000000-0005-0000-0000-00006B910000}"/>
    <cellStyle name="Separador de milhares 9 2 3 2 4 3 2" xfId="27467" xr:uid="{00000000-0005-0000-0000-00006C910000}"/>
    <cellStyle name="Separador de milhares 9 2 3 2 4 3 3" xfId="37647" xr:uid="{00000000-0005-0000-0000-00006D910000}"/>
    <cellStyle name="Separador de milhares 9 2 3 2 4 3 4" xfId="17287" xr:uid="{00000000-0005-0000-0000-00006E910000}"/>
    <cellStyle name="Separador de milhares 9 2 3 2 4 4" xfId="10274" xr:uid="{00000000-0005-0000-0000-00006F910000}"/>
    <cellStyle name="Separador de milhares 9 2 3 2 4 4 2" xfId="29457" xr:uid="{00000000-0005-0000-0000-000070910000}"/>
    <cellStyle name="Separador de milhares 9 2 3 2 4 4 3" xfId="39637" xr:uid="{00000000-0005-0000-0000-000071910000}"/>
    <cellStyle name="Separador de milhares 9 2 3 2 4 4 4" xfId="19278" xr:uid="{00000000-0005-0000-0000-000072910000}"/>
    <cellStyle name="Separador de milhares 9 2 3 2 4 5" xfId="23962" xr:uid="{00000000-0005-0000-0000-000073910000}"/>
    <cellStyle name="Separador de milhares 9 2 3 2 4 6" xfId="34142" xr:uid="{00000000-0005-0000-0000-000074910000}"/>
    <cellStyle name="Separador de milhares 9 2 3 2 4 7" xfId="13782" xr:uid="{00000000-0005-0000-0000-000075910000}"/>
    <cellStyle name="Separador de milhares 9 2 3 2 5" xfId="5652" xr:uid="{00000000-0005-0000-0000-000076910000}"/>
    <cellStyle name="Separador de milhares 9 2 3 2 5 2" xfId="9178" xr:uid="{00000000-0005-0000-0000-000077910000}"/>
    <cellStyle name="Separador de milhares 9 2 3 2 5 2 2" xfId="28361" xr:uid="{00000000-0005-0000-0000-000078910000}"/>
    <cellStyle name="Separador de milhares 9 2 3 2 5 2 3" xfId="38541" xr:uid="{00000000-0005-0000-0000-000079910000}"/>
    <cellStyle name="Separador de milhares 9 2 3 2 5 2 4" xfId="18182" xr:uid="{00000000-0005-0000-0000-00007A910000}"/>
    <cellStyle name="Separador de milhares 9 2 3 2 5 3" xfId="24838" xr:uid="{00000000-0005-0000-0000-00007B910000}"/>
    <cellStyle name="Separador de milhares 9 2 3 2 5 4" xfId="35018" xr:uid="{00000000-0005-0000-0000-00007C910000}"/>
    <cellStyle name="Separador de milhares 9 2 3 2 5 5" xfId="14658" xr:uid="{00000000-0005-0000-0000-00007D910000}"/>
    <cellStyle name="Separador de milhares 9 2 3 2 6" xfId="7405" xr:uid="{00000000-0005-0000-0000-00007E910000}"/>
    <cellStyle name="Separador de milhares 9 2 3 2 6 2" xfId="26591" xr:uid="{00000000-0005-0000-0000-00007F910000}"/>
    <cellStyle name="Separador de milhares 9 2 3 2 6 3" xfId="36771" xr:uid="{00000000-0005-0000-0000-000080910000}"/>
    <cellStyle name="Separador de milhares 9 2 3 2 6 4" xfId="16411" xr:uid="{00000000-0005-0000-0000-000081910000}"/>
    <cellStyle name="Separador de milhares 9 2 3 2 7" xfId="9398" xr:uid="{00000000-0005-0000-0000-000082910000}"/>
    <cellStyle name="Separador de milhares 9 2 3 2 7 2" xfId="28581" xr:uid="{00000000-0005-0000-0000-000083910000}"/>
    <cellStyle name="Separador de milhares 9 2 3 2 7 3" xfId="38761" xr:uid="{00000000-0005-0000-0000-000084910000}"/>
    <cellStyle name="Separador de milhares 9 2 3 2 7 4" xfId="18402" xr:uid="{00000000-0005-0000-0000-000085910000}"/>
    <cellStyle name="Separador de milhares 9 2 3 2 8" xfId="11151" xr:uid="{00000000-0005-0000-0000-000086910000}"/>
    <cellStyle name="Separador de milhares 9 2 3 2 8 2" xfId="30334" xr:uid="{00000000-0005-0000-0000-000087910000}"/>
    <cellStyle name="Separador de milhares 9 2 3 2 8 3" xfId="40514" xr:uid="{00000000-0005-0000-0000-000088910000}"/>
    <cellStyle name="Separador de milhares 9 2 3 2 8 4" xfId="20155" xr:uid="{00000000-0005-0000-0000-000089910000}"/>
    <cellStyle name="Separador de milhares 9 2 3 2 9" xfId="12027" xr:uid="{00000000-0005-0000-0000-00008A910000}"/>
    <cellStyle name="Separador de milhares 9 2 3 2 9 2" xfId="31210" xr:uid="{00000000-0005-0000-0000-00008B910000}"/>
    <cellStyle name="Separador de milhares 9 2 3 2 9 3" xfId="41390" xr:uid="{00000000-0005-0000-0000-00008C910000}"/>
    <cellStyle name="Separador de milhares 9 2 3 2 9 4" xfId="21031" xr:uid="{00000000-0005-0000-0000-00008D910000}"/>
    <cellStyle name="Separador de milhares 9 2 3 3" xfId="4000" xr:uid="{00000000-0005-0000-0000-00008E910000}"/>
    <cellStyle name="Separador de milhares 9 2 3 3 10" xfId="23187" xr:uid="{00000000-0005-0000-0000-00008F910000}"/>
    <cellStyle name="Separador de milhares 9 2 3 3 11" xfId="33367" xr:uid="{00000000-0005-0000-0000-000090910000}"/>
    <cellStyle name="Separador de milhares 9 2 3 3 12" xfId="13007" xr:uid="{00000000-0005-0000-0000-000091910000}"/>
    <cellStyle name="Separador de milhares 9 2 3 3 2" xfId="4438" xr:uid="{00000000-0005-0000-0000-000092910000}"/>
    <cellStyle name="Separador de milhares 9 2 3 3 2 10" xfId="33805" xr:uid="{00000000-0005-0000-0000-000093910000}"/>
    <cellStyle name="Separador de milhares 9 2 3 3 2 11" xfId="13445" xr:uid="{00000000-0005-0000-0000-000094910000}"/>
    <cellStyle name="Separador de milhares 9 2 3 3 2 2" xfId="5315" xr:uid="{00000000-0005-0000-0000-000095910000}"/>
    <cellStyle name="Separador de milhares 9 2 3 3 2 2 2" xfId="7067" xr:uid="{00000000-0005-0000-0000-000096910000}"/>
    <cellStyle name="Separador de milhares 9 2 3 3 2 2 2 2" xfId="26253" xr:uid="{00000000-0005-0000-0000-000097910000}"/>
    <cellStyle name="Separador de milhares 9 2 3 3 2 2 2 3" xfId="36433" xr:uid="{00000000-0005-0000-0000-000098910000}"/>
    <cellStyle name="Separador de milhares 9 2 3 3 2 2 2 4" xfId="16073" xr:uid="{00000000-0005-0000-0000-000099910000}"/>
    <cellStyle name="Separador de milhares 9 2 3 3 2 2 3" xfId="8820" xr:uid="{00000000-0005-0000-0000-00009A910000}"/>
    <cellStyle name="Separador de milhares 9 2 3 3 2 2 3 2" xfId="28006" xr:uid="{00000000-0005-0000-0000-00009B910000}"/>
    <cellStyle name="Separador de milhares 9 2 3 3 2 2 3 3" xfId="38186" xr:uid="{00000000-0005-0000-0000-00009C910000}"/>
    <cellStyle name="Separador de milhares 9 2 3 3 2 2 3 4" xfId="17826" xr:uid="{00000000-0005-0000-0000-00009D910000}"/>
    <cellStyle name="Separador de milhares 9 2 3 3 2 2 4" xfId="10813" xr:uid="{00000000-0005-0000-0000-00009E910000}"/>
    <cellStyle name="Separador de milhares 9 2 3 3 2 2 4 2" xfId="29996" xr:uid="{00000000-0005-0000-0000-00009F910000}"/>
    <cellStyle name="Separador de milhares 9 2 3 3 2 2 4 3" xfId="40176" xr:uid="{00000000-0005-0000-0000-0000A0910000}"/>
    <cellStyle name="Separador de milhares 9 2 3 3 2 2 4 4" xfId="19817" xr:uid="{00000000-0005-0000-0000-0000A1910000}"/>
    <cellStyle name="Separador de milhares 9 2 3 3 2 2 5" xfId="24501" xr:uid="{00000000-0005-0000-0000-0000A2910000}"/>
    <cellStyle name="Separador de milhares 9 2 3 3 2 2 6" xfId="34681" xr:uid="{00000000-0005-0000-0000-0000A3910000}"/>
    <cellStyle name="Separador de milhares 9 2 3 3 2 2 7" xfId="14321" xr:uid="{00000000-0005-0000-0000-0000A4910000}"/>
    <cellStyle name="Separador de milhares 9 2 3 3 2 3" xfId="6191" xr:uid="{00000000-0005-0000-0000-0000A5910000}"/>
    <cellStyle name="Separador de milhares 9 2 3 3 2 3 2" xfId="25377" xr:uid="{00000000-0005-0000-0000-0000A6910000}"/>
    <cellStyle name="Separador de milhares 9 2 3 3 2 3 3" xfId="35557" xr:uid="{00000000-0005-0000-0000-0000A7910000}"/>
    <cellStyle name="Separador de milhares 9 2 3 3 2 3 4" xfId="15197" xr:uid="{00000000-0005-0000-0000-0000A8910000}"/>
    <cellStyle name="Separador de milhares 9 2 3 3 2 4" xfId="7944" xr:uid="{00000000-0005-0000-0000-0000A9910000}"/>
    <cellStyle name="Separador de milhares 9 2 3 3 2 4 2" xfId="27130" xr:uid="{00000000-0005-0000-0000-0000AA910000}"/>
    <cellStyle name="Separador de milhares 9 2 3 3 2 4 3" xfId="37310" xr:uid="{00000000-0005-0000-0000-0000AB910000}"/>
    <cellStyle name="Separador de milhares 9 2 3 3 2 4 4" xfId="16950" xr:uid="{00000000-0005-0000-0000-0000AC910000}"/>
    <cellStyle name="Separador de milhares 9 2 3 3 2 5" xfId="9937" xr:uid="{00000000-0005-0000-0000-0000AD910000}"/>
    <cellStyle name="Separador de milhares 9 2 3 3 2 5 2" xfId="29120" xr:uid="{00000000-0005-0000-0000-0000AE910000}"/>
    <cellStyle name="Separador de milhares 9 2 3 3 2 5 3" xfId="39300" xr:uid="{00000000-0005-0000-0000-0000AF910000}"/>
    <cellStyle name="Separador de milhares 9 2 3 3 2 5 4" xfId="18941" xr:uid="{00000000-0005-0000-0000-0000B0910000}"/>
    <cellStyle name="Separador de milhares 9 2 3 3 2 6" xfId="11690" xr:uid="{00000000-0005-0000-0000-0000B1910000}"/>
    <cellStyle name="Separador de milhares 9 2 3 3 2 6 2" xfId="30873" xr:uid="{00000000-0005-0000-0000-0000B2910000}"/>
    <cellStyle name="Separador de milhares 9 2 3 3 2 6 3" xfId="41053" xr:uid="{00000000-0005-0000-0000-0000B3910000}"/>
    <cellStyle name="Separador de milhares 9 2 3 3 2 6 4" xfId="20694" xr:uid="{00000000-0005-0000-0000-0000B4910000}"/>
    <cellStyle name="Separador de milhares 9 2 3 3 2 7" xfId="12566" xr:uid="{00000000-0005-0000-0000-0000B5910000}"/>
    <cellStyle name="Separador de milhares 9 2 3 3 2 7 2" xfId="31749" xr:uid="{00000000-0005-0000-0000-0000B6910000}"/>
    <cellStyle name="Separador de milhares 9 2 3 3 2 7 3" xfId="41929" xr:uid="{00000000-0005-0000-0000-0000B7910000}"/>
    <cellStyle name="Separador de milhares 9 2 3 3 2 7 4" xfId="21570" xr:uid="{00000000-0005-0000-0000-0000B8910000}"/>
    <cellStyle name="Separador de milhares 9 2 3 3 2 8" xfId="22446" xr:uid="{00000000-0005-0000-0000-0000B9910000}"/>
    <cellStyle name="Separador de milhares 9 2 3 3 2 8 2" xfId="32626" xr:uid="{00000000-0005-0000-0000-0000BA910000}"/>
    <cellStyle name="Separador de milhares 9 2 3 3 2 8 3" xfId="42806" xr:uid="{00000000-0005-0000-0000-0000BB910000}"/>
    <cellStyle name="Separador de milhares 9 2 3 3 2 9" xfId="23625" xr:uid="{00000000-0005-0000-0000-0000BC910000}"/>
    <cellStyle name="Separador de milhares 9 2 3 3 3" xfId="4877" xr:uid="{00000000-0005-0000-0000-0000BD910000}"/>
    <cellStyle name="Separador de milhares 9 2 3 3 3 2" xfId="6629" xr:uid="{00000000-0005-0000-0000-0000BE910000}"/>
    <cellStyle name="Separador de milhares 9 2 3 3 3 2 2" xfId="25815" xr:uid="{00000000-0005-0000-0000-0000BF910000}"/>
    <cellStyle name="Separador de milhares 9 2 3 3 3 2 3" xfId="35995" xr:uid="{00000000-0005-0000-0000-0000C0910000}"/>
    <cellStyle name="Separador de milhares 9 2 3 3 3 2 4" xfId="15635" xr:uid="{00000000-0005-0000-0000-0000C1910000}"/>
    <cellStyle name="Separador de milhares 9 2 3 3 3 3" xfId="8382" xr:uid="{00000000-0005-0000-0000-0000C2910000}"/>
    <cellStyle name="Separador de milhares 9 2 3 3 3 3 2" xfId="27568" xr:uid="{00000000-0005-0000-0000-0000C3910000}"/>
    <cellStyle name="Separador de milhares 9 2 3 3 3 3 3" xfId="37748" xr:uid="{00000000-0005-0000-0000-0000C4910000}"/>
    <cellStyle name="Separador de milhares 9 2 3 3 3 3 4" xfId="17388" xr:uid="{00000000-0005-0000-0000-0000C5910000}"/>
    <cellStyle name="Separador de milhares 9 2 3 3 3 4" xfId="10375" xr:uid="{00000000-0005-0000-0000-0000C6910000}"/>
    <cellStyle name="Separador de milhares 9 2 3 3 3 4 2" xfId="29558" xr:uid="{00000000-0005-0000-0000-0000C7910000}"/>
    <cellStyle name="Separador de milhares 9 2 3 3 3 4 3" xfId="39738" xr:uid="{00000000-0005-0000-0000-0000C8910000}"/>
    <cellStyle name="Separador de milhares 9 2 3 3 3 4 4" xfId="19379" xr:uid="{00000000-0005-0000-0000-0000C9910000}"/>
    <cellStyle name="Separador de milhares 9 2 3 3 3 5" xfId="24063" xr:uid="{00000000-0005-0000-0000-0000CA910000}"/>
    <cellStyle name="Separador de milhares 9 2 3 3 3 6" xfId="34243" xr:uid="{00000000-0005-0000-0000-0000CB910000}"/>
    <cellStyle name="Separador de milhares 9 2 3 3 3 7" xfId="13883" xr:uid="{00000000-0005-0000-0000-0000CC910000}"/>
    <cellStyle name="Separador de milhares 9 2 3 3 4" xfId="5753" xr:uid="{00000000-0005-0000-0000-0000CD910000}"/>
    <cellStyle name="Separador de milhares 9 2 3 3 4 2" xfId="24939" xr:uid="{00000000-0005-0000-0000-0000CE910000}"/>
    <cellStyle name="Separador de milhares 9 2 3 3 4 3" xfId="35119" xr:uid="{00000000-0005-0000-0000-0000CF910000}"/>
    <cellStyle name="Separador de milhares 9 2 3 3 4 4" xfId="14759" xr:uid="{00000000-0005-0000-0000-0000D0910000}"/>
    <cellStyle name="Separador de milhares 9 2 3 3 5" xfId="7506" xr:uid="{00000000-0005-0000-0000-0000D1910000}"/>
    <cellStyle name="Separador de milhares 9 2 3 3 5 2" xfId="26692" xr:uid="{00000000-0005-0000-0000-0000D2910000}"/>
    <cellStyle name="Separador de milhares 9 2 3 3 5 3" xfId="36872" xr:uid="{00000000-0005-0000-0000-0000D3910000}"/>
    <cellStyle name="Separador de milhares 9 2 3 3 5 4" xfId="16512" xr:uid="{00000000-0005-0000-0000-0000D4910000}"/>
    <cellStyle name="Separador de milhares 9 2 3 3 6" xfId="9499" xr:uid="{00000000-0005-0000-0000-0000D5910000}"/>
    <cellStyle name="Separador de milhares 9 2 3 3 6 2" xfId="28682" xr:uid="{00000000-0005-0000-0000-0000D6910000}"/>
    <cellStyle name="Separador de milhares 9 2 3 3 6 3" xfId="38862" xr:uid="{00000000-0005-0000-0000-0000D7910000}"/>
    <cellStyle name="Separador de milhares 9 2 3 3 6 4" xfId="18503" xr:uid="{00000000-0005-0000-0000-0000D8910000}"/>
    <cellStyle name="Separador de milhares 9 2 3 3 7" xfId="11252" xr:uid="{00000000-0005-0000-0000-0000D9910000}"/>
    <cellStyle name="Separador de milhares 9 2 3 3 7 2" xfId="30435" xr:uid="{00000000-0005-0000-0000-0000DA910000}"/>
    <cellStyle name="Separador de milhares 9 2 3 3 7 3" xfId="40615" xr:uid="{00000000-0005-0000-0000-0000DB910000}"/>
    <cellStyle name="Separador de milhares 9 2 3 3 7 4" xfId="20256" xr:uid="{00000000-0005-0000-0000-0000DC910000}"/>
    <cellStyle name="Separador de milhares 9 2 3 3 8" xfId="12128" xr:uid="{00000000-0005-0000-0000-0000DD910000}"/>
    <cellStyle name="Separador de milhares 9 2 3 3 8 2" xfId="31311" xr:uid="{00000000-0005-0000-0000-0000DE910000}"/>
    <cellStyle name="Separador de milhares 9 2 3 3 8 3" xfId="41491" xr:uid="{00000000-0005-0000-0000-0000DF910000}"/>
    <cellStyle name="Separador de milhares 9 2 3 3 8 4" xfId="21132" xr:uid="{00000000-0005-0000-0000-0000E0910000}"/>
    <cellStyle name="Separador de milhares 9 2 3 3 9" xfId="22008" xr:uid="{00000000-0005-0000-0000-0000E1910000}"/>
    <cellStyle name="Separador de milhares 9 2 3 3 9 2" xfId="32188" xr:uid="{00000000-0005-0000-0000-0000E2910000}"/>
    <cellStyle name="Separador de milhares 9 2 3 3 9 3" xfId="42368" xr:uid="{00000000-0005-0000-0000-0000E3910000}"/>
    <cellStyle name="Separador de milhares 9 2 3 4" xfId="4219" xr:uid="{00000000-0005-0000-0000-0000E4910000}"/>
    <cellStyle name="Separador de milhares 9 2 3 4 10" xfId="33586" xr:uid="{00000000-0005-0000-0000-0000E5910000}"/>
    <cellStyle name="Separador de milhares 9 2 3 4 11" xfId="13226" xr:uid="{00000000-0005-0000-0000-0000E6910000}"/>
    <cellStyle name="Separador de milhares 9 2 3 4 2" xfId="5096" xr:uid="{00000000-0005-0000-0000-0000E7910000}"/>
    <cellStyle name="Separador de milhares 9 2 3 4 2 2" xfId="6848" xr:uid="{00000000-0005-0000-0000-0000E8910000}"/>
    <cellStyle name="Separador de milhares 9 2 3 4 2 2 2" xfId="26034" xr:uid="{00000000-0005-0000-0000-0000E9910000}"/>
    <cellStyle name="Separador de milhares 9 2 3 4 2 2 3" xfId="36214" xr:uid="{00000000-0005-0000-0000-0000EA910000}"/>
    <cellStyle name="Separador de milhares 9 2 3 4 2 2 4" xfId="15854" xr:uid="{00000000-0005-0000-0000-0000EB910000}"/>
    <cellStyle name="Separador de milhares 9 2 3 4 2 3" xfId="8601" xr:uid="{00000000-0005-0000-0000-0000EC910000}"/>
    <cellStyle name="Separador de milhares 9 2 3 4 2 3 2" xfId="27787" xr:uid="{00000000-0005-0000-0000-0000ED910000}"/>
    <cellStyle name="Separador de milhares 9 2 3 4 2 3 3" xfId="37967" xr:uid="{00000000-0005-0000-0000-0000EE910000}"/>
    <cellStyle name="Separador de milhares 9 2 3 4 2 3 4" xfId="17607" xr:uid="{00000000-0005-0000-0000-0000EF910000}"/>
    <cellStyle name="Separador de milhares 9 2 3 4 2 4" xfId="10594" xr:uid="{00000000-0005-0000-0000-0000F0910000}"/>
    <cellStyle name="Separador de milhares 9 2 3 4 2 4 2" xfId="29777" xr:uid="{00000000-0005-0000-0000-0000F1910000}"/>
    <cellStyle name="Separador de milhares 9 2 3 4 2 4 3" xfId="39957" xr:uid="{00000000-0005-0000-0000-0000F2910000}"/>
    <cellStyle name="Separador de milhares 9 2 3 4 2 4 4" xfId="19598" xr:uid="{00000000-0005-0000-0000-0000F3910000}"/>
    <cellStyle name="Separador de milhares 9 2 3 4 2 5" xfId="24282" xr:uid="{00000000-0005-0000-0000-0000F4910000}"/>
    <cellStyle name="Separador de milhares 9 2 3 4 2 6" xfId="34462" xr:uid="{00000000-0005-0000-0000-0000F5910000}"/>
    <cellStyle name="Separador de milhares 9 2 3 4 2 7" xfId="14102" xr:uid="{00000000-0005-0000-0000-0000F6910000}"/>
    <cellStyle name="Separador de milhares 9 2 3 4 3" xfId="5972" xr:uid="{00000000-0005-0000-0000-0000F7910000}"/>
    <cellStyle name="Separador de milhares 9 2 3 4 3 2" xfId="25158" xr:uid="{00000000-0005-0000-0000-0000F8910000}"/>
    <cellStyle name="Separador de milhares 9 2 3 4 3 3" xfId="35338" xr:uid="{00000000-0005-0000-0000-0000F9910000}"/>
    <cellStyle name="Separador de milhares 9 2 3 4 3 4" xfId="14978" xr:uid="{00000000-0005-0000-0000-0000FA910000}"/>
    <cellStyle name="Separador de milhares 9 2 3 4 4" xfId="7725" xr:uid="{00000000-0005-0000-0000-0000FB910000}"/>
    <cellStyle name="Separador de milhares 9 2 3 4 4 2" xfId="26911" xr:uid="{00000000-0005-0000-0000-0000FC910000}"/>
    <cellStyle name="Separador de milhares 9 2 3 4 4 3" xfId="37091" xr:uid="{00000000-0005-0000-0000-0000FD910000}"/>
    <cellStyle name="Separador de milhares 9 2 3 4 4 4" xfId="16731" xr:uid="{00000000-0005-0000-0000-0000FE910000}"/>
    <cellStyle name="Separador de milhares 9 2 3 4 5" xfId="9718" xr:uid="{00000000-0005-0000-0000-0000FF910000}"/>
    <cellStyle name="Separador de milhares 9 2 3 4 5 2" xfId="28901" xr:uid="{00000000-0005-0000-0000-000000920000}"/>
    <cellStyle name="Separador de milhares 9 2 3 4 5 3" xfId="39081" xr:uid="{00000000-0005-0000-0000-000001920000}"/>
    <cellStyle name="Separador de milhares 9 2 3 4 5 4" xfId="18722" xr:uid="{00000000-0005-0000-0000-000002920000}"/>
    <cellStyle name="Separador de milhares 9 2 3 4 6" xfId="11471" xr:uid="{00000000-0005-0000-0000-000003920000}"/>
    <cellStyle name="Separador de milhares 9 2 3 4 6 2" xfId="30654" xr:uid="{00000000-0005-0000-0000-000004920000}"/>
    <cellStyle name="Separador de milhares 9 2 3 4 6 3" xfId="40834" xr:uid="{00000000-0005-0000-0000-000005920000}"/>
    <cellStyle name="Separador de milhares 9 2 3 4 6 4" xfId="20475" xr:uid="{00000000-0005-0000-0000-000006920000}"/>
    <cellStyle name="Separador de milhares 9 2 3 4 7" xfId="12347" xr:uid="{00000000-0005-0000-0000-000007920000}"/>
    <cellStyle name="Separador de milhares 9 2 3 4 7 2" xfId="31530" xr:uid="{00000000-0005-0000-0000-000008920000}"/>
    <cellStyle name="Separador de milhares 9 2 3 4 7 3" xfId="41710" xr:uid="{00000000-0005-0000-0000-000009920000}"/>
    <cellStyle name="Separador de milhares 9 2 3 4 7 4" xfId="21351" xr:uid="{00000000-0005-0000-0000-00000A920000}"/>
    <cellStyle name="Separador de milhares 9 2 3 4 8" xfId="22227" xr:uid="{00000000-0005-0000-0000-00000B920000}"/>
    <cellStyle name="Separador de milhares 9 2 3 4 8 2" xfId="32407" xr:uid="{00000000-0005-0000-0000-00000C920000}"/>
    <cellStyle name="Separador de milhares 9 2 3 4 8 3" xfId="42587" xr:uid="{00000000-0005-0000-0000-00000D920000}"/>
    <cellStyle name="Separador de milhares 9 2 3 4 9" xfId="23406" xr:uid="{00000000-0005-0000-0000-00000E920000}"/>
    <cellStyle name="Separador de milhares 9 2 3 5" xfId="4658" xr:uid="{00000000-0005-0000-0000-00000F920000}"/>
    <cellStyle name="Separador de milhares 9 2 3 5 2" xfId="6410" xr:uid="{00000000-0005-0000-0000-000010920000}"/>
    <cellStyle name="Separador de milhares 9 2 3 5 2 2" xfId="25596" xr:uid="{00000000-0005-0000-0000-000011920000}"/>
    <cellStyle name="Separador de milhares 9 2 3 5 2 3" xfId="35776" xr:uid="{00000000-0005-0000-0000-000012920000}"/>
    <cellStyle name="Separador de milhares 9 2 3 5 2 4" xfId="15416" xr:uid="{00000000-0005-0000-0000-000013920000}"/>
    <cellStyle name="Separador de milhares 9 2 3 5 3" xfId="8163" xr:uid="{00000000-0005-0000-0000-000014920000}"/>
    <cellStyle name="Separador de milhares 9 2 3 5 3 2" xfId="27349" xr:uid="{00000000-0005-0000-0000-000015920000}"/>
    <cellStyle name="Separador de milhares 9 2 3 5 3 3" xfId="37529" xr:uid="{00000000-0005-0000-0000-000016920000}"/>
    <cellStyle name="Separador de milhares 9 2 3 5 3 4" xfId="17169" xr:uid="{00000000-0005-0000-0000-000017920000}"/>
    <cellStyle name="Separador de milhares 9 2 3 5 4" xfId="10156" xr:uid="{00000000-0005-0000-0000-000018920000}"/>
    <cellStyle name="Separador de milhares 9 2 3 5 4 2" xfId="29339" xr:uid="{00000000-0005-0000-0000-000019920000}"/>
    <cellStyle name="Separador de milhares 9 2 3 5 4 3" xfId="39519" xr:uid="{00000000-0005-0000-0000-00001A920000}"/>
    <cellStyle name="Separador de milhares 9 2 3 5 4 4" xfId="19160" xr:uid="{00000000-0005-0000-0000-00001B920000}"/>
    <cellStyle name="Separador de milhares 9 2 3 5 5" xfId="23844" xr:uid="{00000000-0005-0000-0000-00001C920000}"/>
    <cellStyle name="Separador de milhares 9 2 3 5 6" xfId="34024" xr:uid="{00000000-0005-0000-0000-00001D920000}"/>
    <cellStyle name="Separador de milhares 9 2 3 5 7" xfId="13664" xr:uid="{00000000-0005-0000-0000-00001E920000}"/>
    <cellStyle name="Separador de milhares 9 2 3 6" xfId="5534" xr:uid="{00000000-0005-0000-0000-00001F920000}"/>
    <cellStyle name="Separador de milhares 9 2 3 6 2" xfId="9060" xr:uid="{00000000-0005-0000-0000-000020920000}"/>
    <cellStyle name="Separador de milhares 9 2 3 6 2 2" xfId="28243" xr:uid="{00000000-0005-0000-0000-000021920000}"/>
    <cellStyle name="Separador de milhares 9 2 3 6 2 3" xfId="38423" xr:uid="{00000000-0005-0000-0000-000022920000}"/>
    <cellStyle name="Separador de milhares 9 2 3 6 2 4" xfId="18064" xr:uid="{00000000-0005-0000-0000-000023920000}"/>
    <cellStyle name="Separador de milhares 9 2 3 6 3" xfId="24720" xr:uid="{00000000-0005-0000-0000-000024920000}"/>
    <cellStyle name="Separador de milhares 9 2 3 6 4" xfId="34900" xr:uid="{00000000-0005-0000-0000-000025920000}"/>
    <cellStyle name="Separador de milhares 9 2 3 6 5" xfId="14540" xr:uid="{00000000-0005-0000-0000-000026920000}"/>
    <cellStyle name="Separador de milhares 9 2 3 7" xfId="7287" xr:uid="{00000000-0005-0000-0000-000027920000}"/>
    <cellStyle name="Separador de milhares 9 2 3 7 2" xfId="26473" xr:uid="{00000000-0005-0000-0000-000028920000}"/>
    <cellStyle name="Separador de milhares 9 2 3 7 3" xfId="36653" xr:uid="{00000000-0005-0000-0000-000029920000}"/>
    <cellStyle name="Separador de milhares 9 2 3 7 4" xfId="16293" xr:uid="{00000000-0005-0000-0000-00002A920000}"/>
    <cellStyle name="Separador de milhares 9 2 3 8" xfId="9280" xr:uid="{00000000-0005-0000-0000-00002B920000}"/>
    <cellStyle name="Separador de milhares 9 2 3 8 2" xfId="28463" xr:uid="{00000000-0005-0000-0000-00002C920000}"/>
    <cellStyle name="Separador de milhares 9 2 3 8 3" xfId="38643" xr:uid="{00000000-0005-0000-0000-00002D920000}"/>
    <cellStyle name="Separador de milhares 9 2 3 8 4" xfId="18284" xr:uid="{00000000-0005-0000-0000-00002E920000}"/>
    <cellStyle name="Separador de milhares 9 2 3 9" xfId="11033" xr:uid="{00000000-0005-0000-0000-00002F920000}"/>
    <cellStyle name="Separador de milhares 9 2 3 9 2" xfId="30216" xr:uid="{00000000-0005-0000-0000-000030920000}"/>
    <cellStyle name="Separador de milhares 9 2 3 9 3" xfId="40396" xr:uid="{00000000-0005-0000-0000-000031920000}"/>
    <cellStyle name="Separador de milhares 9 2 3 9 4" xfId="20037" xr:uid="{00000000-0005-0000-0000-000032920000}"/>
    <cellStyle name="Separador de milhares 9 2 4" xfId="3896" xr:uid="{00000000-0005-0000-0000-000033920000}"/>
    <cellStyle name="Separador de milhares 9 2 4 10" xfId="21905" xr:uid="{00000000-0005-0000-0000-000034920000}"/>
    <cellStyle name="Separador de milhares 9 2 4 10 2" xfId="32085" xr:uid="{00000000-0005-0000-0000-000035920000}"/>
    <cellStyle name="Separador de milhares 9 2 4 10 3" xfId="42265" xr:uid="{00000000-0005-0000-0000-000036920000}"/>
    <cellStyle name="Separador de milhares 9 2 4 11" xfId="22801" xr:uid="{00000000-0005-0000-0000-000037920000}"/>
    <cellStyle name="Separador de milhares 9 2 4 11 2" xfId="32981" xr:uid="{00000000-0005-0000-0000-000038920000}"/>
    <cellStyle name="Separador de milhares 9 2 4 11 3" xfId="43161" xr:uid="{00000000-0005-0000-0000-000039920000}"/>
    <cellStyle name="Separador de milhares 9 2 4 12" xfId="23040" xr:uid="{00000000-0005-0000-0000-00003A920000}"/>
    <cellStyle name="Separador de milhares 9 2 4 13" xfId="33220" xr:uid="{00000000-0005-0000-0000-00003B920000}"/>
    <cellStyle name="Separador de milhares 9 2 4 14" xfId="43400" xr:uid="{00000000-0005-0000-0000-00003C920000}"/>
    <cellStyle name="Separador de milhares 9 2 4 15" xfId="43639" xr:uid="{00000000-0005-0000-0000-00003D920000}"/>
    <cellStyle name="Separador de milhares 9 2 4 16" xfId="12904" xr:uid="{00000000-0005-0000-0000-00003E920000}"/>
    <cellStyle name="Separador de milhares 9 2 4 2" xfId="4116" xr:uid="{00000000-0005-0000-0000-00003F920000}"/>
    <cellStyle name="Separador de milhares 9 2 4 2 10" xfId="23303" xr:uid="{00000000-0005-0000-0000-000040920000}"/>
    <cellStyle name="Separador de milhares 9 2 4 2 11" xfId="33483" xr:uid="{00000000-0005-0000-0000-000041920000}"/>
    <cellStyle name="Separador de milhares 9 2 4 2 12" xfId="13123" xr:uid="{00000000-0005-0000-0000-000042920000}"/>
    <cellStyle name="Separador de milhares 9 2 4 2 2" xfId="4554" xr:uid="{00000000-0005-0000-0000-000043920000}"/>
    <cellStyle name="Separador de milhares 9 2 4 2 2 10" xfId="33921" xr:uid="{00000000-0005-0000-0000-000044920000}"/>
    <cellStyle name="Separador de milhares 9 2 4 2 2 11" xfId="13561" xr:uid="{00000000-0005-0000-0000-000045920000}"/>
    <cellStyle name="Separador de milhares 9 2 4 2 2 2" xfId="5431" xr:uid="{00000000-0005-0000-0000-000046920000}"/>
    <cellStyle name="Separador de milhares 9 2 4 2 2 2 2" xfId="7183" xr:uid="{00000000-0005-0000-0000-000047920000}"/>
    <cellStyle name="Separador de milhares 9 2 4 2 2 2 2 2" xfId="26369" xr:uid="{00000000-0005-0000-0000-000048920000}"/>
    <cellStyle name="Separador de milhares 9 2 4 2 2 2 2 3" xfId="36549" xr:uid="{00000000-0005-0000-0000-000049920000}"/>
    <cellStyle name="Separador de milhares 9 2 4 2 2 2 2 4" xfId="16189" xr:uid="{00000000-0005-0000-0000-00004A920000}"/>
    <cellStyle name="Separador de milhares 9 2 4 2 2 2 3" xfId="8936" xr:uid="{00000000-0005-0000-0000-00004B920000}"/>
    <cellStyle name="Separador de milhares 9 2 4 2 2 2 3 2" xfId="28122" xr:uid="{00000000-0005-0000-0000-00004C920000}"/>
    <cellStyle name="Separador de milhares 9 2 4 2 2 2 3 3" xfId="38302" xr:uid="{00000000-0005-0000-0000-00004D920000}"/>
    <cellStyle name="Separador de milhares 9 2 4 2 2 2 3 4" xfId="17942" xr:uid="{00000000-0005-0000-0000-00004E920000}"/>
    <cellStyle name="Separador de milhares 9 2 4 2 2 2 4" xfId="10929" xr:uid="{00000000-0005-0000-0000-00004F920000}"/>
    <cellStyle name="Separador de milhares 9 2 4 2 2 2 4 2" xfId="30112" xr:uid="{00000000-0005-0000-0000-000050920000}"/>
    <cellStyle name="Separador de milhares 9 2 4 2 2 2 4 3" xfId="40292" xr:uid="{00000000-0005-0000-0000-000051920000}"/>
    <cellStyle name="Separador de milhares 9 2 4 2 2 2 4 4" xfId="19933" xr:uid="{00000000-0005-0000-0000-000052920000}"/>
    <cellStyle name="Separador de milhares 9 2 4 2 2 2 5" xfId="24617" xr:uid="{00000000-0005-0000-0000-000053920000}"/>
    <cellStyle name="Separador de milhares 9 2 4 2 2 2 6" xfId="34797" xr:uid="{00000000-0005-0000-0000-000054920000}"/>
    <cellStyle name="Separador de milhares 9 2 4 2 2 2 7" xfId="14437" xr:uid="{00000000-0005-0000-0000-000055920000}"/>
    <cellStyle name="Separador de milhares 9 2 4 2 2 3" xfId="6307" xr:uid="{00000000-0005-0000-0000-000056920000}"/>
    <cellStyle name="Separador de milhares 9 2 4 2 2 3 2" xfId="25493" xr:uid="{00000000-0005-0000-0000-000057920000}"/>
    <cellStyle name="Separador de milhares 9 2 4 2 2 3 3" xfId="35673" xr:uid="{00000000-0005-0000-0000-000058920000}"/>
    <cellStyle name="Separador de milhares 9 2 4 2 2 3 4" xfId="15313" xr:uid="{00000000-0005-0000-0000-000059920000}"/>
    <cellStyle name="Separador de milhares 9 2 4 2 2 4" xfId="8060" xr:uid="{00000000-0005-0000-0000-00005A920000}"/>
    <cellStyle name="Separador de milhares 9 2 4 2 2 4 2" xfId="27246" xr:uid="{00000000-0005-0000-0000-00005B920000}"/>
    <cellStyle name="Separador de milhares 9 2 4 2 2 4 3" xfId="37426" xr:uid="{00000000-0005-0000-0000-00005C920000}"/>
    <cellStyle name="Separador de milhares 9 2 4 2 2 4 4" xfId="17066" xr:uid="{00000000-0005-0000-0000-00005D920000}"/>
    <cellStyle name="Separador de milhares 9 2 4 2 2 5" xfId="10053" xr:uid="{00000000-0005-0000-0000-00005E920000}"/>
    <cellStyle name="Separador de milhares 9 2 4 2 2 5 2" xfId="29236" xr:uid="{00000000-0005-0000-0000-00005F920000}"/>
    <cellStyle name="Separador de milhares 9 2 4 2 2 5 3" xfId="39416" xr:uid="{00000000-0005-0000-0000-000060920000}"/>
    <cellStyle name="Separador de milhares 9 2 4 2 2 5 4" xfId="19057" xr:uid="{00000000-0005-0000-0000-000061920000}"/>
    <cellStyle name="Separador de milhares 9 2 4 2 2 6" xfId="11806" xr:uid="{00000000-0005-0000-0000-000062920000}"/>
    <cellStyle name="Separador de milhares 9 2 4 2 2 6 2" xfId="30989" xr:uid="{00000000-0005-0000-0000-000063920000}"/>
    <cellStyle name="Separador de milhares 9 2 4 2 2 6 3" xfId="41169" xr:uid="{00000000-0005-0000-0000-000064920000}"/>
    <cellStyle name="Separador de milhares 9 2 4 2 2 6 4" xfId="20810" xr:uid="{00000000-0005-0000-0000-000065920000}"/>
    <cellStyle name="Separador de milhares 9 2 4 2 2 7" xfId="12682" xr:uid="{00000000-0005-0000-0000-000066920000}"/>
    <cellStyle name="Separador de milhares 9 2 4 2 2 7 2" xfId="31865" xr:uid="{00000000-0005-0000-0000-000067920000}"/>
    <cellStyle name="Separador de milhares 9 2 4 2 2 7 3" xfId="42045" xr:uid="{00000000-0005-0000-0000-000068920000}"/>
    <cellStyle name="Separador de milhares 9 2 4 2 2 7 4" xfId="21686" xr:uid="{00000000-0005-0000-0000-000069920000}"/>
    <cellStyle name="Separador de milhares 9 2 4 2 2 8" xfId="22562" xr:uid="{00000000-0005-0000-0000-00006A920000}"/>
    <cellStyle name="Separador de milhares 9 2 4 2 2 8 2" xfId="32742" xr:uid="{00000000-0005-0000-0000-00006B920000}"/>
    <cellStyle name="Separador de milhares 9 2 4 2 2 8 3" xfId="42922" xr:uid="{00000000-0005-0000-0000-00006C920000}"/>
    <cellStyle name="Separador de milhares 9 2 4 2 2 9" xfId="23741" xr:uid="{00000000-0005-0000-0000-00006D920000}"/>
    <cellStyle name="Separador de milhares 9 2 4 2 3" xfId="4993" xr:uid="{00000000-0005-0000-0000-00006E920000}"/>
    <cellStyle name="Separador de milhares 9 2 4 2 3 2" xfId="6745" xr:uid="{00000000-0005-0000-0000-00006F920000}"/>
    <cellStyle name="Separador de milhares 9 2 4 2 3 2 2" xfId="25931" xr:uid="{00000000-0005-0000-0000-000070920000}"/>
    <cellStyle name="Separador de milhares 9 2 4 2 3 2 3" xfId="36111" xr:uid="{00000000-0005-0000-0000-000071920000}"/>
    <cellStyle name="Separador de milhares 9 2 4 2 3 2 4" xfId="15751" xr:uid="{00000000-0005-0000-0000-000072920000}"/>
    <cellStyle name="Separador de milhares 9 2 4 2 3 3" xfId="8498" xr:uid="{00000000-0005-0000-0000-000073920000}"/>
    <cellStyle name="Separador de milhares 9 2 4 2 3 3 2" xfId="27684" xr:uid="{00000000-0005-0000-0000-000074920000}"/>
    <cellStyle name="Separador de milhares 9 2 4 2 3 3 3" xfId="37864" xr:uid="{00000000-0005-0000-0000-000075920000}"/>
    <cellStyle name="Separador de milhares 9 2 4 2 3 3 4" xfId="17504" xr:uid="{00000000-0005-0000-0000-000076920000}"/>
    <cellStyle name="Separador de milhares 9 2 4 2 3 4" xfId="10491" xr:uid="{00000000-0005-0000-0000-000077920000}"/>
    <cellStyle name="Separador de milhares 9 2 4 2 3 4 2" xfId="29674" xr:uid="{00000000-0005-0000-0000-000078920000}"/>
    <cellStyle name="Separador de milhares 9 2 4 2 3 4 3" xfId="39854" xr:uid="{00000000-0005-0000-0000-000079920000}"/>
    <cellStyle name="Separador de milhares 9 2 4 2 3 4 4" xfId="19495" xr:uid="{00000000-0005-0000-0000-00007A920000}"/>
    <cellStyle name="Separador de milhares 9 2 4 2 3 5" xfId="24179" xr:uid="{00000000-0005-0000-0000-00007B920000}"/>
    <cellStyle name="Separador de milhares 9 2 4 2 3 6" xfId="34359" xr:uid="{00000000-0005-0000-0000-00007C920000}"/>
    <cellStyle name="Separador de milhares 9 2 4 2 3 7" xfId="13999" xr:uid="{00000000-0005-0000-0000-00007D920000}"/>
    <cellStyle name="Separador de milhares 9 2 4 2 4" xfId="5869" xr:uid="{00000000-0005-0000-0000-00007E920000}"/>
    <cellStyle name="Separador de milhares 9 2 4 2 4 2" xfId="25055" xr:uid="{00000000-0005-0000-0000-00007F920000}"/>
    <cellStyle name="Separador de milhares 9 2 4 2 4 3" xfId="35235" xr:uid="{00000000-0005-0000-0000-000080920000}"/>
    <cellStyle name="Separador de milhares 9 2 4 2 4 4" xfId="14875" xr:uid="{00000000-0005-0000-0000-000081920000}"/>
    <cellStyle name="Separador de milhares 9 2 4 2 5" xfId="7622" xr:uid="{00000000-0005-0000-0000-000082920000}"/>
    <cellStyle name="Separador de milhares 9 2 4 2 5 2" xfId="26808" xr:uid="{00000000-0005-0000-0000-000083920000}"/>
    <cellStyle name="Separador de milhares 9 2 4 2 5 3" xfId="36988" xr:uid="{00000000-0005-0000-0000-000084920000}"/>
    <cellStyle name="Separador de milhares 9 2 4 2 5 4" xfId="16628" xr:uid="{00000000-0005-0000-0000-000085920000}"/>
    <cellStyle name="Separador de milhares 9 2 4 2 6" xfId="9615" xr:uid="{00000000-0005-0000-0000-000086920000}"/>
    <cellStyle name="Separador de milhares 9 2 4 2 6 2" xfId="28798" xr:uid="{00000000-0005-0000-0000-000087920000}"/>
    <cellStyle name="Separador de milhares 9 2 4 2 6 3" xfId="38978" xr:uid="{00000000-0005-0000-0000-000088920000}"/>
    <cellStyle name="Separador de milhares 9 2 4 2 6 4" xfId="18619" xr:uid="{00000000-0005-0000-0000-000089920000}"/>
    <cellStyle name="Separador de milhares 9 2 4 2 7" xfId="11368" xr:uid="{00000000-0005-0000-0000-00008A920000}"/>
    <cellStyle name="Separador de milhares 9 2 4 2 7 2" xfId="30551" xr:uid="{00000000-0005-0000-0000-00008B920000}"/>
    <cellStyle name="Separador de milhares 9 2 4 2 7 3" xfId="40731" xr:uid="{00000000-0005-0000-0000-00008C920000}"/>
    <cellStyle name="Separador de milhares 9 2 4 2 7 4" xfId="20372" xr:uid="{00000000-0005-0000-0000-00008D920000}"/>
    <cellStyle name="Separador de milhares 9 2 4 2 8" xfId="12244" xr:uid="{00000000-0005-0000-0000-00008E920000}"/>
    <cellStyle name="Separador de milhares 9 2 4 2 8 2" xfId="31427" xr:uid="{00000000-0005-0000-0000-00008F920000}"/>
    <cellStyle name="Separador de milhares 9 2 4 2 8 3" xfId="41607" xr:uid="{00000000-0005-0000-0000-000090920000}"/>
    <cellStyle name="Separador de milhares 9 2 4 2 8 4" xfId="21248" xr:uid="{00000000-0005-0000-0000-000091920000}"/>
    <cellStyle name="Separador de milhares 9 2 4 2 9" xfId="22124" xr:uid="{00000000-0005-0000-0000-000092920000}"/>
    <cellStyle name="Separador de milhares 9 2 4 2 9 2" xfId="32304" xr:uid="{00000000-0005-0000-0000-000093920000}"/>
    <cellStyle name="Separador de milhares 9 2 4 2 9 3" xfId="42484" xr:uid="{00000000-0005-0000-0000-000094920000}"/>
    <cellStyle name="Separador de milhares 9 2 4 3" xfId="4335" xr:uid="{00000000-0005-0000-0000-000095920000}"/>
    <cellStyle name="Separador de milhares 9 2 4 3 10" xfId="33702" xr:uid="{00000000-0005-0000-0000-000096920000}"/>
    <cellStyle name="Separador de milhares 9 2 4 3 11" xfId="13342" xr:uid="{00000000-0005-0000-0000-000097920000}"/>
    <cellStyle name="Separador de milhares 9 2 4 3 2" xfId="5212" xr:uid="{00000000-0005-0000-0000-000098920000}"/>
    <cellStyle name="Separador de milhares 9 2 4 3 2 2" xfId="6964" xr:uid="{00000000-0005-0000-0000-000099920000}"/>
    <cellStyle name="Separador de milhares 9 2 4 3 2 2 2" xfId="26150" xr:uid="{00000000-0005-0000-0000-00009A920000}"/>
    <cellStyle name="Separador de milhares 9 2 4 3 2 2 3" xfId="36330" xr:uid="{00000000-0005-0000-0000-00009B920000}"/>
    <cellStyle name="Separador de milhares 9 2 4 3 2 2 4" xfId="15970" xr:uid="{00000000-0005-0000-0000-00009C920000}"/>
    <cellStyle name="Separador de milhares 9 2 4 3 2 3" xfId="8717" xr:uid="{00000000-0005-0000-0000-00009D920000}"/>
    <cellStyle name="Separador de milhares 9 2 4 3 2 3 2" xfId="27903" xr:uid="{00000000-0005-0000-0000-00009E920000}"/>
    <cellStyle name="Separador de milhares 9 2 4 3 2 3 3" xfId="38083" xr:uid="{00000000-0005-0000-0000-00009F920000}"/>
    <cellStyle name="Separador de milhares 9 2 4 3 2 3 4" xfId="17723" xr:uid="{00000000-0005-0000-0000-0000A0920000}"/>
    <cellStyle name="Separador de milhares 9 2 4 3 2 4" xfId="10710" xr:uid="{00000000-0005-0000-0000-0000A1920000}"/>
    <cellStyle name="Separador de milhares 9 2 4 3 2 4 2" xfId="29893" xr:uid="{00000000-0005-0000-0000-0000A2920000}"/>
    <cellStyle name="Separador de milhares 9 2 4 3 2 4 3" xfId="40073" xr:uid="{00000000-0005-0000-0000-0000A3920000}"/>
    <cellStyle name="Separador de milhares 9 2 4 3 2 4 4" xfId="19714" xr:uid="{00000000-0005-0000-0000-0000A4920000}"/>
    <cellStyle name="Separador de milhares 9 2 4 3 2 5" xfId="24398" xr:uid="{00000000-0005-0000-0000-0000A5920000}"/>
    <cellStyle name="Separador de milhares 9 2 4 3 2 6" xfId="34578" xr:uid="{00000000-0005-0000-0000-0000A6920000}"/>
    <cellStyle name="Separador de milhares 9 2 4 3 2 7" xfId="14218" xr:uid="{00000000-0005-0000-0000-0000A7920000}"/>
    <cellStyle name="Separador de milhares 9 2 4 3 3" xfId="6088" xr:uid="{00000000-0005-0000-0000-0000A8920000}"/>
    <cellStyle name="Separador de milhares 9 2 4 3 3 2" xfId="25274" xr:uid="{00000000-0005-0000-0000-0000A9920000}"/>
    <cellStyle name="Separador de milhares 9 2 4 3 3 3" xfId="35454" xr:uid="{00000000-0005-0000-0000-0000AA920000}"/>
    <cellStyle name="Separador de milhares 9 2 4 3 3 4" xfId="15094" xr:uid="{00000000-0005-0000-0000-0000AB920000}"/>
    <cellStyle name="Separador de milhares 9 2 4 3 4" xfId="7841" xr:uid="{00000000-0005-0000-0000-0000AC920000}"/>
    <cellStyle name="Separador de milhares 9 2 4 3 4 2" xfId="27027" xr:uid="{00000000-0005-0000-0000-0000AD920000}"/>
    <cellStyle name="Separador de milhares 9 2 4 3 4 3" xfId="37207" xr:uid="{00000000-0005-0000-0000-0000AE920000}"/>
    <cellStyle name="Separador de milhares 9 2 4 3 4 4" xfId="16847" xr:uid="{00000000-0005-0000-0000-0000AF920000}"/>
    <cellStyle name="Separador de milhares 9 2 4 3 5" xfId="9834" xr:uid="{00000000-0005-0000-0000-0000B0920000}"/>
    <cellStyle name="Separador de milhares 9 2 4 3 5 2" xfId="29017" xr:uid="{00000000-0005-0000-0000-0000B1920000}"/>
    <cellStyle name="Separador de milhares 9 2 4 3 5 3" xfId="39197" xr:uid="{00000000-0005-0000-0000-0000B2920000}"/>
    <cellStyle name="Separador de milhares 9 2 4 3 5 4" xfId="18838" xr:uid="{00000000-0005-0000-0000-0000B3920000}"/>
    <cellStyle name="Separador de milhares 9 2 4 3 6" xfId="11587" xr:uid="{00000000-0005-0000-0000-0000B4920000}"/>
    <cellStyle name="Separador de milhares 9 2 4 3 6 2" xfId="30770" xr:uid="{00000000-0005-0000-0000-0000B5920000}"/>
    <cellStyle name="Separador de milhares 9 2 4 3 6 3" xfId="40950" xr:uid="{00000000-0005-0000-0000-0000B6920000}"/>
    <cellStyle name="Separador de milhares 9 2 4 3 6 4" xfId="20591" xr:uid="{00000000-0005-0000-0000-0000B7920000}"/>
    <cellStyle name="Separador de milhares 9 2 4 3 7" xfId="12463" xr:uid="{00000000-0005-0000-0000-0000B8920000}"/>
    <cellStyle name="Separador de milhares 9 2 4 3 7 2" xfId="31646" xr:uid="{00000000-0005-0000-0000-0000B9920000}"/>
    <cellStyle name="Separador de milhares 9 2 4 3 7 3" xfId="41826" xr:uid="{00000000-0005-0000-0000-0000BA920000}"/>
    <cellStyle name="Separador de milhares 9 2 4 3 7 4" xfId="21467" xr:uid="{00000000-0005-0000-0000-0000BB920000}"/>
    <cellStyle name="Separador de milhares 9 2 4 3 8" xfId="22343" xr:uid="{00000000-0005-0000-0000-0000BC920000}"/>
    <cellStyle name="Separador de milhares 9 2 4 3 8 2" xfId="32523" xr:uid="{00000000-0005-0000-0000-0000BD920000}"/>
    <cellStyle name="Separador de milhares 9 2 4 3 8 3" xfId="42703" xr:uid="{00000000-0005-0000-0000-0000BE920000}"/>
    <cellStyle name="Separador de milhares 9 2 4 3 9" xfId="23522" xr:uid="{00000000-0005-0000-0000-0000BF920000}"/>
    <cellStyle name="Separador de milhares 9 2 4 4" xfId="4774" xr:uid="{00000000-0005-0000-0000-0000C0920000}"/>
    <cellStyle name="Separador de milhares 9 2 4 4 2" xfId="6526" xr:uid="{00000000-0005-0000-0000-0000C1920000}"/>
    <cellStyle name="Separador de milhares 9 2 4 4 2 2" xfId="25712" xr:uid="{00000000-0005-0000-0000-0000C2920000}"/>
    <cellStyle name="Separador de milhares 9 2 4 4 2 3" xfId="35892" xr:uid="{00000000-0005-0000-0000-0000C3920000}"/>
    <cellStyle name="Separador de milhares 9 2 4 4 2 4" xfId="15532" xr:uid="{00000000-0005-0000-0000-0000C4920000}"/>
    <cellStyle name="Separador de milhares 9 2 4 4 3" xfId="8279" xr:uid="{00000000-0005-0000-0000-0000C5920000}"/>
    <cellStyle name="Separador de milhares 9 2 4 4 3 2" xfId="27465" xr:uid="{00000000-0005-0000-0000-0000C6920000}"/>
    <cellStyle name="Separador de milhares 9 2 4 4 3 3" xfId="37645" xr:uid="{00000000-0005-0000-0000-0000C7920000}"/>
    <cellStyle name="Separador de milhares 9 2 4 4 3 4" xfId="17285" xr:uid="{00000000-0005-0000-0000-0000C8920000}"/>
    <cellStyle name="Separador de milhares 9 2 4 4 4" xfId="10272" xr:uid="{00000000-0005-0000-0000-0000C9920000}"/>
    <cellStyle name="Separador de milhares 9 2 4 4 4 2" xfId="29455" xr:uid="{00000000-0005-0000-0000-0000CA920000}"/>
    <cellStyle name="Separador de milhares 9 2 4 4 4 3" xfId="39635" xr:uid="{00000000-0005-0000-0000-0000CB920000}"/>
    <cellStyle name="Separador de milhares 9 2 4 4 4 4" xfId="19276" xr:uid="{00000000-0005-0000-0000-0000CC920000}"/>
    <cellStyle name="Separador de milhares 9 2 4 4 5" xfId="23960" xr:uid="{00000000-0005-0000-0000-0000CD920000}"/>
    <cellStyle name="Separador de milhares 9 2 4 4 6" xfId="34140" xr:uid="{00000000-0005-0000-0000-0000CE920000}"/>
    <cellStyle name="Separador de milhares 9 2 4 4 7" xfId="13780" xr:uid="{00000000-0005-0000-0000-0000CF920000}"/>
    <cellStyle name="Separador de milhares 9 2 4 5" xfId="5650" xr:uid="{00000000-0005-0000-0000-0000D0920000}"/>
    <cellStyle name="Separador de milhares 9 2 4 5 2" xfId="9176" xr:uid="{00000000-0005-0000-0000-0000D1920000}"/>
    <cellStyle name="Separador de milhares 9 2 4 5 2 2" xfId="28359" xr:uid="{00000000-0005-0000-0000-0000D2920000}"/>
    <cellStyle name="Separador de milhares 9 2 4 5 2 3" xfId="38539" xr:uid="{00000000-0005-0000-0000-0000D3920000}"/>
    <cellStyle name="Separador de milhares 9 2 4 5 2 4" xfId="18180" xr:uid="{00000000-0005-0000-0000-0000D4920000}"/>
    <cellStyle name="Separador de milhares 9 2 4 5 3" xfId="24836" xr:uid="{00000000-0005-0000-0000-0000D5920000}"/>
    <cellStyle name="Separador de milhares 9 2 4 5 4" xfId="35016" xr:uid="{00000000-0005-0000-0000-0000D6920000}"/>
    <cellStyle name="Separador de milhares 9 2 4 5 5" xfId="14656" xr:uid="{00000000-0005-0000-0000-0000D7920000}"/>
    <cellStyle name="Separador de milhares 9 2 4 6" xfId="7403" xr:uid="{00000000-0005-0000-0000-0000D8920000}"/>
    <cellStyle name="Separador de milhares 9 2 4 6 2" xfId="26589" xr:uid="{00000000-0005-0000-0000-0000D9920000}"/>
    <cellStyle name="Separador de milhares 9 2 4 6 3" xfId="36769" xr:uid="{00000000-0005-0000-0000-0000DA920000}"/>
    <cellStyle name="Separador de milhares 9 2 4 6 4" xfId="16409" xr:uid="{00000000-0005-0000-0000-0000DB920000}"/>
    <cellStyle name="Separador de milhares 9 2 4 7" xfId="9396" xr:uid="{00000000-0005-0000-0000-0000DC920000}"/>
    <cellStyle name="Separador de milhares 9 2 4 7 2" xfId="28579" xr:uid="{00000000-0005-0000-0000-0000DD920000}"/>
    <cellStyle name="Separador de milhares 9 2 4 7 3" xfId="38759" xr:uid="{00000000-0005-0000-0000-0000DE920000}"/>
    <cellStyle name="Separador de milhares 9 2 4 7 4" xfId="18400" xr:uid="{00000000-0005-0000-0000-0000DF920000}"/>
    <cellStyle name="Separador de milhares 9 2 4 8" xfId="11149" xr:uid="{00000000-0005-0000-0000-0000E0920000}"/>
    <cellStyle name="Separador de milhares 9 2 4 8 2" xfId="30332" xr:uid="{00000000-0005-0000-0000-0000E1920000}"/>
    <cellStyle name="Separador de milhares 9 2 4 8 3" xfId="40512" xr:uid="{00000000-0005-0000-0000-0000E2920000}"/>
    <cellStyle name="Separador de milhares 9 2 4 8 4" xfId="20153" xr:uid="{00000000-0005-0000-0000-0000E3920000}"/>
    <cellStyle name="Separador de milhares 9 2 4 9" xfId="12025" xr:uid="{00000000-0005-0000-0000-0000E4920000}"/>
    <cellStyle name="Separador de milhares 9 2 4 9 2" xfId="31208" xr:uid="{00000000-0005-0000-0000-0000E5920000}"/>
    <cellStyle name="Separador de milhares 9 2 4 9 3" xfId="41388" xr:uid="{00000000-0005-0000-0000-0000E6920000}"/>
    <cellStyle name="Separador de milhares 9 2 4 9 4" xfId="21029" xr:uid="{00000000-0005-0000-0000-0000E7920000}"/>
    <cellStyle name="Separador de milhares 9 2 5" xfId="3998" xr:uid="{00000000-0005-0000-0000-0000E8920000}"/>
    <cellStyle name="Separador de milhares 9 2 5 10" xfId="23185" xr:uid="{00000000-0005-0000-0000-0000E9920000}"/>
    <cellStyle name="Separador de milhares 9 2 5 11" xfId="33365" xr:uid="{00000000-0005-0000-0000-0000EA920000}"/>
    <cellStyle name="Separador de milhares 9 2 5 12" xfId="13005" xr:uid="{00000000-0005-0000-0000-0000EB920000}"/>
    <cellStyle name="Separador de milhares 9 2 5 2" xfId="4436" xr:uid="{00000000-0005-0000-0000-0000EC920000}"/>
    <cellStyle name="Separador de milhares 9 2 5 2 10" xfId="33803" xr:uid="{00000000-0005-0000-0000-0000ED920000}"/>
    <cellStyle name="Separador de milhares 9 2 5 2 11" xfId="13443" xr:uid="{00000000-0005-0000-0000-0000EE920000}"/>
    <cellStyle name="Separador de milhares 9 2 5 2 2" xfId="5313" xr:uid="{00000000-0005-0000-0000-0000EF920000}"/>
    <cellStyle name="Separador de milhares 9 2 5 2 2 2" xfId="7065" xr:uid="{00000000-0005-0000-0000-0000F0920000}"/>
    <cellStyle name="Separador de milhares 9 2 5 2 2 2 2" xfId="26251" xr:uid="{00000000-0005-0000-0000-0000F1920000}"/>
    <cellStyle name="Separador de milhares 9 2 5 2 2 2 3" xfId="36431" xr:uid="{00000000-0005-0000-0000-0000F2920000}"/>
    <cellStyle name="Separador de milhares 9 2 5 2 2 2 4" xfId="16071" xr:uid="{00000000-0005-0000-0000-0000F3920000}"/>
    <cellStyle name="Separador de milhares 9 2 5 2 2 3" xfId="8818" xr:uid="{00000000-0005-0000-0000-0000F4920000}"/>
    <cellStyle name="Separador de milhares 9 2 5 2 2 3 2" xfId="28004" xr:uid="{00000000-0005-0000-0000-0000F5920000}"/>
    <cellStyle name="Separador de milhares 9 2 5 2 2 3 3" xfId="38184" xr:uid="{00000000-0005-0000-0000-0000F6920000}"/>
    <cellStyle name="Separador de milhares 9 2 5 2 2 3 4" xfId="17824" xr:uid="{00000000-0005-0000-0000-0000F7920000}"/>
    <cellStyle name="Separador de milhares 9 2 5 2 2 4" xfId="10811" xr:uid="{00000000-0005-0000-0000-0000F8920000}"/>
    <cellStyle name="Separador de milhares 9 2 5 2 2 4 2" xfId="29994" xr:uid="{00000000-0005-0000-0000-0000F9920000}"/>
    <cellStyle name="Separador de milhares 9 2 5 2 2 4 3" xfId="40174" xr:uid="{00000000-0005-0000-0000-0000FA920000}"/>
    <cellStyle name="Separador de milhares 9 2 5 2 2 4 4" xfId="19815" xr:uid="{00000000-0005-0000-0000-0000FB920000}"/>
    <cellStyle name="Separador de milhares 9 2 5 2 2 5" xfId="24499" xr:uid="{00000000-0005-0000-0000-0000FC920000}"/>
    <cellStyle name="Separador de milhares 9 2 5 2 2 6" xfId="34679" xr:uid="{00000000-0005-0000-0000-0000FD920000}"/>
    <cellStyle name="Separador de milhares 9 2 5 2 2 7" xfId="14319" xr:uid="{00000000-0005-0000-0000-0000FE920000}"/>
    <cellStyle name="Separador de milhares 9 2 5 2 3" xfId="6189" xr:uid="{00000000-0005-0000-0000-0000FF920000}"/>
    <cellStyle name="Separador de milhares 9 2 5 2 3 2" xfId="25375" xr:uid="{00000000-0005-0000-0000-000000930000}"/>
    <cellStyle name="Separador de milhares 9 2 5 2 3 3" xfId="35555" xr:uid="{00000000-0005-0000-0000-000001930000}"/>
    <cellStyle name="Separador de milhares 9 2 5 2 3 4" xfId="15195" xr:uid="{00000000-0005-0000-0000-000002930000}"/>
    <cellStyle name="Separador de milhares 9 2 5 2 4" xfId="7942" xr:uid="{00000000-0005-0000-0000-000003930000}"/>
    <cellStyle name="Separador de milhares 9 2 5 2 4 2" xfId="27128" xr:uid="{00000000-0005-0000-0000-000004930000}"/>
    <cellStyle name="Separador de milhares 9 2 5 2 4 3" xfId="37308" xr:uid="{00000000-0005-0000-0000-000005930000}"/>
    <cellStyle name="Separador de milhares 9 2 5 2 4 4" xfId="16948" xr:uid="{00000000-0005-0000-0000-000006930000}"/>
    <cellStyle name="Separador de milhares 9 2 5 2 5" xfId="9935" xr:uid="{00000000-0005-0000-0000-000007930000}"/>
    <cellStyle name="Separador de milhares 9 2 5 2 5 2" xfId="29118" xr:uid="{00000000-0005-0000-0000-000008930000}"/>
    <cellStyle name="Separador de milhares 9 2 5 2 5 3" xfId="39298" xr:uid="{00000000-0005-0000-0000-000009930000}"/>
    <cellStyle name="Separador de milhares 9 2 5 2 5 4" xfId="18939" xr:uid="{00000000-0005-0000-0000-00000A930000}"/>
    <cellStyle name="Separador de milhares 9 2 5 2 6" xfId="11688" xr:uid="{00000000-0005-0000-0000-00000B930000}"/>
    <cellStyle name="Separador de milhares 9 2 5 2 6 2" xfId="30871" xr:uid="{00000000-0005-0000-0000-00000C930000}"/>
    <cellStyle name="Separador de milhares 9 2 5 2 6 3" xfId="41051" xr:uid="{00000000-0005-0000-0000-00000D930000}"/>
    <cellStyle name="Separador de milhares 9 2 5 2 6 4" xfId="20692" xr:uid="{00000000-0005-0000-0000-00000E930000}"/>
    <cellStyle name="Separador de milhares 9 2 5 2 7" xfId="12564" xr:uid="{00000000-0005-0000-0000-00000F930000}"/>
    <cellStyle name="Separador de milhares 9 2 5 2 7 2" xfId="31747" xr:uid="{00000000-0005-0000-0000-000010930000}"/>
    <cellStyle name="Separador de milhares 9 2 5 2 7 3" xfId="41927" xr:uid="{00000000-0005-0000-0000-000011930000}"/>
    <cellStyle name="Separador de milhares 9 2 5 2 7 4" xfId="21568" xr:uid="{00000000-0005-0000-0000-000012930000}"/>
    <cellStyle name="Separador de milhares 9 2 5 2 8" xfId="22444" xr:uid="{00000000-0005-0000-0000-000013930000}"/>
    <cellStyle name="Separador de milhares 9 2 5 2 8 2" xfId="32624" xr:uid="{00000000-0005-0000-0000-000014930000}"/>
    <cellStyle name="Separador de milhares 9 2 5 2 8 3" xfId="42804" xr:uid="{00000000-0005-0000-0000-000015930000}"/>
    <cellStyle name="Separador de milhares 9 2 5 2 9" xfId="23623" xr:uid="{00000000-0005-0000-0000-000016930000}"/>
    <cellStyle name="Separador de milhares 9 2 5 3" xfId="4875" xr:uid="{00000000-0005-0000-0000-000017930000}"/>
    <cellStyle name="Separador de milhares 9 2 5 3 2" xfId="6627" xr:uid="{00000000-0005-0000-0000-000018930000}"/>
    <cellStyle name="Separador de milhares 9 2 5 3 2 2" xfId="25813" xr:uid="{00000000-0005-0000-0000-000019930000}"/>
    <cellStyle name="Separador de milhares 9 2 5 3 2 3" xfId="35993" xr:uid="{00000000-0005-0000-0000-00001A930000}"/>
    <cellStyle name="Separador de milhares 9 2 5 3 2 4" xfId="15633" xr:uid="{00000000-0005-0000-0000-00001B930000}"/>
    <cellStyle name="Separador de milhares 9 2 5 3 3" xfId="8380" xr:uid="{00000000-0005-0000-0000-00001C930000}"/>
    <cellStyle name="Separador de milhares 9 2 5 3 3 2" xfId="27566" xr:uid="{00000000-0005-0000-0000-00001D930000}"/>
    <cellStyle name="Separador de milhares 9 2 5 3 3 3" xfId="37746" xr:uid="{00000000-0005-0000-0000-00001E930000}"/>
    <cellStyle name="Separador de milhares 9 2 5 3 3 4" xfId="17386" xr:uid="{00000000-0005-0000-0000-00001F930000}"/>
    <cellStyle name="Separador de milhares 9 2 5 3 4" xfId="10373" xr:uid="{00000000-0005-0000-0000-000020930000}"/>
    <cellStyle name="Separador de milhares 9 2 5 3 4 2" xfId="29556" xr:uid="{00000000-0005-0000-0000-000021930000}"/>
    <cellStyle name="Separador de milhares 9 2 5 3 4 3" xfId="39736" xr:uid="{00000000-0005-0000-0000-000022930000}"/>
    <cellStyle name="Separador de milhares 9 2 5 3 4 4" xfId="19377" xr:uid="{00000000-0005-0000-0000-000023930000}"/>
    <cellStyle name="Separador de milhares 9 2 5 3 5" xfId="24061" xr:uid="{00000000-0005-0000-0000-000024930000}"/>
    <cellStyle name="Separador de milhares 9 2 5 3 6" xfId="34241" xr:uid="{00000000-0005-0000-0000-000025930000}"/>
    <cellStyle name="Separador de milhares 9 2 5 3 7" xfId="13881" xr:uid="{00000000-0005-0000-0000-000026930000}"/>
    <cellStyle name="Separador de milhares 9 2 5 4" xfId="5751" xr:uid="{00000000-0005-0000-0000-000027930000}"/>
    <cellStyle name="Separador de milhares 9 2 5 4 2" xfId="24937" xr:uid="{00000000-0005-0000-0000-000028930000}"/>
    <cellStyle name="Separador de milhares 9 2 5 4 3" xfId="35117" xr:uid="{00000000-0005-0000-0000-000029930000}"/>
    <cellStyle name="Separador de milhares 9 2 5 4 4" xfId="14757" xr:uid="{00000000-0005-0000-0000-00002A930000}"/>
    <cellStyle name="Separador de milhares 9 2 5 5" xfId="7504" xr:uid="{00000000-0005-0000-0000-00002B930000}"/>
    <cellStyle name="Separador de milhares 9 2 5 5 2" xfId="26690" xr:uid="{00000000-0005-0000-0000-00002C930000}"/>
    <cellStyle name="Separador de milhares 9 2 5 5 3" xfId="36870" xr:uid="{00000000-0005-0000-0000-00002D930000}"/>
    <cellStyle name="Separador de milhares 9 2 5 5 4" xfId="16510" xr:uid="{00000000-0005-0000-0000-00002E930000}"/>
    <cellStyle name="Separador de milhares 9 2 5 6" xfId="9497" xr:uid="{00000000-0005-0000-0000-00002F930000}"/>
    <cellStyle name="Separador de milhares 9 2 5 6 2" xfId="28680" xr:uid="{00000000-0005-0000-0000-000030930000}"/>
    <cellStyle name="Separador de milhares 9 2 5 6 3" xfId="38860" xr:uid="{00000000-0005-0000-0000-000031930000}"/>
    <cellStyle name="Separador de milhares 9 2 5 6 4" xfId="18501" xr:uid="{00000000-0005-0000-0000-000032930000}"/>
    <cellStyle name="Separador de milhares 9 2 5 7" xfId="11250" xr:uid="{00000000-0005-0000-0000-000033930000}"/>
    <cellStyle name="Separador de milhares 9 2 5 7 2" xfId="30433" xr:uid="{00000000-0005-0000-0000-000034930000}"/>
    <cellStyle name="Separador de milhares 9 2 5 7 3" xfId="40613" xr:uid="{00000000-0005-0000-0000-000035930000}"/>
    <cellStyle name="Separador de milhares 9 2 5 7 4" xfId="20254" xr:uid="{00000000-0005-0000-0000-000036930000}"/>
    <cellStyle name="Separador de milhares 9 2 5 8" xfId="12126" xr:uid="{00000000-0005-0000-0000-000037930000}"/>
    <cellStyle name="Separador de milhares 9 2 5 8 2" xfId="31309" xr:uid="{00000000-0005-0000-0000-000038930000}"/>
    <cellStyle name="Separador de milhares 9 2 5 8 3" xfId="41489" xr:uid="{00000000-0005-0000-0000-000039930000}"/>
    <cellStyle name="Separador de milhares 9 2 5 8 4" xfId="21130" xr:uid="{00000000-0005-0000-0000-00003A930000}"/>
    <cellStyle name="Separador de milhares 9 2 5 9" xfId="22006" xr:uid="{00000000-0005-0000-0000-00003B930000}"/>
    <cellStyle name="Separador de milhares 9 2 5 9 2" xfId="32186" xr:uid="{00000000-0005-0000-0000-00003C930000}"/>
    <cellStyle name="Separador de milhares 9 2 5 9 3" xfId="42366" xr:uid="{00000000-0005-0000-0000-00003D930000}"/>
    <cellStyle name="Separador de milhares 9 2 6" xfId="4217" xr:uid="{00000000-0005-0000-0000-00003E930000}"/>
    <cellStyle name="Separador de milhares 9 2 6 10" xfId="33584" xr:uid="{00000000-0005-0000-0000-00003F930000}"/>
    <cellStyle name="Separador de milhares 9 2 6 11" xfId="13224" xr:uid="{00000000-0005-0000-0000-000040930000}"/>
    <cellStyle name="Separador de milhares 9 2 6 2" xfId="5094" xr:uid="{00000000-0005-0000-0000-000041930000}"/>
    <cellStyle name="Separador de milhares 9 2 6 2 2" xfId="6846" xr:uid="{00000000-0005-0000-0000-000042930000}"/>
    <cellStyle name="Separador de milhares 9 2 6 2 2 2" xfId="26032" xr:uid="{00000000-0005-0000-0000-000043930000}"/>
    <cellStyle name="Separador de milhares 9 2 6 2 2 3" xfId="36212" xr:uid="{00000000-0005-0000-0000-000044930000}"/>
    <cellStyle name="Separador de milhares 9 2 6 2 2 4" xfId="15852" xr:uid="{00000000-0005-0000-0000-000045930000}"/>
    <cellStyle name="Separador de milhares 9 2 6 2 3" xfId="8599" xr:uid="{00000000-0005-0000-0000-000046930000}"/>
    <cellStyle name="Separador de milhares 9 2 6 2 3 2" xfId="27785" xr:uid="{00000000-0005-0000-0000-000047930000}"/>
    <cellStyle name="Separador de milhares 9 2 6 2 3 3" xfId="37965" xr:uid="{00000000-0005-0000-0000-000048930000}"/>
    <cellStyle name="Separador de milhares 9 2 6 2 3 4" xfId="17605" xr:uid="{00000000-0005-0000-0000-000049930000}"/>
    <cellStyle name="Separador de milhares 9 2 6 2 4" xfId="10592" xr:uid="{00000000-0005-0000-0000-00004A930000}"/>
    <cellStyle name="Separador de milhares 9 2 6 2 4 2" xfId="29775" xr:uid="{00000000-0005-0000-0000-00004B930000}"/>
    <cellStyle name="Separador de milhares 9 2 6 2 4 3" xfId="39955" xr:uid="{00000000-0005-0000-0000-00004C930000}"/>
    <cellStyle name="Separador de milhares 9 2 6 2 4 4" xfId="19596" xr:uid="{00000000-0005-0000-0000-00004D930000}"/>
    <cellStyle name="Separador de milhares 9 2 6 2 5" xfId="24280" xr:uid="{00000000-0005-0000-0000-00004E930000}"/>
    <cellStyle name="Separador de milhares 9 2 6 2 6" xfId="34460" xr:uid="{00000000-0005-0000-0000-00004F930000}"/>
    <cellStyle name="Separador de milhares 9 2 6 2 7" xfId="14100" xr:uid="{00000000-0005-0000-0000-000050930000}"/>
    <cellStyle name="Separador de milhares 9 2 6 3" xfId="5970" xr:uid="{00000000-0005-0000-0000-000051930000}"/>
    <cellStyle name="Separador de milhares 9 2 6 3 2" xfId="25156" xr:uid="{00000000-0005-0000-0000-000052930000}"/>
    <cellStyle name="Separador de milhares 9 2 6 3 3" xfId="35336" xr:uid="{00000000-0005-0000-0000-000053930000}"/>
    <cellStyle name="Separador de milhares 9 2 6 3 4" xfId="14976" xr:uid="{00000000-0005-0000-0000-000054930000}"/>
    <cellStyle name="Separador de milhares 9 2 6 4" xfId="7723" xr:uid="{00000000-0005-0000-0000-000055930000}"/>
    <cellStyle name="Separador de milhares 9 2 6 4 2" xfId="26909" xr:uid="{00000000-0005-0000-0000-000056930000}"/>
    <cellStyle name="Separador de milhares 9 2 6 4 3" xfId="37089" xr:uid="{00000000-0005-0000-0000-000057930000}"/>
    <cellStyle name="Separador de milhares 9 2 6 4 4" xfId="16729" xr:uid="{00000000-0005-0000-0000-000058930000}"/>
    <cellStyle name="Separador de milhares 9 2 6 5" xfId="9716" xr:uid="{00000000-0005-0000-0000-000059930000}"/>
    <cellStyle name="Separador de milhares 9 2 6 5 2" xfId="28899" xr:uid="{00000000-0005-0000-0000-00005A930000}"/>
    <cellStyle name="Separador de milhares 9 2 6 5 3" xfId="39079" xr:uid="{00000000-0005-0000-0000-00005B930000}"/>
    <cellStyle name="Separador de milhares 9 2 6 5 4" xfId="18720" xr:uid="{00000000-0005-0000-0000-00005C930000}"/>
    <cellStyle name="Separador de milhares 9 2 6 6" xfId="11469" xr:uid="{00000000-0005-0000-0000-00005D930000}"/>
    <cellStyle name="Separador de milhares 9 2 6 6 2" xfId="30652" xr:uid="{00000000-0005-0000-0000-00005E930000}"/>
    <cellStyle name="Separador de milhares 9 2 6 6 3" xfId="40832" xr:uid="{00000000-0005-0000-0000-00005F930000}"/>
    <cellStyle name="Separador de milhares 9 2 6 6 4" xfId="20473" xr:uid="{00000000-0005-0000-0000-000060930000}"/>
    <cellStyle name="Separador de milhares 9 2 6 7" xfId="12345" xr:uid="{00000000-0005-0000-0000-000061930000}"/>
    <cellStyle name="Separador de milhares 9 2 6 7 2" xfId="31528" xr:uid="{00000000-0005-0000-0000-000062930000}"/>
    <cellStyle name="Separador de milhares 9 2 6 7 3" xfId="41708" xr:uid="{00000000-0005-0000-0000-000063930000}"/>
    <cellStyle name="Separador de milhares 9 2 6 7 4" xfId="21349" xr:uid="{00000000-0005-0000-0000-000064930000}"/>
    <cellStyle name="Separador de milhares 9 2 6 8" xfId="22225" xr:uid="{00000000-0005-0000-0000-000065930000}"/>
    <cellStyle name="Separador de milhares 9 2 6 8 2" xfId="32405" xr:uid="{00000000-0005-0000-0000-000066930000}"/>
    <cellStyle name="Separador de milhares 9 2 6 8 3" xfId="42585" xr:uid="{00000000-0005-0000-0000-000067930000}"/>
    <cellStyle name="Separador de milhares 9 2 6 9" xfId="23404" xr:uid="{00000000-0005-0000-0000-000068930000}"/>
    <cellStyle name="Separador de milhares 9 2 7" xfId="4656" xr:uid="{00000000-0005-0000-0000-000069930000}"/>
    <cellStyle name="Separador de milhares 9 2 7 2" xfId="6408" xr:uid="{00000000-0005-0000-0000-00006A930000}"/>
    <cellStyle name="Separador de milhares 9 2 7 2 2" xfId="25594" xr:uid="{00000000-0005-0000-0000-00006B930000}"/>
    <cellStyle name="Separador de milhares 9 2 7 2 3" xfId="35774" xr:uid="{00000000-0005-0000-0000-00006C930000}"/>
    <cellStyle name="Separador de milhares 9 2 7 2 4" xfId="15414" xr:uid="{00000000-0005-0000-0000-00006D930000}"/>
    <cellStyle name="Separador de milhares 9 2 7 3" xfId="8161" xr:uid="{00000000-0005-0000-0000-00006E930000}"/>
    <cellStyle name="Separador de milhares 9 2 7 3 2" xfId="27347" xr:uid="{00000000-0005-0000-0000-00006F930000}"/>
    <cellStyle name="Separador de milhares 9 2 7 3 3" xfId="37527" xr:uid="{00000000-0005-0000-0000-000070930000}"/>
    <cellStyle name="Separador de milhares 9 2 7 3 4" xfId="17167" xr:uid="{00000000-0005-0000-0000-000071930000}"/>
    <cellStyle name="Separador de milhares 9 2 7 4" xfId="10154" xr:uid="{00000000-0005-0000-0000-000072930000}"/>
    <cellStyle name="Separador de milhares 9 2 7 4 2" xfId="29337" xr:uid="{00000000-0005-0000-0000-000073930000}"/>
    <cellStyle name="Separador de milhares 9 2 7 4 3" xfId="39517" xr:uid="{00000000-0005-0000-0000-000074930000}"/>
    <cellStyle name="Separador de milhares 9 2 7 4 4" xfId="19158" xr:uid="{00000000-0005-0000-0000-000075930000}"/>
    <cellStyle name="Separador de milhares 9 2 7 5" xfId="23842" xr:uid="{00000000-0005-0000-0000-000076930000}"/>
    <cellStyle name="Separador de milhares 9 2 7 6" xfId="34022" xr:uid="{00000000-0005-0000-0000-000077930000}"/>
    <cellStyle name="Separador de milhares 9 2 7 7" xfId="13662" xr:uid="{00000000-0005-0000-0000-000078930000}"/>
    <cellStyle name="Separador de milhares 9 2 8" xfId="5532" xr:uid="{00000000-0005-0000-0000-000079930000}"/>
    <cellStyle name="Separador de milhares 9 2 8 2" xfId="9058" xr:uid="{00000000-0005-0000-0000-00007A930000}"/>
    <cellStyle name="Separador de milhares 9 2 8 2 2" xfId="28241" xr:uid="{00000000-0005-0000-0000-00007B930000}"/>
    <cellStyle name="Separador de milhares 9 2 8 2 3" xfId="38421" xr:uid="{00000000-0005-0000-0000-00007C930000}"/>
    <cellStyle name="Separador de milhares 9 2 8 2 4" xfId="18062" xr:uid="{00000000-0005-0000-0000-00007D930000}"/>
    <cellStyle name="Separador de milhares 9 2 8 3" xfId="24718" xr:uid="{00000000-0005-0000-0000-00007E930000}"/>
    <cellStyle name="Separador de milhares 9 2 8 4" xfId="34898" xr:uid="{00000000-0005-0000-0000-00007F930000}"/>
    <cellStyle name="Separador de milhares 9 2 8 5" xfId="14538" xr:uid="{00000000-0005-0000-0000-000080930000}"/>
    <cellStyle name="Separador de milhares 9 2 9" xfId="7285" xr:uid="{00000000-0005-0000-0000-000081930000}"/>
    <cellStyle name="Separador de milhares 9 2 9 2" xfId="26471" xr:uid="{00000000-0005-0000-0000-000082930000}"/>
    <cellStyle name="Separador de milhares 9 2 9 3" xfId="36651" xr:uid="{00000000-0005-0000-0000-000083930000}"/>
    <cellStyle name="Separador de milhares 9 2 9 4" xfId="16291" xr:uid="{00000000-0005-0000-0000-000084930000}"/>
    <cellStyle name="Separador de milhares 9 20" xfId="43438" xr:uid="{00000000-0005-0000-0000-000085930000}"/>
    <cellStyle name="Separador de milhares 9 21" xfId="12706" xr:uid="{00000000-0005-0000-0000-000086930000}"/>
    <cellStyle name="Separador de milhares 9 3" xfId="3778" xr:uid="{00000000-0005-0000-0000-000087930000}"/>
    <cellStyle name="Separador de milhares 9 3 10" xfId="11910" xr:uid="{00000000-0005-0000-0000-000088930000}"/>
    <cellStyle name="Separador de milhares 9 3 10 2" xfId="31093" xr:uid="{00000000-0005-0000-0000-000089930000}"/>
    <cellStyle name="Separador de milhares 9 3 10 3" xfId="41273" xr:uid="{00000000-0005-0000-0000-00008A930000}"/>
    <cellStyle name="Separador de milhares 9 3 10 4" xfId="20914" xr:uid="{00000000-0005-0000-0000-00008B930000}"/>
    <cellStyle name="Separador de milhares 9 3 11" xfId="21791" xr:uid="{00000000-0005-0000-0000-00008C930000}"/>
    <cellStyle name="Separador de milhares 9 3 11 2" xfId="31970" xr:uid="{00000000-0005-0000-0000-00008D930000}"/>
    <cellStyle name="Separador de milhares 9 3 11 3" xfId="42150" xr:uid="{00000000-0005-0000-0000-00008E930000}"/>
    <cellStyle name="Separador de milhares 9 3 12" xfId="22686" xr:uid="{00000000-0005-0000-0000-00008F930000}"/>
    <cellStyle name="Separador de milhares 9 3 12 2" xfId="32866" xr:uid="{00000000-0005-0000-0000-000090930000}"/>
    <cellStyle name="Separador de milhares 9 3 12 3" xfId="43046" xr:uid="{00000000-0005-0000-0000-000091930000}"/>
    <cellStyle name="Separador de milhares 9 3 13" xfId="22925" xr:uid="{00000000-0005-0000-0000-000092930000}"/>
    <cellStyle name="Separador de milhares 9 3 14" xfId="23094" xr:uid="{00000000-0005-0000-0000-000093930000}"/>
    <cellStyle name="Separador de milhares 9 3 15" xfId="33105" xr:uid="{00000000-0005-0000-0000-000094930000}"/>
    <cellStyle name="Separador de milhares 9 3 16" xfId="33274" xr:uid="{00000000-0005-0000-0000-000095930000}"/>
    <cellStyle name="Separador de milhares 9 3 17" xfId="43285" xr:uid="{00000000-0005-0000-0000-000096930000}"/>
    <cellStyle name="Separador de milhares 9 3 18" xfId="43524" xr:uid="{00000000-0005-0000-0000-000097930000}"/>
    <cellStyle name="Separador de milhares 9 3 19" xfId="12789" xr:uid="{00000000-0005-0000-0000-000098930000}"/>
    <cellStyle name="Separador de milhares 9 3 2" xfId="3899" xr:uid="{00000000-0005-0000-0000-000099930000}"/>
    <cellStyle name="Separador de milhares 9 3 2 10" xfId="21908" xr:uid="{00000000-0005-0000-0000-00009A930000}"/>
    <cellStyle name="Separador de milhares 9 3 2 10 2" xfId="32088" xr:uid="{00000000-0005-0000-0000-00009B930000}"/>
    <cellStyle name="Separador de milhares 9 3 2 10 3" xfId="42268" xr:uid="{00000000-0005-0000-0000-00009C930000}"/>
    <cellStyle name="Separador de milhares 9 3 2 11" xfId="22804" xr:uid="{00000000-0005-0000-0000-00009D930000}"/>
    <cellStyle name="Separador de milhares 9 3 2 11 2" xfId="32984" xr:uid="{00000000-0005-0000-0000-00009E930000}"/>
    <cellStyle name="Separador de milhares 9 3 2 11 3" xfId="43164" xr:uid="{00000000-0005-0000-0000-00009F930000}"/>
    <cellStyle name="Separador de milhares 9 3 2 12" xfId="23043" xr:uid="{00000000-0005-0000-0000-0000A0930000}"/>
    <cellStyle name="Separador de milhares 9 3 2 13" xfId="33223" xr:uid="{00000000-0005-0000-0000-0000A1930000}"/>
    <cellStyle name="Separador de milhares 9 3 2 14" xfId="43403" xr:uid="{00000000-0005-0000-0000-0000A2930000}"/>
    <cellStyle name="Separador de milhares 9 3 2 15" xfId="43642" xr:uid="{00000000-0005-0000-0000-0000A3930000}"/>
    <cellStyle name="Separador de milhares 9 3 2 16" xfId="12907" xr:uid="{00000000-0005-0000-0000-0000A4930000}"/>
    <cellStyle name="Separador de milhares 9 3 2 2" xfId="4119" xr:uid="{00000000-0005-0000-0000-0000A5930000}"/>
    <cellStyle name="Separador de milhares 9 3 2 2 10" xfId="23306" xr:uid="{00000000-0005-0000-0000-0000A6930000}"/>
    <cellStyle name="Separador de milhares 9 3 2 2 11" xfId="33486" xr:uid="{00000000-0005-0000-0000-0000A7930000}"/>
    <cellStyle name="Separador de milhares 9 3 2 2 12" xfId="13126" xr:uid="{00000000-0005-0000-0000-0000A8930000}"/>
    <cellStyle name="Separador de milhares 9 3 2 2 2" xfId="4557" xr:uid="{00000000-0005-0000-0000-0000A9930000}"/>
    <cellStyle name="Separador de milhares 9 3 2 2 2 10" xfId="33924" xr:uid="{00000000-0005-0000-0000-0000AA930000}"/>
    <cellStyle name="Separador de milhares 9 3 2 2 2 11" xfId="13564" xr:uid="{00000000-0005-0000-0000-0000AB930000}"/>
    <cellStyle name="Separador de milhares 9 3 2 2 2 2" xfId="5434" xr:uid="{00000000-0005-0000-0000-0000AC930000}"/>
    <cellStyle name="Separador de milhares 9 3 2 2 2 2 2" xfId="7186" xr:uid="{00000000-0005-0000-0000-0000AD930000}"/>
    <cellStyle name="Separador de milhares 9 3 2 2 2 2 2 2" xfId="26372" xr:uid="{00000000-0005-0000-0000-0000AE930000}"/>
    <cellStyle name="Separador de milhares 9 3 2 2 2 2 2 3" xfId="36552" xr:uid="{00000000-0005-0000-0000-0000AF930000}"/>
    <cellStyle name="Separador de milhares 9 3 2 2 2 2 2 4" xfId="16192" xr:uid="{00000000-0005-0000-0000-0000B0930000}"/>
    <cellStyle name="Separador de milhares 9 3 2 2 2 2 3" xfId="8939" xr:uid="{00000000-0005-0000-0000-0000B1930000}"/>
    <cellStyle name="Separador de milhares 9 3 2 2 2 2 3 2" xfId="28125" xr:uid="{00000000-0005-0000-0000-0000B2930000}"/>
    <cellStyle name="Separador de milhares 9 3 2 2 2 2 3 3" xfId="38305" xr:uid="{00000000-0005-0000-0000-0000B3930000}"/>
    <cellStyle name="Separador de milhares 9 3 2 2 2 2 3 4" xfId="17945" xr:uid="{00000000-0005-0000-0000-0000B4930000}"/>
    <cellStyle name="Separador de milhares 9 3 2 2 2 2 4" xfId="10932" xr:uid="{00000000-0005-0000-0000-0000B5930000}"/>
    <cellStyle name="Separador de milhares 9 3 2 2 2 2 4 2" xfId="30115" xr:uid="{00000000-0005-0000-0000-0000B6930000}"/>
    <cellStyle name="Separador de milhares 9 3 2 2 2 2 4 3" xfId="40295" xr:uid="{00000000-0005-0000-0000-0000B7930000}"/>
    <cellStyle name="Separador de milhares 9 3 2 2 2 2 4 4" xfId="19936" xr:uid="{00000000-0005-0000-0000-0000B8930000}"/>
    <cellStyle name="Separador de milhares 9 3 2 2 2 2 5" xfId="24620" xr:uid="{00000000-0005-0000-0000-0000B9930000}"/>
    <cellStyle name="Separador de milhares 9 3 2 2 2 2 6" xfId="34800" xr:uid="{00000000-0005-0000-0000-0000BA930000}"/>
    <cellStyle name="Separador de milhares 9 3 2 2 2 2 7" xfId="14440" xr:uid="{00000000-0005-0000-0000-0000BB930000}"/>
    <cellStyle name="Separador de milhares 9 3 2 2 2 3" xfId="6310" xr:uid="{00000000-0005-0000-0000-0000BC930000}"/>
    <cellStyle name="Separador de milhares 9 3 2 2 2 3 2" xfId="25496" xr:uid="{00000000-0005-0000-0000-0000BD930000}"/>
    <cellStyle name="Separador de milhares 9 3 2 2 2 3 3" xfId="35676" xr:uid="{00000000-0005-0000-0000-0000BE930000}"/>
    <cellStyle name="Separador de milhares 9 3 2 2 2 3 4" xfId="15316" xr:uid="{00000000-0005-0000-0000-0000BF930000}"/>
    <cellStyle name="Separador de milhares 9 3 2 2 2 4" xfId="8063" xr:uid="{00000000-0005-0000-0000-0000C0930000}"/>
    <cellStyle name="Separador de milhares 9 3 2 2 2 4 2" xfId="27249" xr:uid="{00000000-0005-0000-0000-0000C1930000}"/>
    <cellStyle name="Separador de milhares 9 3 2 2 2 4 3" xfId="37429" xr:uid="{00000000-0005-0000-0000-0000C2930000}"/>
    <cellStyle name="Separador de milhares 9 3 2 2 2 4 4" xfId="17069" xr:uid="{00000000-0005-0000-0000-0000C3930000}"/>
    <cellStyle name="Separador de milhares 9 3 2 2 2 5" xfId="10056" xr:uid="{00000000-0005-0000-0000-0000C4930000}"/>
    <cellStyle name="Separador de milhares 9 3 2 2 2 5 2" xfId="29239" xr:uid="{00000000-0005-0000-0000-0000C5930000}"/>
    <cellStyle name="Separador de milhares 9 3 2 2 2 5 3" xfId="39419" xr:uid="{00000000-0005-0000-0000-0000C6930000}"/>
    <cellStyle name="Separador de milhares 9 3 2 2 2 5 4" xfId="19060" xr:uid="{00000000-0005-0000-0000-0000C7930000}"/>
    <cellStyle name="Separador de milhares 9 3 2 2 2 6" xfId="11809" xr:uid="{00000000-0005-0000-0000-0000C8930000}"/>
    <cellStyle name="Separador de milhares 9 3 2 2 2 6 2" xfId="30992" xr:uid="{00000000-0005-0000-0000-0000C9930000}"/>
    <cellStyle name="Separador de milhares 9 3 2 2 2 6 3" xfId="41172" xr:uid="{00000000-0005-0000-0000-0000CA930000}"/>
    <cellStyle name="Separador de milhares 9 3 2 2 2 6 4" xfId="20813" xr:uid="{00000000-0005-0000-0000-0000CB930000}"/>
    <cellStyle name="Separador de milhares 9 3 2 2 2 7" xfId="12685" xr:uid="{00000000-0005-0000-0000-0000CC930000}"/>
    <cellStyle name="Separador de milhares 9 3 2 2 2 7 2" xfId="31868" xr:uid="{00000000-0005-0000-0000-0000CD930000}"/>
    <cellStyle name="Separador de milhares 9 3 2 2 2 7 3" xfId="42048" xr:uid="{00000000-0005-0000-0000-0000CE930000}"/>
    <cellStyle name="Separador de milhares 9 3 2 2 2 7 4" xfId="21689" xr:uid="{00000000-0005-0000-0000-0000CF930000}"/>
    <cellStyle name="Separador de milhares 9 3 2 2 2 8" xfId="22565" xr:uid="{00000000-0005-0000-0000-0000D0930000}"/>
    <cellStyle name="Separador de milhares 9 3 2 2 2 8 2" xfId="32745" xr:uid="{00000000-0005-0000-0000-0000D1930000}"/>
    <cellStyle name="Separador de milhares 9 3 2 2 2 8 3" xfId="42925" xr:uid="{00000000-0005-0000-0000-0000D2930000}"/>
    <cellStyle name="Separador de milhares 9 3 2 2 2 9" xfId="23744" xr:uid="{00000000-0005-0000-0000-0000D3930000}"/>
    <cellStyle name="Separador de milhares 9 3 2 2 3" xfId="4996" xr:uid="{00000000-0005-0000-0000-0000D4930000}"/>
    <cellStyle name="Separador de milhares 9 3 2 2 3 2" xfId="6748" xr:uid="{00000000-0005-0000-0000-0000D5930000}"/>
    <cellStyle name="Separador de milhares 9 3 2 2 3 2 2" xfId="25934" xr:uid="{00000000-0005-0000-0000-0000D6930000}"/>
    <cellStyle name="Separador de milhares 9 3 2 2 3 2 3" xfId="36114" xr:uid="{00000000-0005-0000-0000-0000D7930000}"/>
    <cellStyle name="Separador de milhares 9 3 2 2 3 2 4" xfId="15754" xr:uid="{00000000-0005-0000-0000-0000D8930000}"/>
    <cellStyle name="Separador de milhares 9 3 2 2 3 3" xfId="8501" xr:uid="{00000000-0005-0000-0000-0000D9930000}"/>
    <cellStyle name="Separador de milhares 9 3 2 2 3 3 2" xfId="27687" xr:uid="{00000000-0005-0000-0000-0000DA930000}"/>
    <cellStyle name="Separador de milhares 9 3 2 2 3 3 3" xfId="37867" xr:uid="{00000000-0005-0000-0000-0000DB930000}"/>
    <cellStyle name="Separador de milhares 9 3 2 2 3 3 4" xfId="17507" xr:uid="{00000000-0005-0000-0000-0000DC930000}"/>
    <cellStyle name="Separador de milhares 9 3 2 2 3 4" xfId="10494" xr:uid="{00000000-0005-0000-0000-0000DD930000}"/>
    <cellStyle name="Separador de milhares 9 3 2 2 3 4 2" xfId="29677" xr:uid="{00000000-0005-0000-0000-0000DE930000}"/>
    <cellStyle name="Separador de milhares 9 3 2 2 3 4 3" xfId="39857" xr:uid="{00000000-0005-0000-0000-0000DF930000}"/>
    <cellStyle name="Separador de milhares 9 3 2 2 3 4 4" xfId="19498" xr:uid="{00000000-0005-0000-0000-0000E0930000}"/>
    <cellStyle name="Separador de milhares 9 3 2 2 3 5" xfId="24182" xr:uid="{00000000-0005-0000-0000-0000E1930000}"/>
    <cellStyle name="Separador de milhares 9 3 2 2 3 6" xfId="34362" xr:uid="{00000000-0005-0000-0000-0000E2930000}"/>
    <cellStyle name="Separador de milhares 9 3 2 2 3 7" xfId="14002" xr:uid="{00000000-0005-0000-0000-0000E3930000}"/>
    <cellStyle name="Separador de milhares 9 3 2 2 4" xfId="5872" xr:uid="{00000000-0005-0000-0000-0000E4930000}"/>
    <cellStyle name="Separador de milhares 9 3 2 2 4 2" xfId="25058" xr:uid="{00000000-0005-0000-0000-0000E5930000}"/>
    <cellStyle name="Separador de milhares 9 3 2 2 4 3" xfId="35238" xr:uid="{00000000-0005-0000-0000-0000E6930000}"/>
    <cellStyle name="Separador de milhares 9 3 2 2 4 4" xfId="14878" xr:uid="{00000000-0005-0000-0000-0000E7930000}"/>
    <cellStyle name="Separador de milhares 9 3 2 2 5" xfId="7625" xr:uid="{00000000-0005-0000-0000-0000E8930000}"/>
    <cellStyle name="Separador de milhares 9 3 2 2 5 2" xfId="26811" xr:uid="{00000000-0005-0000-0000-0000E9930000}"/>
    <cellStyle name="Separador de milhares 9 3 2 2 5 3" xfId="36991" xr:uid="{00000000-0005-0000-0000-0000EA930000}"/>
    <cellStyle name="Separador de milhares 9 3 2 2 5 4" xfId="16631" xr:uid="{00000000-0005-0000-0000-0000EB930000}"/>
    <cellStyle name="Separador de milhares 9 3 2 2 6" xfId="9618" xr:uid="{00000000-0005-0000-0000-0000EC930000}"/>
    <cellStyle name="Separador de milhares 9 3 2 2 6 2" xfId="28801" xr:uid="{00000000-0005-0000-0000-0000ED930000}"/>
    <cellStyle name="Separador de milhares 9 3 2 2 6 3" xfId="38981" xr:uid="{00000000-0005-0000-0000-0000EE930000}"/>
    <cellStyle name="Separador de milhares 9 3 2 2 6 4" xfId="18622" xr:uid="{00000000-0005-0000-0000-0000EF930000}"/>
    <cellStyle name="Separador de milhares 9 3 2 2 7" xfId="11371" xr:uid="{00000000-0005-0000-0000-0000F0930000}"/>
    <cellStyle name="Separador de milhares 9 3 2 2 7 2" xfId="30554" xr:uid="{00000000-0005-0000-0000-0000F1930000}"/>
    <cellStyle name="Separador de milhares 9 3 2 2 7 3" xfId="40734" xr:uid="{00000000-0005-0000-0000-0000F2930000}"/>
    <cellStyle name="Separador de milhares 9 3 2 2 7 4" xfId="20375" xr:uid="{00000000-0005-0000-0000-0000F3930000}"/>
    <cellStyle name="Separador de milhares 9 3 2 2 8" xfId="12247" xr:uid="{00000000-0005-0000-0000-0000F4930000}"/>
    <cellStyle name="Separador de milhares 9 3 2 2 8 2" xfId="31430" xr:uid="{00000000-0005-0000-0000-0000F5930000}"/>
    <cellStyle name="Separador de milhares 9 3 2 2 8 3" xfId="41610" xr:uid="{00000000-0005-0000-0000-0000F6930000}"/>
    <cellStyle name="Separador de milhares 9 3 2 2 8 4" xfId="21251" xr:uid="{00000000-0005-0000-0000-0000F7930000}"/>
    <cellStyle name="Separador de milhares 9 3 2 2 9" xfId="22127" xr:uid="{00000000-0005-0000-0000-0000F8930000}"/>
    <cellStyle name="Separador de milhares 9 3 2 2 9 2" xfId="32307" xr:uid="{00000000-0005-0000-0000-0000F9930000}"/>
    <cellStyle name="Separador de milhares 9 3 2 2 9 3" xfId="42487" xr:uid="{00000000-0005-0000-0000-0000FA930000}"/>
    <cellStyle name="Separador de milhares 9 3 2 3" xfId="4338" xr:uid="{00000000-0005-0000-0000-0000FB930000}"/>
    <cellStyle name="Separador de milhares 9 3 2 3 10" xfId="33705" xr:uid="{00000000-0005-0000-0000-0000FC930000}"/>
    <cellStyle name="Separador de milhares 9 3 2 3 11" xfId="13345" xr:uid="{00000000-0005-0000-0000-0000FD930000}"/>
    <cellStyle name="Separador de milhares 9 3 2 3 2" xfId="5215" xr:uid="{00000000-0005-0000-0000-0000FE930000}"/>
    <cellStyle name="Separador de milhares 9 3 2 3 2 2" xfId="6967" xr:uid="{00000000-0005-0000-0000-0000FF930000}"/>
    <cellStyle name="Separador de milhares 9 3 2 3 2 2 2" xfId="26153" xr:uid="{00000000-0005-0000-0000-000000940000}"/>
    <cellStyle name="Separador de milhares 9 3 2 3 2 2 3" xfId="36333" xr:uid="{00000000-0005-0000-0000-000001940000}"/>
    <cellStyle name="Separador de milhares 9 3 2 3 2 2 4" xfId="15973" xr:uid="{00000000-0005-0000-0000-000002940000}"/>
    <cellStyle name="Separador de milhares 9 3 2 3 2 3" xfId="8720" xr:uid="{00000000-0005-0000-0000-000003940000}"/>
    <cellStyle name="Separador de milhares 9 3 2 3 2 3 2" xfId="27906" xr:uid="{00000000-0005-0000-0000-000004940000}"/>
    <cellStyle name="Separador de milhares 9 3 2 3 2 3 3" xfId="38086" xr:uid="{00000000-0005-0000-0000-000005940000}"/>
    <cellStyle name="Separador de milhares 9 3 2 3 2 3 4" xfId="17726" xr:uid="{00000000-0005-0000-0000-000006940000}"/>
    <cellStyle name="Separador de milhares 9 3 2 3 2 4" xfId="10713" xr:uid="{00000000-0005-0000-0000-000007940000}"/>
    <cellStyle name="Separador de milhares 9 3 2 3 2 4 2" xfId="29896" xr:uid="{00000000-0005-0000-0000-000008940000}"/>
    <cellStyle name="Separador de milhares 9 3 2 3 2 4 3" xfId="40076" xr:uid="{00000000-0005-0000-0000-000009940000}"/>
    <cellStyle name="Separador de milhares 9 3 2 3 2 4 4" xfId="19717" xr:uid="{00000000-0005-0000-0000-00000A940000}"/>
    <cellStyle name="Separador de milhares 9 3 2 3 2 5" xfId="24401" xr:uid="{00000000-0005-0000-0000-00000B940000}"/>
    <cellStyle name="Separador de milhares 9 3 2 3 2 6" xfId="34581" xr:uid="{00000000-0005-0000-0000-00000C940000}"/>
    <cellStyle name="Separador de milhares 9 3 2 3 2 7" xfId="14221" xr:uid="{00000000-0005-0000-0000-00000D940000}"/>
    <cellStyle name="Separador de milhares 9 3 2 3 3" xfId="6091" xr:uid="{00000000-0005-0000-0000-00000E940000}"/>
    <cellStyle name="Separador de milhares 9 3 2 3 3 2" xfId="25277" xr:uid="{00000000-0005-0000-0000-00000F940000}"/>
    <cellStyle name="Separador de milhares 9 3 2 3 3 3" xfId="35457" xr:uid="{00000000-0005-0000-0000-000010940000}"/>
    <cellStyle name="Separador de milhares 9 3 2 3 3 4" xfId="15097" xr:uid="{00000000-0005-0000-0000-000011940000}"/>
    <cellStyle name="Separador de milhares 9 3 2 3 4" xfId="7844" xr:uid="{00000000-0005-0000-0000-000012940000}"/>
    <cellStyle name="Separador de milhares 9 3 2 3 4 2" xfId="27030" xr:uid="{00000000-0005-0000-0000-000013940000}"/>
    <cellStyle name="Separador de milhares 9 3 2 3 4 3" xfId="37210" xr:uid="{00000000-0005-0000-0000-000014940000}"/>
    <cellStyle name="Separador de milhares 9 3 2 3 4 4" xfId="16850" xr:uid="{00000000-0005-0000-0000-000015940000}"/>
    <cellStyle name="Separador de milhares 9 3 2 3 5" xfId="9837" xr:uid="{00000000-0005-0000-0000-000016940000}"/>
    <cellStyle name="Separador de milhares 9 3 2 3 5 2" xfId="29020" xr:uid="{00000000-0005-0000-0000-000017940000}"/>
    <cellStyle name="Separador de milhares 9 3 2 3 5 3" xfId="39200" xr:uid="{00000000-0005-0000-0000-000018940000}"/>
    <cellStyle name="Separador de milhares 9 3 2 3 5 4" xfId="18841" xr:uid="{00000000-0005-0000-0000-000019940000}"/>
    <cellStyle name="Separador de milhares 9 3 2 3 6" xfId="11590" xr:uid="{00000000-0005-0000-0000-00001A940000}"/>
    <cellStyle name="Separador de milhares 9 3 2 3 6 2" xfId="30773" xr:uid="{00000000-0005-0000-0000-00001B940000}"/>
    <cellStyle name="Separador de milhares 9 3 2 3 6 3" xfId="40953" xr:uid="{00000000-0005-0000-0000-00001C940000}"/>
    <cellStyle name="Separador de milhares 9 3 2 3 6 4" xfId="20594" xr:uid="{00000000-0005-0000-0000-00001D940000}"/>
    <cellStyle name="Separador de milhares 9 3 2 3 7" xfId="12466" xr:uid="{00000000-0005-0000-0000-00001E940000}"/>
    <cellStyle name="Separador de milhares 9 3 2 3 7 2" xfId="31649" xr:uid="{00000000-0005-0000-0000-00001F940000}"/>
    <cellStyle name="Separador de milhares 9 3 2 3 7 3" xfId="41829" xr:uid="{00000000-0005-0000-0000-000020940000}"/>
    <cellStyle name="Separador de milhares 9 3 2 3 7 4" xfId="21470" xr:uid="{00000000-0005-0000-0000-000021940000}"/>
    <cellStyle name="Separador de milhares 9 3 2 3 8" xfId="22346" xr:uid="{00000000-0005-0000-0000-000022940000}"/>
    <cellStyle name="Separador de milhares 9 3 2 3 8 2" xfId="32526" xr:uid="{00000000-0005-0000-0000-000023940000}"/>
    <cellStyle name="Separador de milhares 9 3 2 3 8 3" xfId="42706" xr:uid="{00000000-0005-0000-0000-000024940000}"/>
    <cellStyle name="Separador de milhares 9 3 2 3 9" xfId="23525" xr:uid="{00000000-0005-0000-0000-000025940000}"/>
    <cellStyle name="Separador de milhares 9 3 2 4" xfId="4777" xr:uid="{00000000-0005-0000-0000-000026940000}"/>
    <cellStyle name="Separador de milhares 9 3 2 4 2" xfId="6529" xr:uid="{00000000-0005-0000-0000-000027940000}"/>
    <cellStyle name="Separador de milhares 9 3 2 4 2 2" xfId="25715" xr:uid="{00000000-0005-0000-0000-000028940000}"/>
    <cellStyle name="Separador de milhares 9 3 2 4 2 3" xfId="35895" xr:uid="{00000000-0005-0000-0000-000029940000}"/>
    <cellStyle name="Separador de milhares 9 3 2 4 2 4" xfId="15535" xr:uid="{00000000-0005-0000-0000-00002A940000}"/>
    <cellStyle name="Separador de milhares 9 3 2 4 3" xfId="8282" xr:uid="{00000000-0005-0000-0000-00002B940000}"/>
    <cellStyle name="Separador de milhares 9 3 2 4 3 2" xfId="27468" xr:uid="{00000000-0005-0000-0000-00002C940000}"/>
    <cellStyle name="Separador de milhares 9 3 2 4 3 3" xfId="37648" xr:uid="{00000000-0005-0000-0000-00002D940000}"/>
    <cellStyle name="Separador de milhares 9 3 2 4 3 4" xfId="17288" xr:uid="{00000000-0005-0000-0000-00002E940000}"/>
    <cellStyle name="Separador de milhares 9 3 2 4 4" xfId="10275" xr:uid="{00000000-0005-0000-0000-00002F940000}"/>
    <cellStyle name="Separador de milhares 9 3 2 4 4 2" xfId="29458" xr:uid="{00000000-0005-0000-0000-000030940000}"/>
    <cellStyle name="Separador de milhares 9 3 2 4 4 3" xfId="39638" xr:uid="{00000000-0005-0000-0000-000031940000}"/>
    <cellStyle name="Separador de milhares 9 3 2 4 4 4" xfId="19279" xr:uid="{00000000-0005-0000-0000-000032940000}"/>
    <cellStyle name="Separador de milhares 9 3 2 4 5" xfId="23963" xr:uid="{00000000-0005-0000-0000-000033940000}"/>
    <cellStyle name="Separador de milhares 9 3 2 4 6" xfId="34143" xr:uid="{00000000-0005-0000-0000-000034940000}"/>
    <cellStyle name="Separador de milhares 9 3 2 4 7" xfId="13783" xr:uid="{00000000-0005-0000-0000-000035940000}"/>
    <cellStyle name="Separador de milhares 9 3 2 5" xfId="5653" xr:uid="{00000000-0005-0000-0000-000036940000}"/>
    <cellStyle name="Separador de milhares 9 3 2 5 2" xfId="9179" xr:uid="{00000000-0005-0000-0000-000037940000}"/>
    <cellStyle name="Separador de milhares 9 3 2 5 2 2" xfId="28362" xr:uid="{00000000-0005-0000-0000-000038940000}"/>
    <cellStyle name="Separador de milhares 9 3 2 5 2 3" xfId="38542" xr:uid="{00000000-0005-0000-0000-000039940000}"/>
    <cellStyle name="Separador de milhares 9 3 2 5 2 4" xfId="18183" xr:uid="{00000000-0005-0000-0000-00003A940000}"/>
    <cellStyle name="Separador de milhares 9 3 2 5 3" xfId="24839" xr:uid="{00000000-0005-0000-0000-00003B940000}"/>
    <cellStyle name="Separador de milhares 9 3 2 5 4" xfId="35019" xr:uid="{00000000-0005-0000-0000-00003C940000}"/>
    <cellStyle name="Separador de milhares 9 3 2 5 5" xfId="14659" xr:uid="{00000000-0005-0000-0000-00003D940000}"/>
    <cellStyle name="Separador de milhares 9 3 2 6" xfId="7406" xr:uid="{00000000-0005-0000-0000-00003E940000}"/>
    <cellStyle name="Separador de milhares 9 3 2 6 2" xfId="26592" xr:uid="{00000000-0005-0000-0000-00003F940000}"/>
    <cellStyle name="Separador de milhares 9 3 2 6 3" xfId="36772" xr:uid="{00000000-0005-0000-0000-000040940000}"/>
    <cellStyle name="Separador de milhares 9 3 2 6 4" xfId="16412" xr:uid="{00000000-0005-0000-0000-000041940000}"/>
    <cellStyle name="Separador de milhares 9 3 2 7" xfId="9399" xr:uid="{00000000-0005-0000-0000-000042940000}"/>
    <cellStyle name="Separador de milhares 9 3 2 7 2" xfId="28582" xr:uid="{00000000-0005-0000-0000-000043940000}"/>
    <cellStyle name="Separador de milhares 9 3 2 7 3" xfId="38762" xr:uid="{00000000-0005-0000-0000-000044940000}"/>
    <cellStyle name="Separador de milhares 9 3 2 7 4" xfId="18403" xr:uid="{00000000-0005-0000-0000-000045940000}"/>
    <cellStyle name="Separador de milhares 9 3 2 8" xfId="11152" xr:uid="{00000000-0005-0000-0000-000046940000}"/>
    <cellStyle name="Separador de milhares 9 3 2 8 2" xfId="30335" xr:uid="{00000000-0005-0000-0000-000047940000}"/>
    <cellStyle name="Separador de milhares 9 3 2 8 3" xfId="40515" xr:uid="{00000000-0005-0000-0000-000048940000}"/>
    <cellStyle name="Separador de milhares 9 3 2 8 4" xfId="20156" xr:uid="{00000000-0005-0000-0000-000049940000}"/>
    <cellStyle name="Separador de milhares 9 3 2 9" xfId="12028" xr:uid="{00000000-0005-0000-0000-00004A940000}"/>
    <cellStyle name="Separador de milhares 9 3 2 9 2" xfId="31211" xr:uid="{00000000-0005-0000-0000-00004B940000}"/>
    <cellStyle name="Separador de milhares 9 3 2 9 3" xfId="41391" xr:uid="{00000000-0005-0000-0000-00004C940000}"/>
    <cellStyle name="Separador de milhares 9 3 2 9 4" xfId="21032" xr:uid="{00000000-0005-0000-0000-00004D940000}"/>
    <cellStyle name="Separador de milhares 9 3 3" xfId="4001" xr:uid="{00000000-0005-0000-0000-00004E940000}"/>
    <cellStyle name="Separador de milhares 9 3 3 10" xfId="23188" xr:uid="{00000000-0005-0000-0000-00004F940000}"/>
    <cellStyle name="Separador de milhares 9 3 3 11" xfId="33368" xr:uid="{00000000-0005-0000-0000-000050940000}"/>
    <cellStyle name="Separador de milhares 9 3 3 12" xfId="13008" xr:uid="{00000000-0005-0000-0000-000051940000}"/>
    <cellStyle name="Separador de milhares 9 3 3 2" xfId="4439" xr:uid="{00000000-0005-0000-0000-000052940000}"/>
    <cellStyle name="Separador de milhares 9 3 3 2 10" xfId="33806" xr:uid="{00000000-0005-0000-0000-000053940000}"/>
    <cellStyle name="Separador de milhares 9 3 3 2 11" xfId="13446" xr:uid="{00000000-0005-0000-0000-000054940000}"/>
    <cellStyle name="Separador de milhares 9 3 3 2 2" xfId="5316" xr:uid="{00000000-0005-0000-0000-000055940000}"/>
    <cellStyle name="Separador de milhares 9 3 3 2 2 2" xfId="7068" xr:uid="{00000000-0005-0000-0000-000056940000}"/>
    <cellStyle name="Separador de milhares 9 3 3 2 2 2 2" xfId="26254" xr:uid="{00000000-0005-0000-0000-000057940000}"/>
    <cellStyle name="Separador de milhares 9 3 3 2 2 2 3" xfId="36434" xr:uid="{00000000-0005-0000-0000-000058940000}"/>
    <cellStyle name="Separador de milhares 9 3 3 2 2 2 4" xfId="16074" xr:uid="{00000000-0005-0000-0000-000059940000}"/>
    <cellStyle name="Separador de milhares 9 3 3 2 2 3" xfId="8821" xr:uid="{00000000-0005-0000-0000-00005A940000}"/>
    <cellStyle name="Separador de milhares 9 3 3 2 2 3 2" xfId="28007" xr:uid="{00000000-0005-0000-0000-00005B940000}"/>
    <cellStyle name="Separador de milhares 9 3 3 2 2 3 3" xfId="38187" xr:uid="{00000000-0005-0000-0000-00005C940000}"/>
    <cellStyle name="Separador de milhares 9 3 3 2 2 3 4" xfId="17827" xr:uid="{00000000-0005-0000-0000-00005D940000}"/>
    <cellStyle name="Separador de milhares 9 3 3 2 2 4" xfId="10814" xr:uid="{00000000-0005-0000-0000-00005E940000}"/>
    <cellStyle name="Separador de milhares 9 3 3 2 2 4 2" xfId="29997" xr:uid="{00000000-0005-0000-0000-00005F940000}"/>
    <cellStyle name="Separador de milhares 9 3 3 2 2 4 3" xfId="40177" xr:uid="{00000000-0005-0000-0000-000060940000}"/>
    <cellStyle name="Separador de milhares 9 3 3 2 2 4 4" xfId="19818" xr:uid="{00000000-0005-0000-0000-000061940000}"/>
    <cellStyle name="Separador de milhares 9 3 3 2 2 5" xfId="24502" xr:uid="{00000000-0005-0000-0000-000062940000}"/>
    <cellStyle name="Separador de milhares 9 3 3 2 2 6" xfId="34682" xr:uid="{00000000-0005-0000-0000-000063940000}"/>
    <cellStyle name="Separador de milhares 9 3 3 2 2 7" xfId="14322" xr:uid="{00000000-0005-0000-0000-000064940000}"/>
    <cellStyle name="Separador de milhares 9 3 3 2 3" xfId="6192" xr:uid="{00000000-0005-0000-0000-000065940000}"/>
    <cellStyle name="Separador de milhares 9 3 3 2 3 2" xfId="25378" xr:uid="{00000000-0005-0000-0000-000066940000}"/>
    <cellStyle name="Separador de milhares 9 3 3 2 3 3" xfId="35558" xr:uid="{00000000-0005-0000-0000-000067940000}"/>
    <cellStyle name="Separador de milhares 9 3 3 2 3 4" xfId="15198" xr:uid="{00000000-0005-0000-0000-000068940000}"/>
    <cellStyle name="Separador de milhares 9 3 3 2 4" xfId="7945" xr:uid="{00000000-0005-0000-0000-000069940000}"/>
    <cellStyle name="Separador de milhares 9 3 3 2 4 2" xfId="27131" xr:uid="{00000000-0005-0000-0000-00006A940000}"/>
    <cellStyle name="Separador de milhares 9 3 3 2 4 3" xfId="37311" xr:uid="{00000000-0005-0000-0000-00006B940000}"/>
    <cellStyle name="Separador de milhares 9 3 3 2 4 4" xfId="16951" xr:uid="{00000000-0005-0000-0000-00006C940000}"/>
    <cellStyle name="Separador de milhares 9 3 3 2 5" xfId="9938" xr:uid="{00000000-0005-0000-0000-00006D940000}"/>
    <cellStyle name="Separador de milhares 9 3 3 2 5 2" xfId="29121" xr:uid="{00000000-0005-0000-0000-00006E940000}"/>
    <cellStyle name="Separador de milhares 9 3 3 2 5 3" xfId="39301" xr:uid="{00000000-0005-0000-0000-00006F940000}"/>
    <cellStyle name="Separador de milhares 9 3 3 2 5 4" xfId="18942" xr:uid="{00000000-0005-0000-0000-000070940000}"/>
    <cellStyle name="Separador de milhares 9 3 3 2 6" xfId="11691" xr:uid="{00000000-0005-0000-0000-000071940000}"/>
    <cellStyle name="Separador de milhares 9 3 3 2 6 2" xfId="30874" xr:uid="{00000000-0005-0000-0000-000072940000}"/>
    <cellStyle name="Separador de milhares 9 3 3 2 6 3" xfId="41054" xr:uid="{00000000-0005-0000-0000-000073940000}"/>
    <cellStyle name="Separador de milhares 9 3 3 2 6 4" xfId="20695" xr:uid="{00000000-0005-0000-0000-000074940000}"/>
    <cellStyle name="Separador de milhares 9 3 3 2 7" xfId="12567" xr:uid="{00000000-0005-0000-0000-000075940000}"/>
    <cellStyle name="Separador de milhares 9 3 3 2 7 2" xfId="31750" xr:uid="{00000000-0005-0000-0000-000076940000}"/>
    <cellStyle name="Separador de milhares 9 3 3 2 7 3" xfId="41930" xr:uid="{00000000-0005-0000-0000-000077940000}"/>
    <cellStyle name="Separador de milhares 9 3 3 2 7 4" xfId="21571" xr:uid="{00000000-0005-0000-0000-000078940000}"/>
    <cellStyle name="Separador de milhares 9 3 3 2 8" xfId="22447" xr:uid="{00000000-0005-0000-0000-000079940000}"/>
    <cellStyle name="Separador de milhares 9 3 3 2 8 2" xfId="32627" xr:uid="{00000000-0005-0000-0000-00007A940000}"/>
    <cellStyle name="Separador de milhares 9 3 3 2 8 3" xfId="42807" xr:uid="{00000000-0005-0000-0000-00007B940000}"/>
    <cellStyle name="Separador de milhares 9 3 3 2 9" xfId="23626" xr:uid="{00000000-0005-0000-0000-00007C940000}"/>
    <cellStyle name="Separador de milhares 9 3 3 3" xfId="4878" xr:uid="{00000000-0005-0000-0000-00007D940000}"/>
    <cellStyle name="Separador de milhares 9 3 3 3 2" xfId="6630" xr:uid="{00000000-0005-0000-0000-00007E940000}"/>
    <cellStyle name="Separador de milhares 9 3 3 3 2 2" xfId="25816" xr:uid="{00000000-0005-0000-0000-00007F940000}"/>
    <cellStyle name="Separador de milhares 9 3 3 3 2 3" xfId="35996" xr:uid="{00000000-0005-0000-0000-000080940000}"/>
    <cellStyle name="Separador de milhares 9 3 3 3 2 4" xfId="15636" xr:uid="{00000000-0005-0000-0000-000081940000}"/>
    <cellStyle name="Separador de milhares 9 3 3 3 3" xfId="8383" xr:uid="{00000000-0005-0000-0000-000082940000}"/>
    <cellStyle name="Separador de milhares 9 3 3 3 3 2" xfId="27569" xr:uid="{00000000-0005-0000-0000-000083940000}"/>
    <cellStyle name="Separador de milhares 9 3 3 3 3 3" xfId="37749" xr:uid="{00000000-0005-0000-0000-000084940000}"/>
    <cellStyle name="Separador de milhares 9 3 3 3 3 4" xfId="17389" xr:uid="{00000000-0005-0000-0000-000085940000}"/>
    <cellStyle name="Separador de milhares 9 3 3 3 4" xfId="10376" xr:uid="{00000000-0005-0000-0000-000086940000}"/>
    <cellStyle name="Separador de milhares 9 3 3 3 4 2" xfId="29559" xr:uid="{00000000-0005-0000-0000-000087940000}"/>
    <cellStyle name="Separador de milhares 9 3 3 3 4 3" xfId="39739" xr:uid="{00000000-0005-0000-0000-000088940000}"/>
    <cellStyle name="Separador de milhares 9 3 3 3 4 4" xfId="19380" xr:uid="{00000000-0005-0000-0000-000089940000}"/>
    <cellStyle name="Separador de milhares 9 3 3 3 5" xfId="24064" xr:uid="{00000000-0005-0000-0000-00008A940000}"/>
    <cellStyle name="Separador de milhares 9 3 3 3 6" xfId="34244" xr:uid="{00000000-0005-0000-0000-00008B940000}"/>
    <cellStyle name="Separador de milhares 9 3 3 3 7" xfId="13884" xr:uid="{00000000-0005-0000-0000-00008C940000}"/>
    <cellStyle name="Separador de milhares 9 3 3 4" xfId="5754" xr:uid="{00000000-0005-0000-0000-00008D940000}"/>
    <cellStyle name="Separador de milhares 9 3 3 4 2" xfId="24940" xr:uid="{00000000-0005-0000-0000-00008E940000}"/>
    <cellStyle name="Separador de milhares 9 3 3 4 3" xfId="35120" xr:uid="{00000000-0005-0000-0000-00008F940000}"/>
    <cellStyle name="Separador de milhares 9 3 3 4 4" xfId="14760" xr:uid="{00000000-0005-0000-0000-000090940000}"/>
    <cellStyle name="Separador de milhares 9 3 3 5" xfId="7507" xr:uid="{00000000-0005-0000-0000-000091940000}"/>
    <cellStyle name="Separador de milhares 9 3 3 5 2" xfId="26693" xr:uid="{00000000-0005-0000-0000-000092940000}"/>
    <cellStyle name="Separador de milhares 9 3 3 5 3" xfId="36873" xr:uid="{00000000-0005-0000-0000-000093940000}"/>
    <cellStyle name="Separador de milhares 9 3 3 5 4" xfId="16513" xr:uid="{00000000-0005-0000-0000-000094940000}"/>
    <cellStyle name="Separador de milhares 9 3 3 6" xfId="9500" xr:uid="{00000000-0005-0000-0000-000095940000}"/>
    <cellStyle name="Separador de milhares 9 3 3 6 2" xfId="28683" xr:uid="{00000000-0005-0000-0000-000096940000}"/>
    <cellStyle name="Separador de milhares 9 3 3 6 3" xfId="38863" xr:uid="{00000000-0005-0000-0000-000097940000}"/>
    <cellStyle name="Separador de milhares 9 3 3 6 4" xfId="18504" xr:uid="{00000000-0005-0000-0000-000098940000}"/>
    <cellStyle name="Separador de milhares 9 3 3 7" xfId="11253" xr:uid="{00000000-0005-0000-0000-000099940000}"/>
    <cellStyle name="Separador de milhares 9 3 3 7 2" xfId="30436" xr:uid="{00000000-0005-0000-0000-00009A940000}"/>
    <cellStyle name="Separador de milhares 9 3 3 7 3" xfId="40616" xr:uid="{00000000-0005-0000-0000-00009B940000}"/>
    <cellStyle name="Separador de milhares 9 3 3 7 4" xfId="20257" xr:uid="{00000000-0005-0000-0000-00009C940000}"/>
    <cellStyle name="Separador de milhares 9 3 3 8" xfId="12129" xr:uid="{00000000-0005-0000-0000-00009D940000}"/>
    <cellStyle name="Separador de milhares 9 3 3 8 2" xfId="31312" xr:uid="{00000000-0005-0000-0000-00009E940000}"/>
    <cellStyle name="Separador de milhares 9 3 3 8 3" xfId="41492" xr:uid="{00000000-0005-0000-0000-00009F940000}"/>
    <cellStyle name="Separador de milhares 9 3 3 8 4" xfId="21133" xr:uid="{00000000-0005-0000-0000-0000A0940000}"/>
    <cellStyle name="Separador de milhares 9 3 3 9" xfId="22009" xr:uid="{00000000-0005-0000-0000-0000A1940000}"/>
    <cellStyle name="Separador de milhares 9 3 3 9 2" xfId="32189" xr:uid="{00000000-0005-0000-0000-0000A2940000}"/>
    <cellStyle name="Separador de milhares 9 3 3 9 3" xfId="42369" xr:uid="{00000000-0005-0000-0000-0000A3940000}"/>
    <cellStyle name="Separador de milhares 9 3 4" xfId="4220" xr:uid="{00000000-0005-0000-0000-0000A4940000}"/>
    <cellStyle name="Separador de milhares 9 3 4 10" xfId="33587" xr:uid="{00000000-0005-0000-0000-0000A5940000}"/>
    <cellStyle name="Separador de milhares 9 3 4 11" xfId="13227" xr:uid="{00000000-0005-0000-0000-0000A6940000}"/>
    <cellStyle name="Separador de milhares 9 3 4 2" xfId="5097" xr:uid="{00000000-0005-0000-0000-0000A7940000}"/>
    <cellStyle name="Separador de milhares 9 3 4 2 2" xfId="6849" xr:uid="{00000000-0005-0000-0000-0000A8940000}"/>
    <cellStyle name="Separador de milhares 9 3 4 2 2 2" xfId="26035" xr:uid="{00000000-0005-0000-0000-0000A9940000}"/>
    <cellStyle name="Separador de milhares 9 3 4 2 2 3" xfId="36215" xr:uid="{00000000-0005-0000-0000-0000AA940000}"/>
    <cellStyle name="Separador de milhares 9 3 4 2 2 4" xfId="15855" xr:uid="{00000000-0005-0000-0000-0000AB940000}"/>
    <cellStyle name="Separador de milhares 9 3 4 2 3" xfId="8602" xr:uid="{00000000-0005-0000-0000-0000AC940000}"/>
    <cellStyle name="Separador de milhares 9 3 4 2 3 2" xfId="27788" xr:uid="{00000000-0005-0000-0000-0000AD940000}"/>
    <cellStyle name="Separador de milhares 9 3 4 2 3 3" xfId="37968" xr:uid="{00000000-0005-0000-0000-0000AE940000}"/>
    <cellStyle name="Separador de milhares 9 3 4 2 3 4" xfId="17608" xr:uid="{00000000-0005-0000-0000-0000AF940000}"/>
    <cellStyle name="Separador de milhares 9 3 4 2 4" xfId="10595" xr:uid="{00000000-0005-0000-0000-0000B0940000}"/>
    <cellStyle name="Separador de milhares 9 3 4 2 4 2" xfId="29778" xr:uid="{00000000-0005-0000-0000-0000B1940000}"/>
    <cellStyle name="Separador de milhares 9 3 4 2 4 3" xfId="39958" xr:uid="{00000000-0005-0000-0000-0000B2940000}"/>
    <cellStyle name="Separador de milhares 9 3 4 2 4 4" xfId="19599" xr:uid="{00000000-0005-0000-0000-0000B3940000}"/>
    <cellStyle name="Separador de milhares 9 3 4 2 5" xfId="24283" xr:uid="{00000000-0005-0000-0000-0000B4940000}"/>
    <cellStyle name="Separador de milhares 9 3 4 2 6" xfId="34463" xr:uid="{00000000-0005-0000-0000-0000B5940000}"/>
    <cellStyle name="Separador de milhares 9 3 4 2 7" xfId="14103" xr:uid="{00000000-0005-0000-0000-0000B6940000}"/>
    <cellStyle name="Separador de milhares 9 3 4 3" xfId="5973" xr:uid="{00000000-0005-0000-0000-0000B7940000}"/>
    <cellStyle name="Separador de milhares 9 3 4 3 2" xfId="25159" xr:uid="{00000000-0005-0000-0000-0000B8940000}"/>
    <cellStyle name="Separador de milhares 9 3 4 3 3" xfId="35339" xr:uid="{00000000-0005-0000-0000-0000B9940000}"/>
    <cellStyle name="Separador de milhares 9 3 4 3 4" xfId="14979" xr:uid="{00000000-0005-0000-0000-0000BA940000}"/>
    <cellStyle name="Separador de milhares 9 3 4 4" xfId="7726" xr:uid="{00000000-0005-0000-0000-0000BB940000}"/>
    <cellStyle name="Separador de milhares 9 3 4 4 2" xfId="26912" xr:uid="{00000000-0005-0000-0000-0000BC940000}"/>
    <cellStyle name="Separador de milhares 9 3 4 4 3" xfId="37092" xr:uid="{00000000-0005-0000-0000-0000BD940000}"/>
    <cellStyle name="Separador de milhares 9 3 4 4 4" xfId="16732" xr:uid="{00000000-0005-0000-0000-0000BE940000}"/>
    <cellStyle name="Separador de milhares 9 3 4 5" xfId="9719" xr:uid="{00000000-0005-0000-0000-0000BF940000}"/>
    <cellStyle name="Separador de milhares 9 3 4 5 2" xfId="28902" xr:uid="{00000000-0005-0000-0000-0000C0940000}"/>
    <cellStyle name="Separador de milhares 9 3 4 5 3" xfId="39082" xr:uid="{00000000-0005-0000-0000-0000C1940000}"/>
    <cellStyle name="Separador de milhares 9 3 4 5 4" xfId="18723" xr:uid="{00000000-0005-0000-0000-0000C2940000}"/>
    <cellStyle name="Separador de milhares 9 3 4 6" xfId="11472" xr:uid="{00000000-0005-0000-0000-0000C3940000}"/>
    <cellStyle name="Separador de milhares 9 3 4 6 2" xfId="30655" xr:uid="{00000000-0005-0000-0000-0000C4940000}"/>
    <cellStyle name="Separador de milhares 9 3 4 6 3" xfId="40835" xr:uid="{00000000-0005-0000-0000-0000C5940000}"/>
    <cellStyle name="Separador de milhares 9 3 4 6 4" xfId="20476" xr:uid="{00000000-0005-0000-0000-0000C6940000}"/>
    <cellStyle name="Separador de milhares 9 3 4 7" xfId="12348" xr:uid="{00000000-0005-0000-0000-0000C7940000}"/>
    <cellStyle name="Separador de milhares 9 3 4 7 2" xfId="31531" xr:uid="{00000000-0005-0000-0000-0000C8940000}"/>
    <cellStyle name="Separador de milhares 9 3 4 7 3" xfId="41711" xr:uid="{00000000-0005-0000-0000-0000C9940000}"/>
    <cellStyle name="Separador de milhares 9 3 4 7 4" xfId="21352" xr:uid="{00000000-0005-0000-0000-0000CA940000}"/>
    <cellStyle name="Separador de milhares 9 3 4 8" xfId="22228" xr:uid="{00000000-0005-0000-0000-0000CB940000}"/>
    <cellStyle name="Separador de milhares 9 3 4 8 2" xfId="32408" xr:uid="{00000000-0005-0000-0000-0000CC940000}"/>
    <cellStyle name="Separador de milhares 9 3 4 8 3" xfId="42588" xr:uid="{00000000-0005-0000-0000-0000CD940000}"/>
    <cellStyle name="Separador de milhares 9 3 4 9" xfId="23407" xr:uid="{00000000-0005-0000-0000-0000CE940000}"/>
    <cellStyle name="Separador de milhares 9 3 5" xfId="4659" xr:uid="{00000000-0005-0000-0000-0000CF940000}"/>
    <cellStyle name="Separador de milhares 9 3 5 2" xfId="6411" xr:uid="{00000000-0005-0000-0000-0000D0940000}"/>
    <cellStyle name="Separador de milhares 9 3 5 2 2" xfId="25597" xr:uid="{00000000-0005-0000-0000-0000D1940000}"/>
    <cellStyle name="Separador de milhares 9 3 5 2 3" xfId="35777" xr:uid="{00000000-0005-0000-0000-0000D2940000}"/>
    <cellStyle name="Separador de milhares 9 3 5 2 4" xfId="15417" xr:uid="{00000000-0005-0000-0000-0000D3940000}"/>
    <cellStyle name="Separador de milhares 9 3 5 3" xfId="8164" xr:uid="{00000000-0005-0000-0000-0000D4940000}"/>
    <cellStyle name="Separador de milhares 9 3 5 3 2" xfId="27350" xr:uid="{00000000-0005-0000-0000-0000D5940000}"/>
    <cellStyle name="Separador de milhares 9 3 5 3 3" xfId="37530" xr:uid="{00000000-0005-0000-0000-0000D6940000}"/>
    <cellStyle name="Separador de milhares 9 3 5 3 4" xfId="17170" xr:uid="{00000000-0005-0000-0000-0000D7940000}"/>
    <cellStyle name="Separador de milhares 9 3 5 4" xfId="10157" xr:uid="{00000000-0005-0000-0000-0000D8940000}"/>
    <cellStyle name="Separador de milhares 9 3 5 4 2" xfId="29340" xr:uid="{00000000-0005-0000-0000-0000D9940000}"/>
    <cellStyle name="Separador de milhares 9 3 5 4 3" xfId="39520" xr:uid="{00000000-0005-0000-0000-0000DA940000}"/>
    <cellStyle name="Separador de milhares 9 3 5 4 4" xfId="19161" xr:uid="{00000000-0005-0000-0000-0000DB940000}"/>
    <cellStyle name="Separador de milhares 9 3 5 5" xfId="23845" xr:uid="{00000000-0005-0000-0000-0000DC940000}"/>
    <cellStyle name="Separador de milhares 9 3 5 6" xfId="34025" xr:uid="{00000000-0005-0000-0000-0000DD940000}"/>
    <cellStyle name="Separador de milhares 9 3 5 7" xfId="13665" xr:uid="{00000000-0005-0000-0000-0000DE940000}"/>
    <cellStyle name="Separador de milhares 9 3 6" xfId="5535" xr:uid="{00000000-0005-0000-0000-0000DF940000}"/>
    <cellStyle name="Separador de milhares 9 3 6 2" xfId="9061" xr:uid="{00000000-0005-0000-0000-0000E0940000}"/>
    <cellStyle name="Separador de milhares 9 3 6 2 2" xfId="28244" xr:uid="{00000000-0005-0000-0000-0000E1940000}"/>
    <cellStyle name="Separador de milhares 9 3 6 2 3" xfId="38424" xr:uid="{00000000-0005-0000-0000-0000E2940000}"/>
    <cellStyle name="Separador de milhares 9 3 6 2 4" xfId="18065" xr:uid="{00000000-0005-0000-0000-0000E3940000}"/>
    <cellStyle name="Separador de milhares 9 3 6 3" xfId="24721" xr:uid="{00000000-0005-0000-0000-0000E4940000}"/>
    <cellStyle name="Separador de milhares 9 3 6 4" xfId="34901" xr:uid="{00000000-0005-0000-0000-0000E5940000}"/>
    <cellStyle name="Separador de milhares 9 3 6 5" xfId="14541" xr:uid="{00000000-0005-0000-0000-0000E6940000}"/>
    <cellStyle name="Separador de milhares 9 3 7" xfId="7288" xr:uid="{00000000-0005-0000-0000-0000E7940000}"/>
    <cellStyle name="Separador de milhares 9 3 7 2" xfId="26474" xr:uid="{00000000-0005-0000-0000-0000E8940000}"/>
    <cellStyle name="Separador de milhares 9 3 7 3" xfId="36654" xr:uid="{00000000-0005-0000-0000-0000E9940000}"/>
    <cellStyle name="Separador de milhares 9 3 7 4" xfId="16294" xr:uid="{00000000-0005-0000-0000-0000EA940000}"/>
    <cellStyle name="Separador de milhares 9 3 8" xfId="9281" xr:uid="{00000000-0005-0000-0000-0000EB940000}"/>
    <cellStyle name="Separador de milhares 9 3 8 2" xfId="28464" xr:uid="{00000000-0005-0000-0000-0000EC940000}"/>
    <cellStyle name="Separador de milhares 9 3 8 3" xfId="38644" xr:uid="{00000000-0005-0000-0000-0000ED940000}"/>
    <cellStyle name="Separador de milhares 9 3 8 4" xfId="18285" xr:uid="{00000000-0005-0000-0000-0000EE940000}"/>
    <cellStyle name="Separador de milhares 9 3 9" xfId="11034" xr:uid="{00000000-0005-0000-0000-0000EF940000}"/>
    <cellStyle name="Separador de milhares 9 3 9 2" xfId="30217" xr:uid="{00000000-0005-0000-0000-0000F0940000}"/>
    <cellStyle name="Separador de milhares 9 3 9 3" xfId="40397" xr:uid="{00000000-0005-0000-0000-0000F1940000}"/>
    <cellStyle name="Separador de milhares 9 3 9 4" xfId="20038" xr:uid="{00000000-0005-0000-0000-0000F2940000}"/>
    <cellStyle name="Separador de milhares 9 4" xfId="3779" xr:uid="{00000000-0005-0000-0000-0000F3940000}"/>
    <cellStyle name="Separador de milhares 9 4 10" xfId="11911" xr:uid="{00000000-0005-0000-0000-0000F4940000}"/>
    <cellStyle name="Separador de milhares 9 4 10 2" xfId="31094" xr:uid="{00000000-0005-0000-0000-0000F5940000}"/>
    <cellStyle name="Separador de milhares 9 4 10 3" xfId="41274" xr:uid="{00000000-0005-0000-0000-0000F6940000}"/>
    <cellStyle name="Separador de milhares 9 4 10 4" xfId="20915" xr:uid="{00000000-0005-0000-0000-0000F7940000}"/>
    <cellStyle name="Separador de milhares 9 4 11" xfId="21792" xr:uid="{00000000-0005-0000-0000-0000F8940000}"/>
    <cellStyle name="Separador de milhares 9 4 11 2" xfId="31971" xr:uid="{00000000-0005-0000-0000-0000F9940000}"/>
    <cellStyle name="Separador de milhares 9 4 11 3" xfId="42151" xr:uid="{00000000-0005-0000-0000-0000FA940000}"/>
    <cellStyle name="Separador de milhares 9 4 12" xfId="22687" xr:uid="{00000000-0005-0000-0000-0000FB940000}"/>
    <cellStyle name="Separador de milhares 9 4 12 2" xfId="32867" xr:uid="{00000000-0005-0000-0000-0000FC940000}"/>
    <cellStyle name="Separador de milhares 9 4 12 3" xfId="43047" xr:uid="{00000000-0005-0000-0000-0000FD940000}"/>
    <cellStyle name="Separador de milhares 9 4 13" xfId="22926" xr:uid="{00000000-0005-0000-0000-0000FE940000}"/>
    <cellStyle name="Separador de milhares 9 4 14" xfId="23095" xr:uid="{00000000-0005-0000-0000-0000FF940000}"/>
    <cellStyle name="Separador de milhares 9 4 15" xfId="33106" xr:uid="{00000000-0005-0000-0000-000000950000}"/>
    <cellStyle name="Separador de milhares 9 4 16" xfId="33275" xr:uid="{00000000-0005-0000-0000-000001950000}"/>
    <cellStyle name="Separador de milhares 9 4 17" xfId="43286" xr:uid="{00000000-0005-0000-0000-000002950000}"/>
    <cellStyle name="Separador de milhares 9 4 18" xfId="43525" xr:uid="{00000000-0005-0000-0000-000003950000}"/>
    <cellStyle name="Separador de milhares 9 4 19" xfId="12790" xr:uid="{00000000-0005-0000-0000-000004950000}"/>
    <cellStyle name="Separador de milhares 9 4 2" xfId="3900" xr:uid="{00000000-0005-0000-0000-000005950000}"/>
    <cellStyle name="Separador de milhares 9 4 2 10" xfId="21909" xr:uid="{00000000-0005-0000-0000-000006950000}"/>
    <cellStyle name="Separador de milhares 9 4 2 10 2" xfId="32089" xr:uid="{00000000-0005-0000-0000-000007950000}"/>
    <cellStyle name="Separador de milhares 9 4 2 10 3" xfId="42269" xr:uid="{00000000-0005-0000-0000-000008950000}"/>
    <cellStyle name="Separador de milhares 9 4 2 11" xfId="22805" xr:uid="{00000000-0005-0000-0000-000009950000}"/>
    <cellStyle name="Separador de milhares 9 4 2 11 2" xfId="32985" xr:uid="{00000000-0005-0000-0000-00000A950000}"/>
    <cellStyle name="Separador de milhares 9 4 2 11 3" xfId="43165" xr:uid="{00000000-0005-0000-0000-00000B950000}"/>
    <cellStyle name="Separador de milhares 9 4 2 12" xfId="23044" xr:uid="{00000000-0005-0000-0000-00000C950000}"/>
    <cellStyle name="Separador de milhares 9 4 2 13" xfId="33224" xr:uid="{00000000-0005-0000-0000-00000D950000}"/>
    <cellStyle name="Separador de milhares 9 4 2 14" xfId="43404" xr:uid="{00000000-0005-0000-0000-00000E950000}"/>
    <cellStyle name="Separador de milhares 9 4 2 15" xfId="43643" xr:uid="{00000000-0005-0000-0000-00000F950000}"/>
    <cellStyle name="Separador de milhares 9 4 2 16" xfId="12908" xr:uid="{00000000-0005-0000-0000-000010950000}"/>
    <cellStyle name="Separador de milhares 9 4 2 2" xfId="4120" xr:uid="{00000000-0005-0000-0000-000011950000}"/>
    <cellStyle name="Separador de milhares 9 4 2 2 10" xfId="23307" xr:uid="{00000000-0005-0000-0000-000012950000}"/>
    <cellStyle name="Separador de milhares 9 4 2 2 11" xfId="33487" xr:uid="{00000000-0005-0000-0000-000013950000}"/>
    <cellStyle name="Separador de milhares 9 4 2 2 12" xfId="13127" xr:uid="{00000000-0005-0000-0000-000014950000}"/>
    <cellStyle name="Separador de milhares 9 4 2 2 2" xfId="4558" xr:uid="{00000000-0005-0000-0000-000015950000}"/>
    <cellStyle name="Separador de milhares 9 4 2 2 2 10" xfId="33925" xr:uid="{00000000-0005-0000-0000-000016950000}"/>
    <cellStyle name="Separador de milhares 9 4 2 2 2 11" xfId="13565" xr:uid="{00000000-0005-0000-0000-000017950000}"/>
    <cellStyle name="Separador de milhares 9 4 2 2 2 2" xfId="5435" xr:uid="{00000000-0005-0000-0000-000018950000}"/>
    <cellStyle name="Separador de milhares 9 4 2 2 2 2 2" xfId="7187" xr:uid="{00000000-0005-0000-0000-000019950000}"/>
    <cellStyle name="Separador de milhares 9 4 2 2 2 2 2 2" xfId="26373" xr:uid="{00000000-0005-0000-0000-00001A950000}"/>
    <cellStyle name="Separador de milhares 9 4 2 2 2 2 2 3" xfId="36553" xr:uid="{00000000-0005-0000-0000-00001B950000}"/>
    <cellStyle name="Separador de milhares 9 4 2 2 2 2 2 4" xfId="16193" xr:uid="{00000000-0005-0000-0000-00001C950000}"/>
    <cellStyle name="Separador de milhares 9 4 2 2 2 2 3" xfId="8940" xr:uid="{00000000-0005-0000-0000-00001D950000}"/>
    <cellStyle name="Separador de milhares 9 4 2 2 2 2 3 2" xfId="28126" xr:uid="{00000000-0005-0000-0000-00001E950000}"/>
    <cellStyle name="Separador de milhares 9 4 2 2 2 2 3 3" xfId="38306" xr:uid="{00000000-0005-0000-0000-00001F950000}"/>
    <cellStyle name="Separador de milhares 9 4 2 2 2 2 3 4" xfId="17946" xr:uid="{00000000-0005-0000-0000-000020950000}"/>
    <cellStyle name="Separador de milhares 9 4 2 2 2 2 4" xfId="10933" xr:uid="{00000000-0005-0000-0000-000021950000}"/>
    <cellStyle name="Separador de milhares 9 4 2 2 2 2 4 2" xfId="30116" xr:uid="{00000000-0005-0000-0000-000022950000}"/>
    <cellStyle name="Separador de milhares 9 4 2 2 2 2 4 3" xfId="40296" xr:uid="{00000000-0005-0000-0000-000023950000}"/>
    <cellStyle name="Separador de milhares 9 4 2 2 2 2 4 4" xfId="19937" xr:uid="{00000000-0005-0000-0000-000024950000}"/>
    <cellStyle name="Separador de milhares 9 4 2 2 2 2 5" xfId="24621" xr:uid="{00000000-0005-0000-0000-000025950000}"/>
    <cellStyle name="Separador de milhares 9 4 2 2 2 2 6" xfId="34801" xr:uid="{00000000-0005-0000-0000-000026950000}"/>
    <cellStyle name="Separador de milhares 9 4 2 2 2 2 7" xfId="14441" xr:uid="{00000000-0005-0000-0000-000027950000}"/>
    <cellStyle name="Separador de milhares 9 4 2 2 2 3" xfId="6311" xr:uid="{00000000-0005-0000-0000-000028950000}"/>
    <cellStyle name="Separador de milhares 9 4 2 2 2 3 2" xfId="25497" xr:uid="{00000000-0005-0000-0000-000029950000}"/>
    <cellStyle name="Separador de milhares 9 4 2 2 2 3 3" xfId="35677" xr:uid="{00000000-0005-0000-0000-00002A950000}"/>
    <cellStyle name="Separador de milhares 9 4 2 2 2 3 4" xfId="15317" xr:uid="{00000000-0005-0000-0000-00002B950000}"/>
    <cellStyle name="Separador de milhares 9 4 2 2 2 4" xfId="8064" xr:uid="{00000000-0005-0000-0000-00002C950000}"/>
    <cellStyle name="Separador de milhares 9 4 2 2 2 4 2" xfId="27250" xr:uid="{00000000-0005-0000-0000-00002D950000}"/>
    <cellStyle name="Separador de milhares 9 4 2 2 2 4 3" xfId="37430" xr:uid="{00000000-0005-0000-0000-00002E950000}"/>
    <cellStyle name="Separador de milhares 9 4 2 2 2 4 4" xfId="17070" xr:uid="{00000000-0005-0000-0000-00002F950000}"/>
    <cellStyle name="Separador de milhares 9 4 2 2 2 5" xfId="10057" xr:uid="{00000000-0005-0000-0000-000030950000}"/>
    <cellStyle name="Separador de milhares 9 4 2 2 2 5 2" xfId="29240" xr:uid="{00000000-0005-0000-0000-000031950000}"/>
    <cellStyle name="Separador de milhares 9 4 2 2 2 5 3" xfId="39420" xr:uid="{00000000-0005-0000-0000-000032950000}"/>
    <cellStyle name="Separador de milhares 9 4 2 2 2 5 4" xfId="19061" xr:uid="{00000000-0005-0000-0000-000033950000}"/>
    <cellStyle name="Separador de milhares 9 4 2 2 2 6" xfId="11810" xr:uid="{00000000-0005-0000-0000-000034950000}"/>
    <cellStyle name="Separador de milhares 9 4 2 2 2 6 2" xfId="30993" xr:uid="{00000000-0005-0000-0000-000035950000}"/>
    <cellStyle name="Separador de milhares 9 4 2 2 2 6 3" xfId="41173" xr:uid="{00000000-0005-0000-0000-000036950000}"/>
    <cellStyle name="Separador de milhares 9 4 2 2 2 6 4" xfId="20814" xr:uid="{00000000-0005-0000-0000-000037950000}"/>
    <cellStyle name="Separador de milhares 9 4 2 2 2 7" xfId="12686" xr:uid="{00000000-0005-0000-0000-000038950000}"/>
    <cellStyle name="Separador de milhares 9 4 2 2 2 7 2" xfId="31869" xr:uid="{00000000-0005-0000-0000-000039950000}"/>
    <cellStyle name="Separador de milhares 9 4 2 2 2 7 3" xfId="42049" xr:uid="{00000000-0005-0000-0000-00003A950000}"/>
    <cellStyle name="Separador de milhares 9 4 2 2 2 7 4" xfId="21690" xr:uid="{00000000-0005-0000-0000-00003B950000}"/>
    <cellStyle name="Separador de milhares 9 4 2 2 2 8" xfId="22566" xr:uid="{00000000-0005-0000-0000-00003C950000}"/>
    <cellStyle name="Separador de milhares 9 4 2 2 2 8 2" xfId="32746" xr:uid="{00000000-0005-0000-0000-00003D950000}"/>
    <cellStyle name="Separador de milhares 9 4 2 2 2 8 3" xfId="42926" xr:uid="{00000000-0005-0000-0000-00003E950000}"/>
    <cellStyle name="Separador de milhares 9 4 2 2 2 9" xfId="23745" xr:uid="{00000000-0005-0000-0000-00003F950000}"/>
    <cellStyle name="Separador de milhares 9 4 2 2 3" xfId="4997" xr:uid="{00000000-0005-0000-0000-000040950000}"/>
    <cellStyle name="Separador de milhares 9 4 2 2 3 2" xfId="6749" xr:uid="{00000000-0005-0000-0000-000041950000}"/>
    <cellStyle name="Separador de milhares 9 4 2 2 3 2 2" xfId="25935" xr:uid="{00000000-0005-0000-0000-000042950000}"/>
    <cellStyle name="Separador de milhares 9 4 2 2 3 2 3" xfId="36115" xr:uid="{00000000-0005-0000-0000-000043950000}"/>
    <cellStyle name="Separador de milhares 9 4 2 2 3 2 4" xfId="15755" xr:uid="{00000000-0005-0000-0000-000044950000}"/>
    <cellStyle name="Separador de milhares 9 4 2 2 3 3" xfId="8502" xr:uid="{00000000-0005-0000-0000-000045950000}"/>
    <cellStyle name="Separador de milhares 9 4 2 2 3 3 2" xfId="27688" xr:uid="{00000000-0005-0000-0000-000046950000}"/>
    <cellStyle name="Separador de milhares 9 4 2 2 3 3 3" xfId="37868" xr:uid="{00000000-0005-0000-0000-000047950000}"/>
    <cellStyle name="Separador de milhares 9 4 2 2 3 3 4" xfId="17508" xr:uid="{00000000-0005-0000-0000-000048950000}"/>
    <cellStyle name="Separador de milhares 9 4 2 2 3 4" xfId="10495" xr:uid="{00000000-0005-0000-0000-000049950000}"/>
    <cellStyle name="Separador de milhares 9 4 2 2 3 4 2" xfId="29678" xr:uid="{00000000-0005-0000-0000-00004A950000}"/>
    <cellStyle name="Separador de milhares 9 4 2 2 3 4 3" xfId="39858" xr:uid="{00000000-0005-0000-0000-00004B950000}"/>
    <cellStyle name="Separador de milhares 9 4 2 2 3 4 4" xfId="19499" xr:uid="{00000000-0005-0000-0000-00004C950000}"/>
    <cellStyle name="Separador de milhares 9 4 2 2 3 5" xfId="24183" xr:uid="{00000000-0005-0000-0000-00004D950000}"/>
    <cellStyle name="Separador de milhares 9 4 2 2 3 6" xfId="34363" xr:uid="{00000000-0005-0000-0000-00004E950000}"/>
    <cellStyle name="Separador de milhares 9 4 2 2 3 7" xfId="14003" xr:uid="{00000000-0005-0000-0000-00004F950000}"/>
    <cellStyle name="Separador de milhares 9 4 2 2 4" xfId="5873" xr:uid="{00000000-0005-0000-0000-000050950000}"/>
    <cellStyle name="Separador de milhares 9 4 2 2 4 2" xfId="25059" xr:uid="{00000000-0005-0000-0000-000051950000}"/>
    <cellStyle name="Separador de milhares 9 4 2 2 4 3" xfId="35239" xr:uid="{00000000-0005-0000-0000-000052950000}"/>
    <cellStyle name="Separador de milhares 9 4 2 2 4 4" xfId="14879" xr:uid="{00000000-0005-0000-0000-000053950000}"/>
    <cellStyle name="Separador de milhares 9 4 2 2 5" xfId="7626" xr:uid="{00000000-0005-0000-0000-000054950000}"/>
    <cellStyle name="Separador de milhares 9 4 2 2 5 2" xfId="26812" xr:uid="{00000000-0005-0000-0000-000055950000}"/>
    <cellStyle name="Separador de milhares 9 4 2 2 5 3" xfId="36992" xr:uid="{00000000-0005-0000-0000-000056950000}"/>
    <cellStyle name="Separador de milhares 9 4 2 2 5 4" xfId="16632" xr:uid="{00000000-0005-0000-0000-000057950000}"/>
    <cellStyle name="Separador de milhares 9 4 2 2 6" xfId="9619" xr:uid="{00000000-0005-0000-0000-000058950000}"/>
    <cellStyle name="Separador de milhares 9 4 2 2 6 2" xfId="28802" xr:uid="{00000000-0005-0000-0000-000059950000}"/>
    <cellStyle name="Separador de milhares 9 4 2 2 6 3" xfId="38982" xr:uid="{00000000-0005-0000-0000-00005A950000}"/>
    <cellStyle name="Separador de milhares 9 4 2 2 6 4" xfId="18623" xr:uid="{00000000-0005-0000-0000-00005B950000}"/>
    <cellStyle name="Separador de milhares 9 4 2 2 7" xfId="11372" xr:uid="{00000000-0005-0000-0000-00005C950000}"/>
    <cellStyle name="Separador de milhares 9 4 2 2 7 2" xfId="30555" xr:uid="{00000000-0005-0000-0000-00005D950000}"/>
    <cellStyle name="Separador de milhares 9 4 2 2 7 3" xfId="40735" xr:uid="{00000000-0005-0000-0000-00005E950000}"/>
    <cellStyle name="Separador de milhares 9 4 2 2 7 4" xfId="20376" xr:uid="{00000000-0005-0000-0000-00005F950000}"/>
    <cellStyle name="Separador de milhares 9 4 2 2 8" xfId="12248" xr:uid="{00000000-0005-0000-0000-000060950000}"/>
    <cellStyle name="Separador de milhares 9 4 2 2 8 2" xfId="31431" xr:uid="{00000000-0005-0000-0000-000061950000}"/>
    <cellStyle name="Separador de milhares 9 4 2 2 8 3" xfId="41611" xr:uid="{00000000-0005-0000-0000-000062950000}"/>
    <cellStyle name="Separador de milhares 9 4 2 2 8 4" xfId="21252" xr:uid="{00000000-0005-0000-0000-000063950000}"/>
    <cellStyle name="Separador de milhares 9 4 2 2 9" xfId="22128" xr:uid="{00000000-0005-0000-0000-000064950000}"/>
    <cellStyle name="Separador de milhares 9 4 2 2 9 2" xfId="32308" xr:uid="{00000000-0005-0000-0000-000065950000}"/>
    <cellStyle name="Separador de milhares 9 4 2 2 9 3" xfId="42488" xr:uid="{00000000-0005-0000-0000-000066950000}"/>
    <cellStyle name="Separador de milhares 9 4 2 3" xfId="4339" xr:uid="{00000000-0005-0000-0000-000067950000}"/>
    <cellStyle name="Separador de milhares 9 4 2 3 10" xfId="33706" xr:uid="{00000000-0005-0000-0000-000068950000}"/>
    <cellStyle name="Separador de milhares 9 4 2 3 11" xfId="13346" xr:uid="{00000000-0005-0000-0000-000069950000}"/>
    <cellStyle name="Separador de milhares 9 4 2 3 2" xfId="5216" xr:uid="{00000000-0005-0000-0000-00006A950000}"/>
    <cellStyle name="Separador de milhares 9 4 2 3 2 2" xfId="6968" xr:uid="{00000000-0005-0000-0000-00006B950000}"/>
    <cellStyle name="Separador de milhares 9 4 2 3 2 2 2" xfId="26154" xr:uid="{00000000-0005-0000-0000-00006C950000}"/>
    <cellStyle name="Separador de milhares 9 4 2 3 2 2 3" xfId="36334" xr:uid="{00000000-0005-0000-0000-00006D950000}"/>
    <cellStyle name="Separador de milhares 9 4 2 3 2 2 4" xfId="15974" xr:uid="{00000000-0005-0000-0000-00006E950000}"/>
    <cellStyle name="Separador de milhares 9 4 2 3 2 3" xfId="8721" xr:uid="{00000000-0005-0000-0000-00006F950000}"/>
    <cellStyle name="Separador de milhares 9 4 2 3 2 3 2" xfId="27907" xr:uid="{00000000-0005-0000-0000-000070950000}"/>
    <cellStyle name="Separador de milhares 9 4 2 3 2 3 3" xfId="38087" xr:uid="{00000000-0005-0000-0000-000071950000}"/>
    <cellStyle name="Separador de milhares 9 4 2 3 2 3 4" xfId="17727" xr:uid="{00000000-0005-0000-0000-000072950000}"/>
    <cellStyle name="Separador de milhares 9 4 2 3 2 4" xfId="10714" xr:uid="{00000000-0005-0000-0000-000073950000}"/>
    <cellStyle name="Separador de milhares 9 4 2 3 2 4 2" xfId="29897" xr:uid="{00000000-0005-0000-0000-000074950000}"/>
    <cellStyle name="Separador de milhares 9 4 2 3 2 4 3" xfId="40077" xr:uid="{00000000-0005-0000-0000-000075950000}"/>
    <cellStyle name="Separador de milhares 9 4 2 3 2 4 4" xfId="19718" xr:uid="{00000000-0005-0000-0000-000076950000}"/>
    <cellStyle name="Separador de milhares 9 4 2 3 2 5" xfId="24402" xr:uid="{00000000-0005-0000-0000-000077950000}"/>
    <cellStyle name="Separador de milhares 9 4 2 3 2 6" xfId="34582" xr:uid="{00000000-0005-0000-0000-000078950000}"/>
    <cellStyle name="Separador de milhares 9 4 2 3 2 7" xfId="14222" xr:uid="{00000000-0005-0000-0000-000079950000}"/>
    <cellStyle name="Separador de milhares 9 4 2 3 3" xfId="6092" xr:uid="{00000000-0005-0000-0000-00007A950000}"/>
    <cellStyle name="Separador de milhares 9 4 2 3 3 2" xfId="25278" xr:uid="{00000000-0005-0000-0000-00007B950000}"/>
    <cellStyle name="Separador de milhares 9 4 2 3 3 3" xfId="35458" xr:uid="{00000000-0005-0000-0000-00007C950000}"/>
    <cellStyle name="Separador de milhares 9 4 2 3 3 4" xfId="15098" xr:uid="{00000000-0005-0000-0000-00007D950000}"/>
    <cellStyle name="Separador de milhares 9 4 2 3 4" xfId="7845" xr:uid="{00000000-0005-0000-0000-00007E950000}"/>
    <cellStyle name="Separador de milhares 9 4 2 3 4 2" xfId="27031" xr:uid="{00000000-0005-0000-0000-00007F950000}"/>
    <cellStyle name="Separador de milhares 9 4 2 3 4 3" xfId="37211" xr:uid="{00000000-0005-0000-0000-000080950000}"/>
    <cellStyle name="Separador de milhares 9 4 2 3 4 4" xfId="16851" xr:uid="{00000000-0005-0000-0000-000081950000}"/>
    <cellStyle name="Separador de milhares 9 4 2 3 5" xfId="9838" xr:uid="{00000000-0005-0000-0000-000082950000}"/>
    <cellStyle name="Separador de milhares 9 4 2 3 5 2" xfId="29021" xr:uid="{00000000-0005-0000-0000-000083950000}"/>
    <cellStyle name="Separador de milhares 9 4 2 3 5 3" xfId="39201" xr:uid="{00000000-0005-0000-0000-000084950000}"/>
    <cellStyle name="Separador de milhares 9 4 2 3 5 4" xfId="18842" xr:uid="{00000000-0005-0000-0000-000085950000}"/>
    <cellStyle name="Separador de milhares 9 4 2 3 6" xfId="11591" xr:uid="{00000000-0005-0000-0000-000086950000}"/>
    <cellStyle name="Separador de milhares 9 4 2 3 6 2" xfId="30774" xr:uid="{00000000-0005-0000-0000-000087950000}"/>
    <cellStyle name="Separador de milhares 9 4 2 3 6 3" xfId="40954" xr:uid="{00000000-0005-0000-0000-000088950000}"/>
    <cellStyle name="Separador de milhares 9 4 2 3 6 4" xfId="20595" xr:uid="{00000000-0005-0000-0000-000089950000}"/>
    <cellStyle name="Separador de milhares 9 4 2 3 7" xfId="12467" xr:uid="{00000000-0005-0000-0000-00008A950000}"/>
    <cellStyle name="Separador de milhares 9 4 2 3 7 2" xfId="31650" xr:uid="{00000000-0005-0000-0000-00008B950000}"/>
    <cellStyle name="Separador de milhares 9 4 2 3 7 3" xfId="41830" xr:uid="{00000000-0005-0000-0000-00008C950000}"/>
    <cellStyle name="Separador de milhares 9 4 2 3 7 4" xfId="21471" xr:uid="{00000000-0005-0000-0000-00008D950000}"/>
    <cellStyle name="Separador de milhares 9 4 2 3 8" xfId="22347" xr:uid="{00000000-0005-0000-0000-00008E950000}"/>
    <cellStyle name="Separador de milhares 9 4 2 3 8 2" xfId="32527" xr:uid="{00000000-0005-0000-0000-00008F950000}"/>
    <cellStyle name="Separador de milhares 9 4 2 3 8 3" xfId="42707" xr:uid="{00000000-0005-0000-0000-000090950000}"/>
    <cellStyle name="Separador de milhares 9 4 2 3 9" xfId="23526" xr:uid="{00000000-0005-0000-0000-000091950000}"/>
    <cellStyle name="Separador de milhares 9 4 2 4" xfId="4778" xr:uid="{00000000-0005-0000-0000-000092950000}"/>
    <cellStyle name="Separador de milhares 9 4 2 4 2" xfId="6530" xr:uid="{00000000-0005-0000-0000-000093950000}"/>
    <cellStyle name="Separador de milhares 9 4 2 4 2 2" xfId="25716" xr:uid="{00000000-0005-0000-0000-000094950000}"/>
    <cellStyle name="Separador de milhares 9 4 2 4 2 3" xfId="35896" xr:uid="{00000000-0005-0000-0000-000095950000}"/>
    <cellStyle name="Separador de milhares 9 4 2 4 2 4" xfId="15536" xr:uid="{00000000-0005-0000-0000-000096950000}"/>
    <cellStyle name="Separador de milhares 9 4 2 4 3" xfId="8283" xr:uid="{00000000-0005-0000-0000-000097950000}"/>
    <cellStyle name="Separador de milhares 9 4 2 4 3 2" xfId="27469" xr:uid="{00000000-0005-0000-0000-000098950000}"/>
    <cellStyle name="Separador de milhares 9 4 2 4 3 3" xfId="37649" xr:uid="{00000000-0005-0000-0000-000099950000}"/>
    <cellStyle name="Separador de milhares 9 4 2 4 3 4" xfId="17289" xr:uid="{00000000-0005-0000-0000-00009A950000}"/>
    <cellStyle name="Separador de milhares 9 4 2 4 4" xfId="10276" xr:uid="{00000000-0005-0000-0000-00009B950000}"/>
    <cellStyle name="Separador de milhares 9 4 2 4 4 2" xfId="29459" xr:uid="{00000000-0005-0000-0000-00009C950000}"/>
    <cellStyle name="Separador de milhares 9 4 2 4 4 3" xfId="39639" xr:uid="{00000000-0005-0000-0000-00009D950000}"/>
    <cellStyle name="Separador de milhares 9 4 2 4 4 4" xfId="19280" xr:uid="{00000000-0005-0000-0000-00009E950000}"/>
    <cellStyle name="Separador de milhares 9 4 2 4 5" xfId="23964" xr:uid="{00000000-0005-0000-0000-00009F950000}"/>
    <cellStyle name="Separador de milhares 9 4 2 4 6" xfId="34144" xr:uid="{00000000-0005-0000-0000-0000A0950000}"/>
    <cellStyle name="Separador de milhares 9 4 2 4 7" xfId="13784" xr:uid="{00000000-0005-0000-0000-0000A1950000}"/>
    <cellStyle name="Separador de milhares 9 4 2 5" xfId="5654" xr:uid="{00000000-0005-0000-0000-0000A2950000}"/>
    <cellStyle name="Separador de milhares 9 4 2 5 2" xfId="9180" xr:uid="{00000000-0005-0000-0000-0000A3950000}"/>
    <cellStyle name="Separador de milhares 9 4 2 5 2 2" xfId="28363" xr:uid="{00000000-0005-0000-0000-0000A4950000}"/>
    <cellStyle name="Separador de milhares 9 4 2 5 2 3" xfId="38543" xr:uid="{00000000-0005-0000-0000-0000A5950000}"/>
    <cellStyle name="Separador de milhares 9 4 2 5 2 4" xfId="18184" xr:uid="{00000000-0005-0000-0000-0000A6950000}"/>
    <cellStyle name="Separador de milhares 9 4 2 5 3" xfId="24840" xr:uid="{00000000-0005-0000-0000-0000A7950000}"/>
    <cellStyle name="Separador de milhares 9 4 2 5 4" xfId="35020" xr:uid="{00000000-0005-0000-0000-0000A8950000}"/>
    <cellStyle name="Separador de milhares 9 4 2 5 5" xfId="14660" xr:uid="{00000000-0005-0000-0000-0000A9950000}"/>
    <cellStyle name="Separador de milhares 9 4 2 6" xfId="7407" xr:uid="{00000000-0005-0000-0000-0000AA950000}"/>
    <cellStyle name="Separador de milhares 9 4 2 6 2" xfId="26593" xr:uid="{00000000-0005-0000-0000-0000AB950000}"/>
    <cellStyle name="Separador de milhares 9 4 2 6 3" xfId="36773" xr:uid="{00000000-0005-0000-0000-0000AC950000}"/>
    <cellStyle name="Separador de milhares 9 4 2 6 4" xfId="16413" xr:uid="{00000000-0005-0000-0000-0000AD950000}"/>
    <cellStyle name="Separador de milhares 9 4 2 7" xfId="9400" xr:uid="{00000000-0005-0000-0000-0000AE950000}"/>
    <cellStyle name="Separador de milhares 9 4 2 7 2" xfId="28583" xr:uid="{00000000-0005-0000-0000-0000AF950000}"/>
    <cellStyle name="Separador de milhares 9 4 2 7 3" xfId="38763" xr:uid="{00000000-0005-0000-0000-0000B0950000}"/>
    <cellStyle name="Separador de milhares 9 4 2 7 4" xfId="18404" xr:uid="{00000000-0005-0000-0000-0000B1950000}"/>
    <cellStyle name="Separador de milhares 9 4 2 8" xfId="11153" xr:uid="{00000000-0005-0000-0000-0000B2950000}"/>
    <cellStyle name="Separador de milhares 9 4 2 8 2" xfId="30336" xr:uid="{00000000-0005-0000-0000-0000B3950000}"/>
    <cellStyle name="Separador de milhares 9 4 2 8 3" xfId="40516" xr:uid="{00000000-0005-0000-0000-0000B4950000}"/>
    <cellStyle name="Separador de milhares 9 4 2 8 4" xfId="20157" xr:uid="{00000000-0005-0000-0000-0000B5950000}"/>
    <cellStyle name="Separador de milhares 9 4 2 9" xfId="12029" xr:uid="{00000000-0005-0000-0000-0000B6950000}"/>
    <cellStyle name="Separador de milhares 9 4 2 9 2" xfId="31212" xr:uid="{00000000-0005-0000-0000-0000B7950000}"/>
    <cellStyle name="Separador de milhares 9 4 2 9 3" xfId="41392" xr:uid="{00000000-0005-0000-0000-0000B8950000}"/>
    <cellStyle name="Separador de milhares 9 4 2 9 4" xfId="21033" xr:uid="{00000000-0005-0000-0000-0000B9950000}"/>
    <cellStyle name="Separador de milhares 9 4 3" xfId="4002" xr:uid="{00000000-0005-0000-0000-0000BA950000}"/>
    <cellStyle name="Separador de milhares 9 4 3 10" xfId="23189" xr:uid="{00000000-0005-0000-0000-0000BB950000}"/>
    <cellStyle name="Separador de milhares 9 4 3 11" xfId="33369" xr:uid="{00000000-0005-0000-0000-0000BC950000}"/>
    <cellStyle name="Separador de milhares 9 4 3 12" xfId="13009" xr:uid="{00000000-0005-0000-0000-0000BD950000}"/>
    <cellStyle name="Separador de milhares 9 4 3 2" xfId="4440" xr:uid="{00000000-0005-0000-0000-0000BE950000}"/>
    <cellStyle name="Separador de milhares 9 4 3 2 10" xfId="33807" xr:uid="{00000000-0005-0000-0000-0000BF950000}"/>
    <cellStyle name="Separador de milhares 9 4 3 2 11" xfId="13447" xr:uid="{00000000-0005-0000-0000-0000C0950000}"/>
    <cellStyle name="Separador de milhares 9 4 3 2 2" xfId="5317" xr:uid="{00000000-0005-0000-0000-0000C1950000}"/>
    <cellStyle name="Separador de milhares 9 4 3 2 2 2" xfId="7069" xr:uid="{00000000-0005-0000-0000-0000C2950000}"/>
    <cellStyle name="Separador de milhares 9 4 3 2 2 2 2" xfId="26255" xr:uid="{00000000-0005-0000-0000-0000C3950000}"/>
    <cellStyle name="Separador de milhares 9 4 3 2 2 2 3" xfId="36435" xr:uid="{00000000-0005-0000-0000-0000C4950000}"/>
    <cellStyle name="Separador de milhares 9 4 3 2 2 2 4" xfId="16075" xr:uid="{00000000-0005-0000-0000-0000C5950000}"/>
    <cellStyle name="Separador de milhares 9 4 3 2 2 3" xfId="8822" xr:uid="{00000000-0005-0000-0000-0000C6950000}"/>
    <cellStyle name="Separador de milhares 9 4 3 2 2 3 2" xfId="28008" xr:uid="{00000000-0005-0000-0000-0000C7950000}"/>
    <cellStyle name="Separador de milhares 9 4 3 2 2 3 3" xfId="38188" xr:uid="{00000000-0005-0000-0000-0000C8950000}"/>
    <cellStyle name="Separador de milhares 9 4 3 2 2 3 4" xfId="17828" xr:uid="{00000000-0005-0000-0000-0000C9950000}"/>
    <cellStyle name="Separador de milhares 9 4 3 2 2 4" xfId="10815" xr:uid="{00000000-0005-0000-0000-0000CA950000}"/>
    <cellStyle name="Separador de milhares 9 4 3 2 2 4 2" xfId="29998" xr:uid="{00000000-0005-0000-0000-0000CB950000}"/>
    <cellStyle name="Separador de milhares 9 4 3 2 2 4 3" xfId="40178" xr:uid="{00000000-0005-0000-0000-0000CC950000}"/>
    <cellStyle name="Separador de milhares 9 4 3 2 2 4 4" xfId="19819" xr:uid="{00000000-0005-0000-0000-0000CD950000}"/>
    <cellStyle name="Separador de milhares 9 4 3 2 2 5" xfId="24503" xr:uid="{00000000-0005-0000-0000-0000CE950000}"/>
    <cellStyle name="Separador de milhares 9 4 3 2 2 6" xfId="34683" xr:uid="{00000000-0005-0000-0000-0000CF950000}"/>
    <cellStyle name="Separador de milhares 9 4 3 2 2 7" xfId="14323" xr:uid="{00000000-0005-0000-0000-0000D0950000}"/>
    <cellStyle name="Separador de milhares 9 4 3 2 3" xfId="6193" xr:uid="{00000000-0005-0000-0000-0000D1950000}"/>
    <cellStyle name="Separador de milhares 9 4 3 2 3 2" xfId="25379" xr:uid="{00000000-0005-0000-0000-0000D2950000}"/>
    <cellStyle name="Separador de milhares 9 4 3 2 3 3" xfId="35559" xr:uid="{00000000-0005-0000-0000-0000D3950000}"/>
    <cellStyle name="Separador de milhares 9 4 3 2 3 4" xfId="15199" xr:uid="{00000000-0005-0000-0000-0000D4950000}"/>
    <cellStyle name="Separador de milhares 9 4 3 2 4" xfId="7946" xr:uid="{00000000-0005-0000-0000-0000D5950000}"/>
    <cellStyle name="Separador de milhares 9 4 3 2 4 2" xfId="27132" xr:uid="{00000000-0005-0000-0000-0000D6950000}"/>
    <cellStyle name="Separador de milhares 9 4 3 2 4 3" xfId="37312" xr:uid="{00000000-0005-0000-0000-0000D7950000}"/>
    <cellStyle name="Separador de milhares 9 4 3 2 4 4" xfId="16952" xr:uid="{00000000-0005-0000-0000-0000D8950000}"/>
    <cellStyle name="Separador de milhares 9 4 3 2 5" xfId="9939" xr:uid="{00000000-0005-0000-0000-0000D9950000}"/>
    <cellStyle name="Separador de milhares 9 4 3 2 5 2" xfId="29122" xr:uid="{00000000-0005-0000-0000-0000DA950000}"/>
    <cellStyle name="Separador de milhares 9 4 3 2 5 3" xfId="39302" xr:uid="{00000000-0005-0000-0000-0000DB950000}"/>
    <cellStyle name="Separador de milhares 9 4 3 2 5 4" xfId="18943" xr:uid="{00000000-0005-0000-0000-0000DC950000}"/>
    <cellStyle name="Separador de milhares 9 4 3 2 6" xfId="11692" xr:uid="{00000000-0005-0000-0000-0000DD950000}"/>
    <cellStyle name="Separador de milhares 9 4 3 2 6 2" xfId="30875" xr:uid="{00000000-0005-0000-0000-0000DE950000}"/>
    <cellStyle name="Separador de milhares 9 4 3 2 6 3" xfId="41055" xr:uid="{00000000-0005-0000-0000-0000DF950000}"/>
    <cellStyle name="Separador de milhares 9 4 3 2 6 4" xfId="20696" xr:uid="{00000000-0005-0000-0000-0000E0950000}"/>
    <cellStyle name="Separador de milhares 9 4 3 2 7" xfId="12568" xr:uid="{00000000-0005-0000-0000-0000E1950000}"/>
    <cellStyle name="Separador de milhares 9 4 3 2 7 2" xfId="31751" xr:uid="{00000000-0005-0000-0000-0000E2950000}"/>
    <cellStyle name="Separador de milhares 9 4 3 2 7 3" xfId="41931" xr:uid="{00000000-0005-0000-0000-0000E3950000}"/>
    <cellStyle name="Separador de milhares 9 4 3 2 7 4" xfId="21572" xr:uid="{00000000-0005-0000-0000-0000E4950000}"/>
    <cellStyle name="Separador de milhares 9 4 3 2 8" xfId="22448" xr:uid="{00000000-0005-0000-0000-0000E5950000}"/>
    <cellStyle name="Separador de milhares 9 4 3 2 8 2" xfId="32628" xr:uid="{00000000-0005-0000-0000-0000E6950000}"/>
    <cellStyle name="Separador de milhares 9 4 3 2 8 3" xfId="42808" xr:uid="{00000000-0005-0000-0000-0000E7950000}"/>
    <cellStyle name="Separador de milhares 9 4 3 2 9" xfId="23627" xr:uid="{00000000-0005-0000-0000-0000E8950000}"/>
    <cellStyle name="Separador de milhares 9 4 3 3" xfId="4879" xr:uid="{00000000-0005-0000-0000-0000E9950000}"/>
    <cellStyle name="Separador de milhares 9 4 3 3 2" xfId="6631" xr:uid="{00000000-0005-0000-0000-0000EA950000}"/>
    <cellStyle name="Separador de milhares 9 4 3 3 2 2" xfId="25817" xr:uid="{00000000-0005-0000-0000-0000EB950000}"/>
    <cellStyle name="Separador de milhares 9 4 3 3 2 3" xfId="35997" xr:uid="{00000000-0005-0000-0000-0000EC950000}"/>
    <cellStyle name="Separador de milhares 9 4 3 3 2 4" xfId="15637" xr:uid="{00000000-0005-0000-0000-0000ED950000}"/>
    <cellStyle name="Separador de milhares 9 4 3 3 3" xfId="8384" xr:uid="{00000000-0005-0000-0000-0000EE950000}"/>
    <cellStyle name="Separador de milhares 9 4 3 3 3 2" xfId="27570" xr:uid="{00000000-0005-0000-0000-0000EF950000}"/>
    <cellStyle name="Separador de milhares 9 4 3 3 3 3" xfId="37750" xr:uid="{00000000-0005-0000-0000-0000F0950000}"/>
    <cellStyle name="Separador de milhares 9 4 3 3 3 4" xfId="17390" xr:uid="{00000000-0005-0000-0000-0000F1950000}"/>
    <cellStyle name="Separador de milhares 9 4 3 3 4" xfId="10377" xr:uid="{00000000-0005-0000-0000-0000F2950000}"/>
    <cellStyle name="Separador de milhares 9 4 3 3 4 2" xfId="29560" xr:uid="{00000000-0005-0000-0000-0000F3950000}"/>
    <cellStyle name="Separador de milhares 9 4 3 3 4 3" xfId="39740" xr:uid="{00000000-0005-0000-0000-0000F4950000}"/>
    <cellStyle name="Separador de milhares 9 4 3 3 4 4" xfId="19381" xr:uid="{00000000-0005-0000-0000-0000F5950000}"/>
    <cellStyle name="Separador de milhares 9 4 3 3 5" xfId="24065" xr:uid="{00000000-0005-0000-0000-0000F6950000}"/>
    <cellStyle name="Separador de milhares 9 4 3 3 6" xfId="34245" xr:uid="{00000000-0005-0000-0000-0000F7950000}"/>
    <cellStyle name="Separador de milhares 9 4 3 3 7" xfId="13885" xr:uid="{00000000-0005-0000-0000-0000F8950000}"/>
    <cellStyle name="Separador de milhares 9 4 3 4" xfId="5755" xr:uid="{00000000-0005-0000-0000-0000F9950000}"/>
    <cellStyle name="Separador de milhares 9 4 3 4 2" xfId="24941" xr:uid="{00000000-0005-0000-0000-0000FA950000}"/>
    <cellStyle name="Separador de milhares 9 4 3 4 3" xfId="35121" xr:uid="{00000000-0005-0000-0000-0000FB950000}"/>
    <cellStyle name="Separador de milhares 9 4 3 4 4" xfId="14761" xr:uid="{00000000-0005-0000-0000-0000FC950000}"/>
    <cellStyle name="Separador de milhares 9 4 3 5" xfId="7508" xr:uid="{00000000-0005-0000-0000-0000FD950000}"/>
    <cellStyle name="Separador de milhares 9 4 3 5 2" xfId="26694" xr:uid="{00000000-0005-0000-0000-0000FE950000}"/>
    <cellStyle name="Separador de milhares 9 4 3 5 3" xfId="36874" xr:uid="{00000000-0005-0000-0000-0000FF950000}"/>
    <cellStyle name="Separador de milhares 9 4 3 5 4" xfId="16514" xr:uid="{00000000-0005-0000-0000-000000960000}"/>
    <cellStyle name="Separador de milhares 9 4 3 6" xfId="9501" xr:uid="{00000000-0005-0000-0000-000001960000}"/>
    <cellStyle name="Separador de milhares 9 4 3 6 2" xfId="28684" xr:uid="{00000000-0005-0000-0000-000002960000}"/>
    <cellStyle name="Separador de milhares 9 4 3 6 3" xfId="38864" xr:uid="{00000000-0005-0000-0000-000003960000}"/>
    <cellStyle name="Separador de milhares 9 4 3 6 4" xfId="18505" xr:uid="{00000000-0005-0000-0000-000004960000}"/>
    <cellStyle name="Separador de milhares 9 4 3 7" xfId="11254" xr:uid="{00000000-0005-0000-0000-000005960000}"/>
    <cellStyle name="Separador de milhares 9 4 3 7 2" xfId="30437" xr:uid="{00000000-0005-0000-0000-000006960000}"/>
    <cellStyle name="Separador de milhares 9 4 3 7 3" xfId="40617" xr:uid="{00000000-0005-0000-0000-000007960000}"/>
    <cellStyle name="Separador de milhares 9 4 3 7 4" xfId="20258" xr:uid="{00000000-0005-0000-0000-000008960000}"/>
    <cellStyle name="Separador de milhares 9 4 3 8" xfId="12130" xr:uid="{00000000-0005-0000-0000-000009960000}"/>
    <cellStyle name="Separador de milhares 9 4 3 8 2" xfId="31313" xr:uid="{00000000-0005-0000-0000-00000A960000}"/>
    <cellStyle name="Separador de milhares 9 4 3 8 3" xfId="41493" xr:uid="{00000000-0005-0000-0000-00000B960000}"/>
    <cellStyle name="Separador de milhares 9 4 3 8 4" xfId="21134" xr:uid="{00000000-0005-0000-0000-00000C960000}"/>
    <cellStyle name="Separador de milhares 9 4 3 9" xfId="22010" xr:uid="{00000000-0005-0000-0000-00000D960000}"/>
    <cellStyle name="Separador de milhares 9 4 3 9 2" xfId="32190" xr:uid="{00000000-0005-0000-0000-00000E960000}"/>
    <cellStyle name="Separador de milhares 9 4 3 9 3" xfId="42370" xr:uid="{00000000-0005-0000-0000-00000F960000}"/>
    <cellStyle name="Separador de milhares 9 4 4" xfId="4221" xr:uid="{00000000-0005-0000-0000-000010960000}"/>
    <cellStyle name="Separador de milhares 9 4 4 10" xfId="33588" xr:uid="{00000000-0005-0000-0000-000011960000}"/>
    <cellStyle name="Separador de milhares 9 4 4 11" xfId="13228" xr:uid="{00000000-0005-0000-0000-000012960000}"/>
    <cellStyle name="Separador de milhares 9 4 4 2" xfId="5098" xr:uid="{00000000-0005-0000-0000-000013960000}"/>
    <cellStyle name="Separador de milhares 9 4 4 2 2" xfId="6850" xr:uid="{00000000-0005-0000-0000-000014960000}"/>
    <cellStyle name="Separador de milhares 9 4 4 2 2 2" xfId="26036" xr:uid="{00000000-0005-0000-0000-000015960000}"/>
    <cellStyle name="Separador de milhares 9 4 4 2 2 3" xfId="36216" xr:uid="{00000000-0005-0000-0000-000016960000}"/>
    <cellStyle name="Separador de milhares 9 4 4 2 2 4" xfId="15856" xr:uid="{00000000-0005-0000-0000-000017960000}"/>
    <cellStyle name="Separador de milhares 9 4 4 2 3" xfId="8603" xr:uid="{00000000-0005-0000-0000-000018960000}"/>
    <cellStyle name="Separador de milhares 9 4 4 2 3 2" xfId="27789" xr:uid="{00000000-0005-0000-0000-000019960000}"/>
    <cellStyle name="Separador de milhares 9 4 4 2 3 3" xfId="37969" xr:uid="{00000000-0005-0000-0000-00001A960000}"/>
    <cellStyle name="Separador de milhares 9 4 4 2 3 4" xfId="17609" xr:uid="{00000000-0005-0000-0000-00001B960000}"/>
    <cellStyle name="Separador de milhares 9 4 4 2 4" xfId="10596" xr:uid="{00000000-0005-0000-0000-00001C960000}"/>
    <cellStyle name="Separador de milhares 9 4 4 2 4 2" xfId="29779" xr:uid="{00000000-0005-0000-0000-00001D960000}"/>
    <cellStyle name="Separador de milhares 9 4 4 2 4 3" xfId="39959" xr:uid="{00000000-0005-0000-0000-00001E960000}"/>
    <cellStyle name="Separador de milhares 9 4 4 2 4 4" xfId="19600" xr:uid="{00000000-0005-0000-0000-00001F960000}"/>
    <cellStyle name="Separador de milhares 9 4 4 2 5" xfId="24284" xr:uid="{00000000-0005-0000-0000-000020960000}"/>
    <cellStyle name="Separador de milhares 9 4 4 2 6" xfId="34464" xr:uid="{00000000-0005-0000-0000-000021960000}"/>
    <cellStyle name="Separador de milhares 9 4 4 2 7" xfId="14104" xr:uid="{00000000-0005-0000-0000-000022960000}"/>
    <cellStyle name="Separador de milhares 9 4 4 3" xfId="5974" xr:uid="{00000000-0005-0000-0000-000023960000}"/>
    <cellStyle name="Separador de milhares 9 4 4 3 2" xfId="25160" xr:uid="{00000000-0005-0000-0000-000024960000}"/>
    <cellStyle name="Separador de milhares 9 4 4 3 3" xfId="35340" xr:uid="{00000000-0005-0000-0000-000025960000}"/>
    <cellStyle name="Separador de milhares 9 4 4 3 4" xfId="14980" xr:uid="{00000000-0005-0000-0000-000026960000}"/>
    <cellStyle name="Separador de milhares 9 4 4 4" xfId="7727" xr:uid="{00000000-0005-0000-0000-000027960000}"/>
    <cellStyle name="Separador de milhares 9 4 4 4 2" xfId="26913" xr:uid="{00000000-0005-0000-0000-000028960000}"/>
    <cellStyle name="Separador de milhares 9 4 4 4 3" xfId="37093" xr:uid="{00000000-0005-0000-0000-000029960000}"/>
    <cellStyle name="Separador de milhares 9 4 4 4 4" xfId="16733" xr:uid="{00000000-0005-0000-0000-00002A960000}"/>
    <cellStyle name="Separador de milhares 9 4 4 5" xfId="9720" xr:uid="{00000000-0005-0000-0000-00002B960000}"/>
    <cellStyle name="Separador de milhares 9 4 4 5 2" xfId="28903" xr:uid="{00000000-0005-0000-0000-00002C960000}"/>
    <cellStyle name="Separador de milhares 9 4 4 5 3" xfId="39083" xr:uid="{00000000-0005-0000-0000-00002D960000}"/>
    <cellStyle name="Separador de milhares 9 4 4 5 4" xfId="18724" xr:uid="{00000000-0005-0000-0000-00002E960000}"/>
    <cellStyle name="Separador de milhares 9 4 4 6" xfId="11473" xr:uid="{00000000-0005-0000-0000-00002F960000}"/>
    <cellStyle name="Separador de milhares 9 4 4 6 2" xfId="30656" xr:uid="{00000000-0005-0000-0000-000030960000}"/>
    <cellStyle name="Separador de milhares 9 4 4 6 3" xfId="40836" xr:uid="{00000000-0005-0000-0000-000031960000}"/>
    <cellStyle name="Separador de milhares 9 4 4 6 4" xfId="20477" xr:uid="{00000000-0005-0000-0000-000032960000}"/>
    <cellStyle name="Separador de milhares 9 4 4 7" xfId="12349" xr:uid="{00000000-0005-0000-0000-000033960000}"/>
    <cellStyle name="Separador de milhares 9 4 4 7 2" xfId="31532" xr:uid="{00000000-0005-0000-0000-000034960000}"/>
    <cellStyle name="Separador de milhares 9 4 4 7 3" xfId="41712" xr:uid="{00000000-0005-0000-0000-000035960000}"/>
    <cellStyle name="Separador de milhares 9 4 4 7 4" xfId="21353" xr:uid="{00000000-0005-0000-0000-000036960000}"/>
    <cellStyle name="Separador de milhares 9 4 4 8" xfId="22229" xr:uid="{00000000-0005-0000-0000-000037960000}"/>
    <cellStyle name="Separador de milhares 9 4 4 8 2" xfId="32409" xr:uid="{00000000-0005-0000-0000-000038960000}"/>
    <cellStyle name="Separador de milhares 9 4 4 8 3" xfId="42589" xr:uid="{00000000-0005-0000-0000-000039960000}"/>
    <cellStyle name="Separador de milhares 9 4 4 9" xfId="23408" xr:uid="{00000000-0005-0000-0000-00003A960000}"/>
    <cellStyle name="Separador de milhares 9 4 5" xfId="4660" xr:uid="{00000000-0005-0000-0000-00003B960000}"/>
    <cellStyle name="Separador de milhares 9 4 5 2" xfId="6412" xr:uid="{00000000-0005-0000-0000-00003C960000}"/>
    <cellStyle name="Separador de milhares 9 4 5 2 2" xfId="25598" xr:uid="{00000000-0005-0000-0000-00003D960000}"/>
    <cellStyle name="Separador de milhares 9 4 5 2 3" xfId="35778" xr:uid="{00000000-0005-0000-0000-00003E960000}"/>
    <cellStyle name="Separador de milhares 9 4 5 2 4" xfId="15418" xr:uid="{00000000-0005-0000-0000-00003F960000}"/>
    <cellStyle name="Separador de milhares 9 4 5 3" xfId="8165" xr:uid="{00000000-0005-0000-0000-000040960000}"/>
    <cellStyle name="Separador de milhares 9 4 5 3 2" xfId="27351" xr:uid="{00000000-0005-0000-0000-000041960000}"/>
    <cellStyle name="Separador de milhares 9 4 5 3 3" xfId="37531" xr:uid="{00000000-0005-0000-0000-000042960000}"/>
    <cellStyle name="Separador de milhares 9 4 5 3 4" xfId="17171" xr:uid="{00000000-0005-0000-0000-000043960000}"/>
    <cellStyle name="Separador de milhares 9 4 5 4" xfId="10158" xr:uid="{00000000-0005-0000-0000-000044960000}"/>
    <cellStyle name="Separador de milhares 9 4 5 4 2" xfId="29341" xr:uid="{00000000-0005-0000-0000-000045960000}"/>
    <cellStyle name="Separador de milhares 9 4 5 4 3" xfId="39521" xr:uid="{00000000-0005-0000-0000-000046960000}"/>
    <cellStyle name="Separador de milhares 9 4 5 4 4" xfId="19162" xr:uid="{00000000-0005-0000-0000-000047960000}"/>
    <cellStyle name="Separador de milhares 9 4 5 5" xfId="23846" xr:uid="{00000000-0005-0000-0000-000048960000}"/>
    <cellStyle name="Separador de milhares 9 4 5 6" xfId="34026" xr:uid="{00000000-0005-0000-0000-000049960000}"/>
    <cellStyle name="Separador de milhares 9 4 5 7" xfId="13666" xr:uid="{00000000-0005-0000-0000-00004A960000}"/>
    <cellStyle name="Separador de milhares 9 4 6" xfId="5536" xr:uid="{00000000-0005-0000-0000-00004B960000}"/>
    <cellStyle name="Separador de milhares 9 4 6 2" xfId="9062" xr:uid="{00000000-0005-0000-0000-00004C960000}"/>
    <cellStyle name="Separador de milhares 9 4 6 2 2" xfId="28245" xr:uid="{00000000-0005-0000-0000-00004D960000}"/>
    <cellStyle name="Separador de milhares 9 4 6 2 3" xfId="38425" xr:uid="{00000000-0005-0000-0000-00004E960000}"/>
    <cellStyle name="Separador de milhares 9 4 6 2 4" xfId="18066" xr:uid="{00000000-0005-0000-0000-00004F960000}"/>
    <cellStyle name="Separador de milhares 9 4 6 3" xfId="24722" xr:uid="{00000000-0005-0000-0000-000050960000}"/>
    <cellStyle name="Separador de milhares 9 4 6 4" xfId="34902" xr:uid="{00000000-0005-0000-0000-000051960000}"/>
    <cellStyle name="Separador de milhares 9 4 6 5" xfId="14542" xr:uid="{00000000-0005-0000-0000-000052960000}"/>
    <cellStyle name="Separador de milhares 9 4 7" xfId="7289" xr:uid="{00000000-0005-0000-0000-000053960000}"/>
    <cellStyle name="Separador de milhares 9 4 7 2" xfId="26475" xr:uid="{00000000-0005-0000-0000-000054960000}"/>
    <cellStyle name="Separador de milhares 9 4 7 3" xfId="36655" xr:uid="{00000000-0005-0000-0000-000055960000}"/>
    <cellStyle name="Separador de milhares 9 4 7 4" xfId="16295" xr:uid="{00000000-0005-0000-0000-000056960000}"/>
    <cellStyle name="Separador de milhares 9 4 8" xfId="9282" xr:uid="{00000000-0005-0000-0000-000057960000}"/>
    <cellStyle name="Separador de milhares 9 4 8 2" xfId="28465" xr:uid="{00000000-0005-0000-0000-000058960000}"/>
    <cellStyle name="Separador de milhares 9 4 8 3" xfId="38645" xr:uid="{00000000-0005-0000-0000-000059960000}"/>
    <cellStyle name="Separador de milhares 9 4 8 4" xfId="18286" xr:uid="{00000000-0005-0000-0000-00005A960000}"/>
    <cellStyle name="Separador de milhares 9 4 9" xfId="11035" xr:uid="{00000000-0005-0000-0000-00005B960000}"/>
    <cellStyle name="Separador de milhares 9 4 9 2" xfId="30218" xr:uid="{00000000-0005-0000-0000-00005C960000}"/>
    <cellStyle name="Separador de milhares 9 4 9 3" xfId="40398" xr:uid="{00000000-0005-0000-0000-00005D960000}"/>
    <cellStyle name="Separador de milhares 9 4 9 4" xfId="20039" xr:uid="{00000000-0005-0000-0000-00005E960000}"/>
    <cellStyle name="Separador de milhares 9 5" xfId="3774" xr:uid="{00000000-0005-0000-0000-00005F960000}"/>
    <cellStyle name="Separador de milhares 9 5 10" xfId="11906" xr:uid="{00000000-0005-0000-0000-000060960000}"/>
    <cellStyle name="Separador de milhares 9 5 10 2" xfId="31089" xr:uid="{00000000-0005-0000-0000-000061960000}"/>
    <cellStyle name="Separador de milhares 9 5 10 3" xfId="41269" xr:uid="{00000000-0005-0000-0000-000062960000}"/>
    <cellStyle name="Separador de milhares 9 5 10 4" xfId="20910" xr:uid="{00000000-0005-0000-0000-000063960000}"/>
    <cellStyle name="Separador de milhares 9 5 11" xfId="21787" xr:uid="{00000000-0005-0000-0000-000064960000}"/>
    <cellStyle name="Separador de milhares 9 5 11 2" xfId="31966" xr:uid="{00000000-0005-0000-0000-000065960000}"/>
    <cellStyle name="Separador de milhares 9 5 11 3" xfId="42146" xr:uid="{00000000-0005-0000-0000-000066960000}"/>
    <cellStyle name="Separador de milhares 9 5 12" xfId="22682" xr:uid="{00000000-0005-0000-0000-000067960000}"/>
    <cellStyle name="Separador de milhares 9 5 12 2" xfId="32862" xr:uid="{00000000-0005-0000-0000-000068960000}"/>
    <cellStyle name="Separador de milhares 9 5 12 3" xfId="43042" xr:uid="{00000000-0005-0000-0000-000069960000}"/>
    <cellStyle name="Separador de milhares 9 5 13" xfId="22921" xr:uid="{00000000-0005-0000-0000-00006A960000}"/>
    <cellStyle name="Separador de milhares 9 5 14" xfId="23090" xr:uid="{00000000-0005-0000-0000-00006B960000}"/>
    <cellStyle name="Separador de milhares 9 5 15" xfId="33101" xr:uid="{00000000-0005-0000-0000-00006C960000}"/>
    <cellStyle name="Separador de milhares 9 5 16" xfId="33270" xr:uid="{00000000-0005-0000-0000-00006D960000}"/>
    <cellStyle name="Separador de milhares 9 5 17" xfId="43281" xr:uid="{00000000-0005-0000-0000-00006E960000}"/>
    <cellStyle name="Separador de milhares 9 5 18" xfId="43520" xr:uid="{00000000-0005-0000-0000-00006F960000}"/>
    <cellStyle name="Separador de milhares 9 5 19" xfId="12785" xr:uid="{00000000-0005-0000-0000-000070960000}"/>
    <cellStyle name="Separador de milhares 9 5 2" xfId="3895" xr:uid="{00000000-0005-0000-0000-000071960000}"/>
    <cellStyle name="Separador de milhares 9 5 2 10" xfId="21904" xr:uid="{00000000-0005-0000-0000-000072960000}"/>
    <cellStyle name="Separador de milhares 9 5 2 10 2" xfId="32084" xr:uid="{00000000-0005-0000-0000-000073960000}"/>
    <cellStyle name="Separador de milhares 9 5 2 10 3" xfId="42264" xr:uid="{00000000-0005-0000-0000-000074960000}"/>
    <cellStyle name="Separador de milhares 9 5 2 11" xfId="22800" xr:uid="{00000000-0005-0000-0000-000075960000}"/>
    <cellStyle name="Separador de milhares 9 5 2 11 2" xfId="32980" xr:uid="{00000000-0005-0000-0000-000076960000}"/>
    <cellStyle name="Separador de milhares 9 5 2 11 3" xfId="43160" xr:uid="{00000000-0005-0000-0000-000077960000}"/>
    <cellStyle name="Separador de milhares 9 5 2 12" xfId="23039" xr:uid="{00000000-0005-0000-0000-000078960000}"/>
    <cellStyle name="Separador de milhares 9 5 2 13" xfId="33219" xr:uid="{00000000-0005-0000-0000-000079960000}"/>
    <cellStyle name="Separador de milhares 9 5 2 14" xfId="43399" xr:uid="{00000000-0005-0000-0000-00007A960000}"/>
    <cellStyle name="Separador de milhares 9 5 2 15" xfId="43638" xr:uid="{00000000-0005-0000-0000-00007B960000}"/>
    <cellStyle name="Separador de milhares 9 5 2 16" xfId="12903" xr:uid="{00000000-0005-0000-0000-00007C960000}"/>
    <cellStyle name="Separador de milhares 9 5 2 2" xfId="4115" xr:uid="{00000000-0005-0000-0000-00007D960000}"/>
    <cellStyle name="Separador de milhares 9 5 2 2 10" xfId="23302" xr:uid="{00000000-0005-0000-0000-00007E960000}"/>
    <cellStyle name="Separador de milhares 9 5 2 2 11" xfId="33482" xr:uid="{00000000-0005-0000-0000-00007F960000}"/>
    <cellStyle name="Separador de milhares 9 5 2 2 12" xfId="13122" xr:uid="{00000000-0005-0000-0000-000080960000}"/>
    <cellStyle name="Separador de milhares 9 5 2 2 2" xfId="4553" xr:uid="{00000000-0005-0000-0000-000081960000}"/>
    <cellStyle name="Separador de milhares 9 5 2 2 2 10" xfId="33920" xr:uid="{00000000-0005-0000-0000-000082960000}"/>
    <cellStyle name="Separador de milhares 9 5 2 2 2 11" xfId="13560" xr:uid="{00000000-0005-0000-0000-000083960000}"/>
    <cellStyle name="Separador de milhares 9 5 2 2 2 2" xfId="5430" xr:uid="{00000000-0005-0000-0000-000084960000}"/>
    <cellStyle name="Separador de milhares 9 5 2 2 2 2 2" xfId="7182" xr:uid="{00000000-0005-0000-0000-000085960000}"/>
    <cellStyle name="Separador de milhares 9 5 2 2 2 2 2 2" xfId="26368" xr:uid="{00000000-0005-0000-0000-000086960000}"/>
    <cellStyle name="Separador de milhares 9 5 2 2 2 2 2 3" xfId="36548" xr:uid="{00000000-0005-0000-0000-000087960000}"/>
    <cellStyle name="Separador de milhares 9 5 2 2 2 2 2 4" xfId="16188" xr:uid="{00000000-0005-0000-0000-000088960000}"/>
    <cellStyle name="Separador de milhares 9 5 2 2 2 2 3" xfId="8935" xr:uid="{00000000-0005-0000-0000-000089960000}"/>
    <cellStyle name="Separador de milhares 9 5 2 2 2 2 3 2" xfId="28121" xr:uid="{00000000-0005-0000-0000-00008A960000}"/>
    <cellStyle name="Separador de milhares 9 5 2 2 2 2 3 3" xfId="38301" xr:uid="{00000000-0005-0000-0000-00008B960000}"/>
    <cellStyle name="Separador de milhares 9 5 2 2 2 2 3 4" xfId="17941" xr:uid="{00000000-0005-0000-0000-00008C960000}"/>
    <cellStyle name="Separador de milhares 9 5 2 2 2 2 4" xfId="10928" xr:uid="{00000000-0005-0000-0000-00008D960000}"/>
    <cellStyle name="Separador de milhares 9 5 2 2 2 2 4 2" xfId="30111" xr:uid="{00000000-0005-0000-0000-00008E960000}"/>
    <cellStyle name="Separador de milhares 9 5 2 2 2 2 4 3" xfId="40291" xr:uid="{00000000-0005-0000-0000-00008F960000}"/>
    <cellStyle name="Separador de milhares 9 5 2 2 2 2 4 4" xfId="19932" xr:uid="{00000000-0005-0000-0000-000090960000}"/>
    <cellStyle name="Separador de milhares 9 5 2 2 2 2 5" xfId="24616" xr:uid="{00000000-0005-0000-0000-000091960000}"/>
    <cellStyle name="Separador de milhares 9 5 2 2 2 2 6" xfId="34796" xr:uid="{00000000-0005-0000-0000-000092960000}"/>
    <cellStyle name="Separador de milhares 9 5 2 2 2 2 7" xfId="14436" xr:uid="{00000000-0005-0000-0000-000093960000}"/>
    <cellStyle name="Separador de milhares 9 5 2 2 2 3" xfId="6306" xr:uid="{00000000-0005-0000-0000-000094960000}"/>
    <cellStyle name="Separador de milhares 9 5 2 2 2 3 2" xfId="25492" xr:uid="{00000000-0005-0000-0000-000095960000}"/>
    <cellStyle name="Separador de milhares 9 5 2 2 2 3 3" xfId="35672" xr:uid="{00000000-0005-0000-0000-000096960000}"/>
    <cellStyle name="Separador de milhares 9 5 2 2 2 3 4" xfId="15312" xr:uid="{00000000-0005-0000-0000-000097960000}"/>
    <cellStyle name="Separador de milhares 9 5 2 2 2 4" xfId="8059" xr:uid="{00000000-0005-0000-0000-000098960000}"/>
    <cellStyle name="Separador de milhares 9 5 2 2 2 4 2" xfId="27245" xr:uid="{00000000-0005-0000-0000-000099960000}"/>
    <cellStyle name="Separador de milhares 9 5 2 2 2 4 3" xfId="37425" xr:uid="{00000000-0005-0000-0000-00009A960000}"/>
    <cellStyle name="Separador de milhares 9 5 2 2 2 4 4" xfId="17065" xr:uid="{00000000-0005-0000-0000-00009B960000}"/>
    <cellStyle name="Separador de milhares 9 5 2 2 2 5" xfId="10052" xr:uid="{00000000-0005-0000-0000-00009C960000}"/>
    <cellStyle name="Separador de milhares 9 5 2 2 2 5 2" xfId="29235" xr:uid="{00000000-0005-0000-0000-00009D960000}"/>
    <cellStyle name="Separador de milhares 9 5 2 2 2 5 3" xfId="39415" xr:uid="{00000000-0005-0000-0000-00009E960000}"/>
    <cellStyle name="Separador de milhares 9 5 2 2 2 5 4" xfId="19056" xr:uid="{00000000-0005-0000-0000-00009F960000}"/>
    <cellStyle name="Separador de milhares 9 5 2 2 2 6" xfId="11805" xr:uid="{00000000-0005-0000-0000-0000A0960000}"/>
    <cellStyle name="Separador de milhares 9 5 2 2 2 6 2" xfId="30988" xr:uid="{00000000-0005-0000-0000-0000A1960000}"/>
    <cellStyle name="Separador de milhares 9 5 2 2 2 6 3" xfId="41168" xr:uid="{00000000-0005-0000-0000-0000A2960000}"/>
    <cellStyle name="Separador de milhares 9 5 2 2 2 6 4" xfId="20809" xr:uid="{00000000-0005-0000-0000-0000A3960000}"/>
    <cellStyle name="Separador de milhares 9 5 2 2 2 7" xfId="12681" xr:uid="{00000000-0005-0000-0000-0000A4960000}"/>
    <cellStyle name="Separador de milhares 9 5 2 2 2 7 2" xfId="31864" xr:uid="{00000000-0005-0000-0000-0000A5960000}"/>
    <cellStyle name="Separador de milhares 9 5 2 2 2 7 3" xfId="42044" xr:uid="{00000000-0005-0000-0000-0000A6960000}"/>
    <cellStyle name="Separador de milhares 9 5 2 2 2 7 4" xfId="21685" xr:uid="{00000000-0005-0000-0000-0000A7960000}"/>
    <cellStyle name="Separador de milhares 9 5 2 2 2 8" xfId="22561" xr:uid="{00000000-0005-0000-0000-0000A8960000}"/>
    <cellStyle name="Separador de milhares 9 5 2 2 2 8 2" xfId="32741" xr:uid="{00000000-0005-0000-0000-0000A9960000}"/>
    <cellStyle name="Separador de milhares 9 5 2 2 2 8 3" xfId="42921" xr:uid="{00000000-0005-0000-0000-0000AA960000}"/>
    <cellStyle name="Separador de milhares 9 5 2 2 2 9" xfId="23740" xr:uid="{00000000-0005-0000-0000-0000AB960000}"/>
    <cellStyle name="Separador de milhares 9 5 2 2 3" xfId="4992" xr:uid="{00000000-0005-0000-0000-0000AC960000}"/>
    <cellStyle name="Separador de milhares 9 5 2 2 3 2" xfId="6744" xr:uid="{00000000-0005-0000-0000-0000AD960000}"/>
    <cellStyle name="Separador de milhares 9 5 2 2 3 2 2" xfId="25930" xr:uid="{00000000-0005-0000-0000-0000AE960000}"/>
    <cellStyle name="Separador de milhares 9 5 2 2 3 2 3" xfId="36110" xr:uid="{00000000-0005-0000-0000-0000AF960000}"/>
    <cellStyle name="Separador de milhares 9 5 2 2 3 2 4" xfId="15750" xr:uid="{00000000-0005-0000-0000-0000B0960000}"/>
    <cellStyle name="Separador de milhares 9 5 2 2 3 3" xfId="8497" xr:uid="{00000000-0005-0000-0000-0000B1960000}"/>
    <cellStyle name="Separador de milhares 9 5 2 2 3 3 2" xfId="27683" xr:uid="{00000000-0005-0000-0000-0000B2960000}"/>
    <cellStyle name="Separador de milhares 9 5 2 2 3 3 3" xfId="37863" xr:uid="{00000000-0005-0000-0000-0000B3960000}"/>
    <cellStyle name="Separador de milhares 9 5 2 2 3 3 4" xfId="17503" xr:uid="{00000000-0005-0000-0000-0000B4960000}"/>
    <cellStyle name="Separador de milhares 9 5 2 2 3 4" xfId="10490" xr:uid="{00000000-0005-0000-0000-0000B5960000}"/>
    <cellStyle name="Separador de milhares 9 5 2 2 3 4 2" xfId="29673" xr:uid="{00000000-0005-0000-0000-0000B6960000}"/>
    <cellStyle name="Separador de milhares 9 5 2 2 3 4 3" xfId="39853" xr:uid="{00000000-0005-0000-0000-0000B7960000}"/>
    <cellStyle name="Separador de milhares 9 5 2 2 3 4 4" xfId="19494" xr:uid="{00000000-0005-0000-0000-0000B8960000}"/>
    <cellStyle name="Separador de milhares 9 5 2 2 3 5" xfId="24178" xr:uid="{00000000-0005-0000-0000-0000B9960000}"/>
    <cellStyle name="Separador de milhares 9 5 2 2 3 6" xfId="34358" xr:uid="{00000000-0005-0000-0000-0000BA960000}"/>
    <cellStyle name="Separador de milhares 9 5 2 2 3 7" xfId="13998" xr:uid="{00000000-0005-0000-0000-0000BB960000}"/>
    <cellStyle name="Separador de milhares 9 5 2 2 4" xfId="5868" xr:uid="{00000000-0005-0000-0000-0000BC960000}"/>
    <cellStyle name="Separador de milhares 9 5 2 2 4 2" xfId="25054" xr:uid="{00000000-0005-0000-0000-0000BD960000}"/>
    <cellStyle name="Separador de milhares 9 5 2 2 4 3" xfId="35234" xr:uid="{00000000-0005-0000-0000-0000BE960000}"/>
    <cellStyle name="Separador de milhares 9 5 2 2 4 4" xfId="14874" xr:uid="{00000000-0005-0000-0000-0000BF960000}"/>
    <cellStyle name="Separador de milhares 9 5 2 2 5" xfId="7621" xr:uid="{00000000-0005-0000-0000-0000C0960000}"/>
    <cellStyle name="Separador de milhares 9 5 2 2 5 2" xfId="26807" xr:uid="{00000000-0005-0000-0000-0000C1960000}"/>
    <cellStyle name="Separador de milhares 9 5 2 2 5 3" xfId="36987" xr:uid="{00000000-0005-0000-0000-0000C2960000}"/>
    <cellStyle name="Separador de milhares 9 5 2 2 5 4" xfId="16627" xr:uid="{00000000-0005-0000-0000-0000C3960000}"/>
    <cellStyle name="Separador de milhares 9 5 2 2 6" xfId="9614" xr:uid="{00000000-0005-0000-0000-0000C4960000}"/>
    <cellStyle name="Separador de milhares 9 5 2 2 6 2" xfId="28797" xr:uid="{00000000-0005-0000-0000-0000C5960000}"/>
    <cellStyle name="Separador de milhares 9 5 2 2 6 3" xfId="38977" xr:uid="{00000000-0005-0000-0000-0000C6960000}"/>
    <cellStyle name="Separador de milhares 9 5 2 2 6 4" xfId="18618" xr:uid="{00000000-0005-0000-0000-0000C7960000}"/>
    <cellStyle name="Separador de milhares 9 5 2 2 7" xfId="11367" xr:uid="{00000000-0005-0000-0000-0000C8960000}"/>
    <cellStyle name="Separador de milhares 9 5 2 2 7 2" xfId="30550" xr:uid="{00000000-0005-0000-0000-0000C9960000}"/>
    <cellStyle name="Separador de milhares 9 5 2 2 7 3" xfId="40730" xr:uid="{00000000-0005-0000-0000-0000CA960000}"/>
    <cellStyle name="Separador de milhares 9 5 2 2 7 4" xfId="20371" xr:uid="{00000000-0005-0000-0000-0000CB960000}"/>
    <cellStyle name="Separador de milhares 9 5 2 2 8" xfId="12243" xr:uid="{00000000-0005-0000-0000-0000CC960000}"/>
    <cellStyle name="Separador de milhares 9 5 2 2 8 2" xfId="31426" xr:uid="{00000000-0005-0000-0000-0000CD960000}"/>
    <cellStyle name="Separador de milhares 9 5 2 2 8 3" xfId="41606" xr:uid="{00000000-0005-0000-0000-0000CE960000}"/>
    <cellStyle name="Separador de milhares 9 5 2 2 8 4" xfId="21247" xr:uid="{00000000-0005-0000-0000-0000CF960000}"/>
    <cellStyle name="Separador de milhares 9 5 2 2 9" xfId="22123" xr:uid="{00000000-0005-0000-0000-0000D0960000}"/>
    <cellStyle name="Separador de milhares 9 5 2 2 9 2" xfId="32303" xr:uid="{00000000-0005-0000-0000-0000D1960000}"/>
    <cellStyle name="Separador de milhares 9 5 2 2 9 3" xfId="42483" xr:uid="{00000000-0005-0000-0000-0000D2960000}"/>
    <cellStyle name="Separador de milhares 9 5 2 3" xfId="4334" xr:uid="{00000000-0005-0000-0000-0000D3960000}"/>
    <cellStyle name="Separador de milhares 9 5 2 3 10" xfId="33701" xr:uid="{00000000-0005-0000-0000-0000D4960000}"/>
    <cellStyle name="Separador de milhares 9 5 2 3 11" xfId="13341" xr:uid="{00000000-0005-0000-0000-0000D5960000}"/>
    <cellStyle name="Separador de milhares 9 5 2 3 2" xfId="5211" xr:uid="{00000000-0005-0000-0000-0000D6960000}"/>
    <cellStyle name="Separador de milhares 9 5 2 3 2 2" xfId="6963" xr:uid="{00000000-0005-0000-0000-0000D7960000}"/>
    <cellStyle name="Separador de milhares 9 5 2 3 2 2 2" xfId="26149" xr:uid="{00000000-0005-0000-0000-0000D8960000}"/>
    <cellStyle name="Separador de milhares 9 5 2 3 2 2 3" xfId="36329" xr:uid="{00000000-0005-0000-0000-0000D9960000}"/>
    <cellStyle name="Separador de milhares 9 5 2 3 2 2 4" xfId="15969" xr:uid="{00000000-0005-0000-0000-0000DA960000}"/>
    <cellStyle name="Separador de milhares 9 5 2 3 2 3" xfId="8716" xr:uid="{00000000-0005-0000-0000-0000DB960000}"/>
    <cellStyle name="Separador de milhares 9 5 2 3 2 3 2" xfId="27902" xr:uid="{00000000-0005-0000-0000-0000DC960000}"/>
    <cellStyle name="Separador de milhares 9 5 2 3 2 3 3" xfId="38082" xr:uid="{00000000-0005-0000-0000-0000DD960000}"/>
    <cellStyle name="Separador de milhares 9 5 2 3 2 3 4" xfId="17722" xr:uid="{00000000-0005-0000-0000-0000DE960000}"/>
    <cellStyle name="Separador de milhares 9 5 2 3 2 4" xfId="10709" xr:uid="{00000000-0005-0000-0000-0000DF960000}"/>
    <cellStyle name="Separador de milhares 9 5 2 3 2 4 2" xfId="29892" xr:uid="{00000000-0005-0000-0000-0000E0960000}"/>
    <cellStyle name="Separador de milhares 9 5 2 3 2 4 3" xfId="40072" xr:uid="{00000000-0005-0000-0000-0000E1960000}"/>
    <cellStyle name="Separador de milhares 9 5 2 3 2 4 4" xfId="19713" xr:uid="{00000000-0005-0000-0000-0000E2960000}"/>
    <cellStyle name="Separador de milhares 9 5 2 3 2 5" xfId="24397" xr:uid="{00000000-0005-0000-0000-0000E3960000}"/>
    <cellStyle name="Separador de milhares 9 5 2 3 2 6" xfId="34577" xr:uid="{00000000-0005-0000-0000-0000E4960000}"/>
    <cellStyle name="Separador de milhares 9 5 2 3 2 7" xfId="14217" xr:uid="{00000000-0005-0000-0000-0000E5960000}"/>
    <cellStyle name="Separador de milhares 9 5 2 3 3" xfId="6087" xr:uid="{00000000-0005-0000-0000-0000E6960000}"/>
    <cellStyle name="Separador de milhares 9 5 2 3 3 2" xfId="25273" xr:uid="{00000000-0005-0000-0000-0000E7960000}"/>
    <cellStyle name="Separador de milhares 9 5 2 3 3 3" xfId="35453" xr:uid="{00000000-0005-0000-0000-0000E8960000}"/>
    <cellStyle name="Separador de milhares 9 5 2 3 3 4" xfId="15093" xr:uid="{00000000-0005-0000-0000-0000E9960000}"/>
    <cellStyle name="Separador de milhares 9 5 2 3 4" xfId="7840" xr:uid="{00000000-0005-0000-0000-0000EA960000}"/>
    <cellStyle name="Separador de milhares 9 5 2 3 4 2" xfId="27026" xr:uid="{00000000-0005-0000-0000-0000EB960000}"/>
    <cellStyle name="Separador de milhares 9 5 2 3 4 3" xfId="37206" xr:uid="{00000000-0005-0000-0000-0000EC960000}"/>
    <cellStyle name="Separador de milhares 9 5 2 3 4 4" xfId="16846" xr:uid="{00000000-0005-0000-0000-0000ED960000}"/>
    <cellStyle name="Separador de milhares 9 5 2 3 5" xfId="9833" xr:uid="{00000000-0005-0000-0000-0000EE960000}"/>
    <cellStyle name="Separador de milhares 9 5 2 3 5 2" xfId="29016" xr:uid="{00000000-0005-0000-0000-0000EF960000}"/>
    <cellStyle name="Separador de milhares 9 5 2 3 5 3" xfId="39196" xr:uid="{00000000-0005-0000-0000-0000F0960000}"/>
    <cellStyle name="Separador de milhares 9 5 2 3 5 4" xfId="18837" xr:uid="{00000000-0005-0000-0000-0000F1960000}"/>
    <cellStyle name="Separador de milhares 9 5 2 3 6" xfId="11586" xr:uid="{00000000-0005-0000-0000-0000F2960000}"/>
    <cellStyle name="Separador de milhares 9 5 2 3 6 2" xfId="30769" xr:uid="{00000000-0005-0000-0000-0000F3960000}"/>
    <cellStyle name="Separador de milhares 9 5 2 3 6 3" xfId="40949" xr:uid="{00000000-0005-0000-0000-0000F4960000}"/>
    <cellStyle name="Separador de milhares 9 5 2 3 6 4" xfId="20590" xr:uid="{00000000-0005-0000-0000-0000F5960000}"/>
    <cellStyle name="Separador de milhares 9 5 2 3 7" xfId="12462" xr:uid="{00000000-0005-0000-0000-0000F6960000}"/>
    <cellStyle name="Separador de milhares 9 5 2 3 7 2" xfId="31645" xr:uid="{00000000-0005-0000-0000-0000F7960000}"/>
    <cellStyle name="Separador de milhares 9 5 2 3 7 3" xfId="41825" xr:uid="{00000000-0005-0000-0000-0000F8960000}"/>
    <cellStyle name="Separador de milhares 9 5 2 3 7 4" xfId="21466" xr:uid="{00000000-0005-0000-0000-0000F9960000}"/>
    <cellStyle name="Separador de milhares 9 5 2 3 8" xfId="22342" xr:uid="{00000000-0005-0000-0000-0000FA960000}"/>
    <cellStyle name="Separador de milhares 9 5 2 3 8 2" xfId="32522" xr:uid="{00000000-0005-0000-0000-0000FB960000}"/>
    <cellStyle name="Separador de milhares 9 5 2 3 8 3" xfId="42702" xr:uid="{00000000-0005-0000-0000-0000FC960000}"/>
    <cellStyle name="Separador de milhares 9 5 2 3 9" xfId="23521" xr:uid="{00000000-0005-0000-0000-0000FD960000}"/>
    <cellStyle name="Separador de milhares 9 5 2 4" xfId="4773" xr:uid="{00000000-0005-0000-0000-0000FE960000}"/>
    <cellStyle name="Separador de milhares 9 5 2 4 2" xfId="6525" xr:uid="{00000000-0005-0000-0000-0000FF960000}"/>
    <cellStyle name="Separador de milhares 9 5 2 4 2 2" xfId="25711" xr:uid="{00000000-0005-0000-0000-000000970000}"/>
    <cellStyle name="Separador de milhares 9 5 2 4 2 3" xfId="35891" xr:uid="{00000000-0005-0000-0000-000001970000}"/>
    <cellStyle name="Separador de milhares 9 5 2 4 2 4" xfId="15531" xr:uid="{00000000-0005-0000-0000-000002970000}"/>
    <cellStyle name="Separador de milhares 9 5 2 4 3" xfId="8278" xr:uid="{00000000-0005-0000-0000-000003970000}"/>
    <cellStyle name="Separador de milhares 9 5 2 4 3 2" xfId="27464" xr:uid="{00000000-0005-0000-0000-000004970000}"/>
    <cellStyle name="Separador de milhares 9 5 2 4 3 3" xfId="37644" xr:uid="{00000000-0005-0000-0000-000005970000}"/>
    <cellStyle name="Separador de milhares 9 5 2 4 3 4" xfId="17284" xr:uid="{00000000-0005-0000-0000-000006970000}"/>
    <cellStyle name="Separador de milhares 9 5 2 4 4" xfId="10271" xr:uid="{00000000-0005-0000-0000-000007970000}"/>
    <cellStyle name="Separador de milhares 9 5 2 4 4 2" xfId="29454" xr:uid="{00000000-0005-0000-0000-000008970000}"/>
    <cellStyle name="Separador de milhares 9 5 2 4 4 3" xfId="39634" xr:uid="{00000000-0005-0000-0000-000009970000}"/>
    <cellStyle name="Separador de milhares 9 5 2 4 4 4" xfId="19275" xr:uid="{00000000-0005-0000-0000-00000A970000}"/>
    <cellStyle name="Separador de milhares 9 5 2 4 5" xfId="23959" xr:uid="{00000000-0005-0000-0000-00000B970000}"/>
    <cellStyle name="Separador de milhares 9 5 2 4 6" xfId="34139" xr:uid="{00000000-0005-0000-0000-00000C970000}"/>
    <cellStyle name="Separador de milhares 9 5 2 4 7" xfId="13779" xr:uid="{00000000-0005-0000-0000-00000D970000}"/>
    <cellStyle name="Separador de milhares 9 5 2 5" xfId="5649" xr:uid="{00000000-0005-0000-0000-00000E970000}"/>
    <cellStyle name="Separador de milhares 9 5 2 5 2" xfId="9175" xr:uid="{00000000-0005-0000-0000-00000F970000}"/>
    <cellStyle name="Separador de milhares 9 5 2 5 2 2" xfId="28358" xr:uid="{00000000-0005-0000-0000-000010970000}"/>
    <cellStyle name="Separador de milhares 9 5 2 5 2 3" xfId="38538" xr:uid="{00000000-0005-0000-0000-000011970000}"/>
    <cellStyle name="Separador de milhares 9 5 2 5 2 4" xfId="18179" xr:uid="{00000000-0005-0000-0000-000012970000}"/>
    <cellStyle name="Separador de milhares 9 5 2 5 3" xfId="24835" xr:uid="{00000000-0005-0000-0000-000013970000}"/>
    <cellStyle name="Separador de milhares 9 5 2 5 4" xfId="35015" xr:uid="{00000000-0005-0000-0000-000014970000}"/>
    <cellStyle name="Separador de milhares 9 5 2 5 5" xfId="14655" xr:uid="{00000000-0005-0000-0000-000015970000}"/>
    <cellStyle name="Separador de milhares 9 5 2 6" xfId="7402" xr:uid="{00000000-0005-0000-0000-000016970000}"/>
    <cellStyle name="Separador de milhares 9 5 2 6 2" xfId="26588" xr:uid="{00000000-0005-0000-0000-000017970000}"/>
    <cellStyle name="Separador de milhares 9 5 2 6 3" xfId="36768" xr:uid="{00000000-0005-0000-0000-000018970000}"/>
    <cellStyle name="Separador de milhares 9 5 2 6 4" xfId="16408" xr:uid="{00000000-0005-0000-0000-000019970000}"/>
    <cellStyle name="Separador de milhares 9 5 2 7" xfId="9395" xr:uid="{00000000-0005-0000-0000-00001A970000}"/>
    <cellStyle name="Separador de milhares 9 5 2 7 2" xfId="28578" xr:uid="{00000000-0005-0000-0000-00001B970000}"/>
    <cellStyle name="Separador de milhares 9 5 2 7 3" xfId="38758" xr:uid="{00000000-0005-0000-0000-00001C970000}"/>
    <cellStyle name="Separador de milhares 9 5 2 7 4" xfId="18399" xr:uid="{00000000-0005-0000-0000-00001D970000}"/>
    <cellStyle name="Separador de milhares 9 5 2 8" xfId="11148" xr:uid="{00000000-0005-0000-0000-00001E970000}"/>
    <cellStyle name="Separador de milhares 9 5 2 8 2" xfId="30331" xr:uid="{00000000-0005-0000-0000-00001F970000}"/>
    <cellStyle name="Separador de milhares 9 5 2 8 3" xfId="40511" xr:uid="{00000000-0005-0000-0000-000020970000}"/>
    <cellStyle name="Separador de milhares 9 5 2 8 4" xfId="20152" xr:uid="{00000000-0005-0000-0000-000021970000}"/>
    <cellStyle name="Separador de milhares 9 5 2 9" xfId="12024" xr:uid="{00000000-0005-0000-0000-000022970000}"/>
    <cellStyle name="Separador de milhares 9 5 2 9 2" xfId="31207" xr:uid="{00000000-0005-0000-0000-000023970000}"/>
    <cellStyle name="Separador de milhares 9 5 2 9 3" xfId="41387" xr:uid="{00000000-0005-0000-0000-000024970000}"/>
    <cellStyle name="Separador de milhares 9 5 2 9 4" xfId="21028" xr:uid="{00000000-0005-0000-0000-000025970000}"/>
    <cellStyle name="Separador de milhares 9 5 3" xfId="3997" xr:uid="{00000000-0005-0000-0000-000026970000}"/>
    <cellStyle name="Separador de milhares 9 5 3 10" xfId="23184" xr:uid="{00000000-0005-0000-0000-000027970000}"/>
    <cellStyle name="Separador de milhares 9 5 3 11" xfId="33364" xr:uid="{00000000-0005-0000-0000-000028970000}"/>
    <cellStyle name="Separador de milhares 9 5 3 12" xfId="13004" xr:uid="{00000000-0005-0000-0000-000029970000}"/>
    <cellStyle name="Separador de milhares 9 5 3 2" xfId="4435" xr:uid="{00000000-0005-0000-0000-00002A970000}"/>
    <cellStyle name="Separador de milhares 9 5 3 2 10" xfId="33802" xr:uid="{00000000-0005-0000-0000-00002B970000}"/>
    <cellStyle name="Separador de milhares 9 5 3 2 11" xfId="13442" xr:uid="{00000000-0005-0000-0000-00002C970000}"/>
    <cellStyle name="Separador de milhares 9 5 3 2 2" xfId="5312" xr:uid="{00000000-0005-0000-0000-00002D970000}"/>
    <cellStyle name="Separador de milhares 9 5 3 2 2 2" xfId="7064" xr:uid="{00000000-0005-0000-0000-00002E970000}"/>
    <cellStyle name="Separador de milhares 9 5 3 2 2 2 2" xfId="26250" xr:uid="{00000000-0005-0000-0000-00002F970000}"/>
    <cellStyle name="Separador de milhares 9 5 3 2 2 2 3" xfId="36430" xr:uid="{00000000-0005-0000-0000-000030970000}"/>
    <cellStyle name="Separador de milhares 9 5 3 2 2 2 4" xfId="16070" xr:uid="{00000000-0005-0000-0000-000031970000}"/>
    <cellStyle name="Separador de milhares 9 5 3 2 2 3" xfId="8817" xr:uid="{00000000-0005-0000-0000-000032970000}"/>
    <cellStyle name="Separador de milhares 9 5 3 2 2 3 2" xfId="28003" xr:uid="{00000000-0005-0000-0000-000033970000}"/>
    <cellStyle name="Separador de milhares 9 5 3 2 2 3 3" xfId="38183" xr:uid="{00000000-0005-0000-0000-000034970000}"/>
    <cellStyle name="Separador de milhares 9 5 3 2 2 3 4" xfId="17823" xr:uid="{00000000-0005-0000-0000-000035970000}"/>
    <cellStyle name="Separador de milhares 9 5 3 2 2 4" xfId="10810" xr:uid="{00000000-0005-0000-0000-000036970000}"/>
    <cellStyle name="Separador de milhares 9 5 3 2 2 4 2" xfId="29993" xr:uid="{00000000-0005-0000-0000-000037970000}"/>
    <cellStyle name="Separador de milhares 9 5 3 2 2 4 3" xfId="40173" xr:uid="{00000000-0005-0000-0000-000038970000}"/>
    <cellStyle name="Separador de milhares 9 5 3 2 2 4 4" xfId="19814" xr:uid="{00000000-0005-0000-0000-000039970000}"/>
    <cellStyle name="Separador de milhares 9 5 3 2 2 5" xfId="24498" xr:uid="{00000000-0005-0000-0000-00003A970000}"/>
    <cellStyle name="Separador de milhares 9 5 3 2 2 6" xfId="34678" xr:uid="{00000000-0005-0000-0000-00003B970000}"/>
    <cellStyle name="Separador de milhares 9 5 3 2 2 7" xfId="14318" xr:uid="{00000000-0005-0000-0000-00003C970000}"/>
    <cellStyle name="Separador de milhares 9 5 3 2 3" xfId="6188" xr:uid="{00000000-0005-0000-0000-00003D970000}"/>
    <cellStyle name="Separador de milhares 9 5 3 2 3 2" xfId="25374" xr:uid="{00000000-0005-0000-0000-00003E970000}"/>
    <cellStyle name="Separador de milhares 9 5 3 2 3 3" xfId="35554" xr:uid="{00000000-0005-0000-0000-00003F970000}"/>
    <cellStyle name="Separador de milhares 9 5 3 2 3 4" xfId="15194" xr:uid="{00000000-0005-0000-0000-000040970000}"/>
    <cellStyle name="Separador de milhares 9 5 3 2 4" xfId="7941" xr:uid="{00000000-0005-0000-0000-000041970000}"/>
    <cellStyle name="Separador de milhares 9 5 3 2 4 2" xfId="27127" xr:uid="{00000000-0005-0000-0000-000042970000}"/>
    <cellStyle name="Separador de milhares 9 5 3 2 4 3" xfId="37307" xr:uid="{00000000-0005-0000-0000-000043970000}"/>
    <cellStyle name="Separador de milhares 9 5 3 2 4 4" xfId="16947" xr:uid="{00000000-0005-0000-0000-000044970000}"/>
    <cellStyle name="Separador de milhares 9 5 3 2 5" xfId="9934" xr:uid="{00000000-0005-0000-0000-000045970000}"/>
    <cellStyle name="Separador de milhares 9 5 3 2 5 2" xfId="29117" xr:uid="{00000000-0005-0000-0000-000046970000}"/>
    <cellStyle name="Separador de milhares 9 5 3 2 5 3" xfId="39297" xr:uid="{00000000-0005-0000-0000-000047970000}"/>
    <cellStyle name="Separador de milhares 9 5 3 2 5 4" xfId="18938" xr:uid="{00000000-0005-0000-0000-000048970000}"/>
    <cellStyle name="Separador de milhares 9 5 3 2 6" xfId="11687" xr:uid="{00000000-0005-0000-0000-000049970000}"/>
    <cellStyle name="Separador de milhares 9 5 3 2 6 2" xfId="30870" xr:uid="{00000000-0005-0000-0000-00004A970000}"/>
    <cellStyle name="Separador de milhares 9 5 3 2 6 3" xfId="41050" xr:uid="{00000000-0005-0000-0000-00004B970000}"/>
    <cellStyle name="Separador de milhares 9 5 3 2 6 4" xfId="20691" xr:uid="{00000000-0005-0000-0000-00004C970000}"/>
    <cellStyle name="Separador de milhares 9 5 3 2 7" xfId="12563" xr:uid="{00000000-0005-0000-0000-00004D970000}"/>
    <cellStyle name="Separador de milhares 9 5 3 2 7 2" xfId="31746" xr:uid="{00000000-0005-0000-0000-00004E970000}"/>
    <cellStyle name="Separador de milhares 9 5 3 2 7 3" xfId="41926" xr:uid="{00000000-0005-0000-0000-00004F970000}"/>
    <cellStyle name="Separador de milhares 9 5 3 2 7 4" xfId="21567" xr:uid="{00000000-0005-0000-0000-000050970000}"/>
    <cellStyle name="Separador de milhares 9 5 3 2 8" xfId="22443" xr:uid="{00000000-0005-0000-0000-000051970000}"/>
    <cellStyle name="Separador de milhares 9 5 3 2 8 2" xfId="32623" xr:uid="{00000000-0005-0000-0000-000052970000}"/>
    <cellStyle name="Separador de milhares 9 5 3 2 8 3" xfId="42803" xr:uid="{00000000-0005-0000-0000-000053970000}"/>
    <cellStyle name="Separador de milhares 9 5 3 2 9" xfId="23622" xr:uid="{00000000-0005-0000-0000-000054970000}"/>
    <cellStyle name="Separador de milhares 9 5 3 3" xfId="4874" xr:uid="{00000000-0005-0000-0000-000055970000}"/>
    <cellStyle name="Separador de milhares 9 5 3 3 2" xfId="6626" xr:uid="{00000000-0005-0000-0000-000056970000}"/>
    <cellStyle name="Separador de milhares 9 5 3 3 2 2" xfId="25812" xr:uid="{00000000-0005-0000-0000-000057970000}"/>
    <cellStyle name="Separador de milhares 9 5 3 3 2 3" xfId="35992" xr:uid="{00000000-0005-0000-0000-000058970000}"/>
    <cellStyle name="Separador de milhares 9 5 3 3 2 4" xfId="15632" xr:uid="{00000000-0005-0000-0000-000059970000}"/>
    <cellStyle name="Separador de milhares 9 5 3 3 3" xfId="8379" xr:uid="{00000000-0005-0000-0000-00005A970000}"/>
    <cellStyle name="Separador de milhares 9 5 3 3 3 2" xfId="27565" xr:uid="{00000000-0005-0000-0000-00005B970000}"/>
    <cellStyle name="Separador de milhares 9 5 3 3 3 3" xfId="37745" xr:uid="{00000000-0005-0000-0000-00005C970000}"/>
    <cellStyle name="Separador de milhares 9 5 3 3 3 4" xfId="17385" xr:uid="{00000000-0005-0000-0000-00005D970000}"/>
    <cellStyle name="Separador de milhares 9 5 3 3 4" xfId="10372" xr:uid="{00000000-0005-0000-0000-00005E970000}"/>
    <cellStyle name="Separador de milhares 9 5 3 3 4 2" xfId="29555" xr:uid="{00000000-0005-0000-0000-00005F970000}"/>
    <cellStyle name="Separador de milhares 9 5 3 3 4 3" xfId="39735" xr:uid="{00000000-0005-0000-0000-000060970000}"/>
    <cellStyle name="Separador de milhares 9 5 3 3 4 4" xfId="19376" xr:uid="{00000000-0005-0000-0000-000061970000}"/>
    <cellStyle name="Separador de milhares 9 5 3 3 5" xfId="24060" xr:uid="{00000000-0005-0000-0000-000062970000}"/>
    <cellStyle name="Separador de milhares 9 5 3 3 6" xfId="34240" xr:uid="{00000000-0005-0000-0000-000063970000}"/>
    <cellStyle name="Separador de milhares 9 5 3 3 7" xfId="13880" xr:uid="{00000000-0005-0000-0000-000064970000}"/>
    <cellStyle name="Separador de milhares 9 5 3 4" xfId="5750" xr:uid="{00000000-0005-0000-0000-000065970000}"/>
    <cellStyle name="Separador de milhares 9 5 3 4 2" xfId="24936" xr:uid="{00000000-0005-0000-0000-000066970000}"/>
    <cellStyle name="Separador de milhares 9 5 3 4 3" xfId="35116" xr:uid="{00000000-0005-0000-0000-000067970000}"/>
    <cellStyle name="Separador de milhares 9 5 3 4 4" xfId="14756" xr:uid="{00000000-0005-0000-0000-000068970000}"/>
    <cellStyle name="Separador de milhares 9 5 3 5" xfId="7503" xr:uid="{00000000-0005-0000-0000-000069970000}"/>
    <cellStyle name="Separador de milhares 9 5 3 5 2" xfId="26689" xr:uid="{00000000-0005-0000-0000-00006A970000}"/>
    <cellStyle name="Separador de milhares 9 5 3 5 3" xfId="36869" xr:uid="{00000000-0005-0000-0000-00006B970000}"/>
    <cellStyle name="Separador de milhares 9 5 3 5 4" xfId="16509" xr:uid="{00000000-0005-0000-0000-00006C970000}"/>
    <cellStyle name="Separador de milhares 9 5 3 6" xfId="9496" xr:uid="{00000000-0005-0000-0000-00006D970000}"/>
    <cellStyle name="Separador de milhares 9 5 3 6 2" xfId="28679" xr:uid="{00000000-0005-0000-0000-00006E970000}"/>
    <cellStyle name="Separador de milhares 9 5 3 6 3" xfId="38859" xr:uid="{00000000-0005-0000-0000-00006F970000}"/>
    <cellStyle name="Separador de milhares 9 5 3 6 4" xfId="18500" xr:uid="{00000000-0005-0000-0000-000070970000}"/>
    <cellStyle name="Separador de milhares 9 5 3 7" xfId="11249" xr:uid="{00000000-0005-0000-0000-000071970000}"/>
    <cellStyle name="Separador de milhares 9 5 3 7 2" xfId="30432" xr:uid="{00000000-0005-0000-0000-000072970000}"/>
    <cellStyle name="Separador de milhares 9 5 3 7 3" xfId="40612" xr:uid="{00000000-0005-0000-0000-000073970000}"/>
    <cellStyle name="Separador de milhares 9 5 3 7 4" xfId="20253" xr:uid="{00000000-0005-0000-0000-000074970000}"/>
    <cellStyle name="Separador de milhares 9 5 3 8" xfId="12125" xr:uid="{00000000-0005-0000-0000-000075970000}"/>
    <cellStyle name="Separador de milhares 9 5 3 8 2" xfId="31308" xr:uid="{00000000-0005-0000-0000-000076970000}"/>
    <cellStyle name="Separador de milhares 9 5 3 8 3" xfId="41488" xr:uid="{00000000-0005-0000-0000-000077970000}"/>
    <cellStyle name="Separador de milhares 9 5 3 8 4" xfId="21129" xr:uid="{00000000-0005-0000-0000-000078970000}"/>
    <cellStyle name="Separador de milhares 9 5 3 9" xfId="22005" xr:uid="{00000000-0005-0000-0000-000079970000}"/>
    <cellStyle name="Separador de milhares 9 5 3 9 2" xfId="32185" xr:uid="{00000000-0005-0000-0000-00007A970000}"/>
    <cellStyle name="Separador de milhares 9 5 3 9 3" xfId="42365" xr:uid="{00000000-0005-0000-0000-00007B970000}"/>
    <cellStyle name="Separador de milhares 9 5 4" xfId="4216" xr:uid="{00000000-0005-0000-0000-00007C970000}"/>
    <cellStyle name="Separador de milhares 9 5 4 10" xfId="33583" xr:uid="{00000000-0005-0000-0000-00007D970000}"/>
    <cellStyle name="Separador de milhares 9 5 4 11" xfId="13223" xr:uid="{00000000-0005-0000-0000-00007E970000}"/>
    <cellStyle name="Separador de milhares 9 5 4 2" xfId="5093" xr:uid="{00000000-0005-0000-0000-00007F970000}"/>
    <cellStyle name="Separador de milhares 9 5 4 2 2" xfId="6845" xr:uid="{00000000-0005-0000-0000-000080970000}"/>
    <cellStyle name="Separador de milhares 9 5 4 2 2 2" xfId="26031" xr:uid="{00000000-0005-0000-0000-000081970000}"/>
    <cellStyle name="Separador de milhares 9 5 4 2 2 3" xfId="36211" xr:uid="{00000000-0005-0000-0000-000082970000}"/>
    <cellStyle name="Separador de milhares 9 5 4 2 2 4" xfId="15851" xr:uid="{00000000-0005-0000-0000-000083970000}"/>
    <cellStyle name="Separador de milhares 9 5 4 2 3" xfId="8598" xr:uid="{00000000-0005-0000-0000-000084970000}"/>
    <cellStyle name="Separador de milhares 9 5 4 2 3 2" xfId="27784" xr:uid="{00000000-0005-0000-0000-000085970000}"/>
    <cellStyle name="Separador de milhares 9 5 4 2 3 3" xfId="37964" xr:uid="{00000000-0005-0000-0000-000086970000}"/>
    <cellStyle name="Separador de milhares 9 5 4 2 3 4" xfId="17604" xr:uid="{00000000-0005-0000-0000-000087970000}"/>
    <cellStyle name="Separador de milhares 9 5 4 2 4" xfId="10591" xr:uid="{00000000-0005-0000-0000-000088970000}"/>
    <cellStyle name="Separador de milhares 9 5 4 2 4 2" xfId="29774" xr:uid="{00000000-0005-0000-0000-000089970000}"/>
    <cellStyle name="Separador de milhares 9 5 4 2 4 3" xfId="39954" xr:uid="{00000000-0005-0000-0000-00008A970000}"/>
    <cellStyle name="Separador de milhares 9 5 4 2 4 4" xfId="19595" xr:uid="{00000000-0005-0000-0000-00008B970000}"/>
    <cellStyle name="Separador de milhares 9 5 4 2 5" xfId="24279" xr:uid="{00000000-0005-0000-0000-00008C970000}"/>
    <cellStyle name="Separador de milhares 9 5 4 2 6" xfId="34459" xr:uid="{00000000-0005-0000-0000-00008D970000}"/>
    <cellStyle name="Separador de milhares 9 5 4 2 7" xfId="14099" xr:uid="{00000000-0005-0000-0000-00008E970000}"/>
    <cellStyle name="Separador de milhares 9 5 4 3" xfId="5969" xr:uid="{00000000-0005-0000-0000-00008F970000}"/>
    <cellStyle name="Separador de milhares 9 5 4 3 2" xfId="25155" xr:uid="{00000000-0005-0000-0000-000090970000}"/>
    <cellStyle name="Separador de milhares 9 5 4 3 3" xfId="35335" xr:uid="{00000000-0005-0000-0000-000091970000}"/>
    <cellStyle name="Separador de milhares 9 5 4 3 4" xfId="14975" xr:uid="{00000000-0005-0000-0000-000092970000}"/>
    <cellStyle name="Separador de milhares 9 5 4 4" xfId="7722" xr:uid="{00000000-0005-0000-0000-000093970000}"/>
    <cellStyle name="Separador de milhares 9 5 4 4 2" xfId="26908" xr:uid="{00000000-0005-0000-0000-000094970000}"/>
    <cellStyle name="Separador de milhares 9 5 4 4 3" xfId="37088" xr:uid="{00000000-0005-0000-0000-000095970000}"/>
    <cellStyle name="Separador de milhares 9 5 4 4 4" xfId="16728" xr:uid="{00000000-0005-0000-0000-000096970000}"/>
    <cellStyle name="Separador de milhares 9 5 4 5" xfId="9715" xr:uid="{00000000-0005-0000-0000-000097970000}"/>
    <cellStyle name="Separador de milhares 9 5 4 5 2" xfId="28898" xr:uid="{00000000-0005-0000-0000-000098970000}"/>
    <cellStyle name="Separador de milhares 9 5 4 5 3" xfId="39078" xr:uid="{00000000-0005-0000-0000-000099970000}"/>
    <cellStyle name="Separador de milhares 9 5 4 5 4" xfId="18719" xr:uid="{00000000-0005-0000-0000-00009A970000}"/>
    <cellStyle name="Separador de milhares 9 5 4 6" xfId="11468" xr:uid="{00000000-0005-0000-0000-00009B970000}"/>
    <cellStyle name="Separador de milhares 9 5 4 6 2" xfId="30651" xr:uid="{00000000-0005-0000-0000-00009C970000}"/>
    <cellStyle name="Separador de milhares 9 5 4 6 3" xfId="40831" xr:uid="{00000000-0005-0000-0000-00009D970000}"/>
    <cellStyle name="Separador de milhares 9 5 4 6 4" xfId="20472" xr:uid="{00000000-0005-0000-0000-00009E970000}"/>
    <cellStyle name="Separador de milhares 9 5 4 7" xfId="12344" xr:uid="{00000000-0005-0000-0000-00009F970000}"/>
    <cellStyle name="Separador de milhares 9 5 4 7 2" xfId="31527" xr:uid="{00000000-0005-0000-0000-0000A0970000}"/>
    <cellStyle name="Separador de milhares 9 5 4 7 3" xfId="41707" xr:uid="{00000000-0005-0000-0000-0000A1970000}"/>
    <cellStyle name="Separador de milhares 9 5 4 7 4" xfId="21348" xr:uid="{00000000-0005-0000-0000-0000A2970000}"/>
    <cellStyle name="Separador de milhares 9 5 4 8" xfId="22224" xr:uid="{00000000-0005-0000-0000-0000A3970000}"/>
    <cellStyle name="Separador de milhares 9 5 4 8 2" xfId="32404" xr:uid="{00000000-0005-0000-0000-0000A4970000}"/>
    <cellStyle name="Separador de milhares 9 5 4 8 3" xfId="42584" xr:uid="{00000000-0005-0000-0000-0000A5970000}"/>
    <cellStyle name="Separador de milhares 9 5 4 9" xfId="23403" xr:uid="{00000000-0005-0000-0000-0000A6970000}"/>
    <cellStyle name="Separador de milhares 9 5 5" xfId="4655" xr:uid="{00000000-0005-0000-0000-0000A7970000}"/>
    <cellStyle name="Separador de milhares 9 5 5 2" xfId="6407" xr:uid="{00000000-0005-0000-0000-0000A8970000}"/>
    <cellStyle name="Separador de milhares 9 5 5 2 2" xfId="25593" xr:uid="{00000000-0005-0000-0000-0000A9970000}"/>
    <cellStyle name="Separador de milhares 9 5 5 2 3" xfId="35773" xr:uid="{00000000-0005-0000-0000-0000AA970000}"/>
    <cellStyle name="Separador de milhares 9 5 5 2 4" xfId="15413" xr:uid="{00000000-0005-0000-0000-0000AB970000}"/>
    <cellStyle name="Separador de milhares 9 5 5 3" xfId="8160" xr:uid="{00000000-0005-0000-0000-0000AC970000}"/>
    <cellStyle name="Separador de milhares 9 5 5 3 2" xfId="27346" xr:uid="{00000000-0005-0000-0000-0000AD970000}"/>
    <cellStyle name="Separador de milhares 9 5 5 3 3" xfId="37526" xr:uid="{00000000-0005-0000-0000-0000AE970000}"/>
    <cellStyle name="Separador de milhares 9 5 5 3 4" xfId="17166" xr:uid="{00000000-0005-0000-0000-0000AF970000}"/>
    <cellStyle name="Separador de milhares 9 5 5 4" xfId="10153" xr:uid="{00000000-0005-0000-0000-0000B0970000}"/>
    <cellStyle name="Separador de milhares 9 5 5 4 2" xfId="29336" xr:uid="{00000000-0005-0000-0000-0000B1970000}"/>
    <cellStyle name="Separador de milhares 9 5 5 4 3" xfId="39516" xr:uid="{00000000-0005-0000-0000-0000B2970000}"/>
    <cellStyle name="Separador de milhares 9 5 5 4 4" xfId="19157" xr:uid="{00000000-0005-0000-0000-0000B3970000}"/>
    <cellStyle name="Separador de milhares 9 5 5 5" xfId="23841" xr:uid="{00000000-0005-0000-0000-0000B4970000}"/>
    <cellStyle name="Separador de milhares 9 5 5 6" xfId="34021" xr:uid="{00000000-0005-0000-0000-0000B5970000}"/>
    <cellStyle name="Separador de milhares 9 5 5 7" xfId="13661" xr:uid="{00000000-0005-0000-0000-0000B6970000}"/>
    <cellStyle name="Separador de milhares 9 5 6" xfId="5531" xr:uid="{00000000-0005-0000-0000-0000B7970000}"/>
    <cellStyle name="Separador de milhares 9 5 6 2" xfId="9057" xr:uid="{00000000-0005-0000-0000-0000B8970000}"/>
    <cellStyle name="Separador de milhares 9 5 6 2 2" xfId="28240" xr:uid="{00000000-0005-0000-0000-0000B9970000}"/>
    <cellStyle name="Separador de milhares 9 5 6 2 3" xfId="38420" xr:uid="{00000000-0005-0000-0000-0000BA970000}"/>
    <cellStyle name="Separador de milhares 9 5 6 2 4" xfId="18061" xr:uid="{00000000-0005-0000-0000-0000BB970000}"/>
    <cellStyle name="Separador de milhares 9 5 6 3" xfId="24717" xr:uid="{00000000-0005-0000-0000-0000BC970000}"/>
    <cellStyle name="Separador de milhares 9 5 6 4" xfId="34897" xr:uid="{00000000-0005-0000-0000-0000BD970000}"/>
    <cellStyle name="Separador de milhares 9 5 6 5" xfId="14537" xr:uid="{00000000-0005-0000-0000-0000BE970000}"/>
    <cellStyle name="Separador de milhares 9 5 7" xfId="7284" xr:uid="{00000000-0005-0000-0000-0000BF970000}"/>
    <cellStyle name="Separador de milhares 9 5 7 2" xfId="26470" xr:uid="{00000000-0005-0000-0000-0000C0970000}"/>
    <cellStyle name="Separador de milhares 9 5 7 3" xfId="36650" xr:uid="{00000000-0005-0000-0000-0000C1970000}"/>
    <cellStyle name="Separador de milhares 9 5 7 4" xfId="16290" xr:uid="{00000000-0005-0000-0000-0000C2970000}"/>
    <cellStyle name="Separador de milhares 9 5 8" xfId="9277" xr:uid="{00000000-0005-0000-0000-0000C3970000}"/>
    <cellStyle name="Separador de milhares 9 5 8 2" xfId="28460" xr:uid="{00000000-0005-0000-0000-0000C4970000}"/>
    <cellStyle name="Separador de milhares 9 5 8 3" xfId="38640" xr:uid="{00000000-0005-0000-0000-0000C5970000}"/>
    <cellStyle name="Separador de milhares 9 5 8 4" xfId="18281" xr:uid="{00000000-0005-0000-0000-0000C6970000}"/>
    <cellStyle name="Separador de milhares 9 5 9" xfId="11030" xr:uid="{00000000-0005-0000-0000-0000C7970000}"/>
    <cellStyle name="Separador de milhares 9 5 9 2" xfId="30213" xr:uid="{00000000-0005-0000-0000-0000C8970000}"/>
    <cellStyle name="Separador de milhares 9 5 9 3" xfId="40393" xr:uid="{00000000-0005-0000-0000-0000C9970000}"/>
    <cellStyle name="Separador de milhares 9 5 9 4" xfId="20034" xr:uid="{00000000-0005-0000-0000-0000CA970000}"/>
    <cellStyle name="Separador de milhares 9 6" xfId="3813" xr:uid="{00000000-0005-0000-0000-0000CB970000}"/>
    <cellStyle name="Separador de milhares 9 6 10" xfId="21822" xr:uid="{00000000-0005-0000-0000-0000CC970000}"/>
    <cellStyle name="Separador de milhares 9 6 10 2" xfId="32002" xr:uid="{00000000-0005-0000-0000-0000CD970000}"/>
    <cellStyle name="Separador de milhares 9 6 10 3" xfId="42182" xr:uid="{00000000-0005-0000-0000-0000CE970000}"/>
    <cellStyle name="Separador de milhares 9 6 11" xfId="22718" xr:uid="{00000000-0005-0000-0000-0000CF970000}"/>
    <cellStyle name="Separador de milhares 9 6 11 2" xfId="32898" xr:uid="{00000000-0005-0000-0000-0000D0970000}"/>
    <cellStyle name="Separador de milhares 9 6 11 3" xfId="43078" xr:uid="{00000000-0005-0000-0000-0000D1970000}"/>
    <cellStyle name="Separador de milhares 9 6 12" xfId="22957" xr:uid="{00000000-0005-0000-0000-0000D2970000}"/>
    <cellStyle name="Separador de milhares 9 6 13" xfId="33137" xr:uid="{00000000-0005-0000-0000-0000D3970000}"/>
    <cellStyle name="Separador de milhares 9 6 14" xfId="43317" xr:uid="{00000000-0005-0000-0000-0000D4970000}"/>
    <cellStyle name="Separador de milhares 9 6 15" xfId="43556" xr:uid="{00000000-0005-0000-0000-0000D5970000}"/>
    <cellStyle name="Separador de milhares 9 6 16" xfId="12821" xr:uid="{00000000-0005-0000-0000-0000D6970000}"/>
    <cellStyle name="Separador de milhares 9 6 2" xfId="4033" xr:uid="{00000000-0005-0000-0000-0000D7970000}"/>
    <cellStyle name="Separador de milhares 9 6 2 10" xfId="23220" xr:uid="{00000000-0005-0000-0000-0000D8970000}"/>
    <cellStyle name="Separador de milhares 9 6 2 11" xfId="33400" xr:uid="{00000000-0005-0000-0000-0000D9970000}"/>
    <cellStyle name="Separador de milhares 9 6 2 12" xfId="13040" xr:uid="{00000000-0005-0000-0000-0000DA970000}"/>
    <cellStyle name="Separador de milhares 9 6 2 2" xfId="4471" xr:uid="{00000000-0005-0000-0000-0000DB970000}"/>
    <cellStyle name="Separador de milhares 9 6 2 2 10" xfId="33838" xr:uid="{00000000-0005-0000-0000-0000DC970000}"/>
    <cellStyle name="Separador de milhares 9 6 2 2 11" xfId="13478" xr:uid="{00000000-0005-0000-0000-0000DD970000}"/>
    <cellStyle name="Separador de milhares 9 6 2 2 2" xfId="5348" xr:uid="{00000000-0005-0000-0000-0000DE970000}"/>
    <cellStyle name="Separador de milhares 9 6 2 2 2 2" xfId="7100" xr:uid="{00000000-0005-0000-0000-0000DF970000}"/>
    <cellStyle name="Separador de milhares 9 6 2 2 2 2 2" xfId="26286" xr:uid="{00000000-0005-0000-0000-0000E0970000}"/>
    <cellStyle name="Separador de milhares 9 6 2 2 2 2 3" xfId="36466" xr:uid="{00000000-0005-0000-0000-0000E1970000}"/>
    <cellStyle name="Separador de milhares 9 6 2 2 2 2 4" xfId="16106" xr:uid="{00000000-0005-0000-0000-0000E2970000}"/>
    <cellStyle name="Separador de milhares 9 6 2 2 2 3" xfId="8853" xr:uid="{00000000-0005-0000-0000-0000E3970000}"/>
    <cellStyle name="Separador de milhares 9 6 2 2 2 3 2" xfId="28039" xr:uid="{00000000-0005-0000-0000-0000E4970000}"/>
    <cellStyle name="Separador de milhares 9 6 2 2 2 3 3" xfId="38219" xr:uid="{00000000-0005-0000-0000-0000E5970000}"/>
    <cellStyle name="Separador de milhares 9 6 2 2 2 3 4" xfId="17859" xr:uid="{00000000-0005-0000-0000-0000E6970000}"/>
    <cellStyle name="Separador de milhares 9 6 2 2 2 4" xfId="10846" xr:uid="{00000000-0005-0000-0000-0000E7970000}"/>
    <cellStyle name="Separador de milhares 9 6 2 2 2 4 2" xfId="30029" xr:uid="{00000000-0005-0000-0000-0000E8970000}"/>
    <cellStyle name="Separador de milhares 9 6 2 2 2 4 3" xfId="40209" xr:uid="{00000000-0005-0000-0000-0000E9970000}"/>
    <cellStyle name="Separador de milhares 9 6 2 2 2 4 4" xfId="19850" xr:uid="{00000000-0005-0000-0000-0000EA970000}"/>
    <cellStyle name="Separador de milhares 9 6 2 2 2 5" xfId="24534" xr:uid="{00000000-0005-0000-0000-0000EB970000}"/>
    <cellStyle name="Separador de milhares 9 6 2 2 2 6" xfId="34714" xr:uid="{00000000-0005-0000-0000-0000EC970000}"/>
    <cellStyle name="Separador de milhares 9 6 2 2 2 7" xfId="14354" xr:uid="{00000000-0005-0000-0000-0000ED970000}"/>
    <cellStyle name="Separador de milhares 9 6 2 2 3" xfId="6224" xr:uid="{00000000-0005-0000-0000-0000EE970000}"/>
    <cellStyle name="Separador de milhares 9 6 2 2 3 2" xfId="25410" xr:uid="{00000000-0005-0000-0000-0000EF970000}"/>
    <cellStyle name="Separador de milhares 9 6 2 2 3 3" xfId="35590" xr:uid="{00000000-0005-0000-0000-0000F0970000}"/>
    <cellStyle name="Separador de milhares 9 6 2 2 3 4" xfId="15230" xr:uid="{00000000-0005-0000-0000-0000F1970000}"/>
    <cellStyle name="Separador de milhares 9 6 2 2 4" xfId="7977" xr:uid="{00000000-0005-0000-0000-0000F2970000}"/>
    <cellStyle name="Separador de milhares 9 6 2 2 4 2" xfId="27163" xr:uid="{00000000-0005-0000-0000-0000F3970000}"/>
    <cellStyle name="Separador de milhares 9 6 2 2 4 3" xfId="37343" xr:uid="{00000000-0005-0000-0000-0000F4970000}"/>
    <cellStyle name="Separador de milhares 9 6 2 2 4 4" xfId="16983" xr:uid="{00000000-0005-0000-0000-0000F5970000}"/>
    <cellStyle name="Separador de milhares 9 6 2 2 5" xfId="9970" xr:uid="{00000000-0005-0000-0000-0000F6970000}"/>
    <cellStyle name="Separador de milhares 9 6 2 2 5 2" xfId="29153" xr:uid="{00000000-0005-0000-0000-0000F7970000}"/>
    <cellStyle name="Separador de milhares 9 6 2 2 5 3" xfId="39333" xr:uid="{00000000-0005-0000-0000-0000F8970000}"/>
    <cellStyle name="Separador de milhares 9 6 2 2 5 4" xfId="18974" xr:uid="{00000000-0005-0000-0000-0000F9970000}"/>
    <cellStyle name="Separador de milhares 9 6 2 2 6" xfId="11723" xr:uid="{00000000-0005-0000-0000-0000FA970000}"/>
    <cellStyle name="Separador de milhares 9 6 2 2 6 2" xfId="30906" xr:uid="{00000000-0005-0000-0000-0000FB970000}"/>
    <cellStyle name="Separador de milhares 9 6 2 2 6 3" xfId="41086" xr:uid="{00000000-0005-0000-0000-0000FC970000}"/>
    <cellStyle name="Separador de milhares 9 6 2 2 6 4" xfId="20727" xr:uid="{00000000-0005-0000-0000-0000FD970000}"/>
    <cellStyle name="Separador de milhares 9 6 2 2 7" xfId="12599" xr:uid="{00000000-0005-0000-0000-0000FE970000}"/>
    <cellStyle name="Separador de milhares 9 6 2 2 7 2" xfId="31782" xr:uid="{00000000-0005-0000-0000-0000FF970000}"/>
    <cellStyle name="Separador de milhares 9 6 2 2 7 3" xfId="41962" xr:uid="{00000000-0005-0000-0000-000000980000}"/>
    <cellStyle name="Separador de milhares 9 6 2 2 7 4" xfId="21603" xr:uid="{00000000-0005-0000-0000-000001980000}"/>
    <cellStyle name="Separador de milhares 9 6 2 2 8" xfId="22479" xr:uid="{00000000-0005-0000-0000-000002980000}"/>
    <cellStyle name="Separador de milhares 9 6 2 2 8 2" xfId="32659" xr:uid="{00000000-0005-0000-0000-000003980000}"/>
    <cellStyle name="Separador de milhares 9 6 2 2 8 3" xfId="42839" xr:uid="{00000000-0005-0000-0000-000004980000}"/>
    <cellStyle name="Separador de milhares 9 6 2 2 9" xfId="23658" xr:uid="{00000000-0005-0000-0000-000005980000}"/>
    <cellStyle name="Separador de milhares 9 6 2 3" xfId="4910" xr:uid="{00000000-0005-0000-0000-000006980000}"/>
    <cellStyle name="Separador de milhares 9 6 2 3 2" xfId="6662" xr:uid="{00000000-0005-0000-0000-000007980000}"/>
    <cellStyle name="Separador de milhares 9 6 2 3 2 2" xfId="25848" xr:uid="{00000000-0005-0000-0000-000008980000}"/>
    <cellStyle name="Separador de milhares 9 6 2 3 2 3" xfId="36028" xr:uid="{00000000-0005-0000-0000-000009980000}"/>
    <cellStyle name="Separador de milhares 9 6 2 3 2 4" xfId="15668" xr:uid="{00000000-0005-0000-0000-00000A980000}"/>
    <cellStyle name="Separador de milhares 9 6 2 3 3" xfId="8415" xr:uid="{00000000-0005-0000-0000-00000B980000}"/>
    <cellStyle name="Separador de milhares 9 6 2 3 3 2" xfId="27601" xr:uid="{00000000-0005-0000-0000-00000C980000}"/>
    <cellStyle name="Separador de milhares 9 6 2 3 3 3" xfId="37781" xr:uid="{00000000-0005-0000-0000-00000D980000}"/>
    <cellStyle name="Separador de milhares 9 6 2 3 3 4" xfId="17421" xr:uid="{00000000-0005-0000-0000-00000E980000}"/>
    <cellStyle name="Separador de milhares 9 6 2 3 4" xfId="10408" xr:uid="{00000000-0005-0000-0000-00000F980000}"/>
    <cellStyle name="Separador de milhares 9 6 2 3 4 2" xfId="29591" xr:uid="{00000000-0005-0000-0000-000010980000}"/>
    <cellStyle name="Separador de milhares 9 6 2 3 4 3" xfId="39771" xr:uid="{00000000-0005-0000-0000-000011980000}"/>
    <cellStyle name="Separador de milhares 9 6 2 3 4 4" xfId="19412" xr:uid="{00000000-0005-0000-0000-000012980000}"/>
    <cellStyle name="Separador de milhares 9 6 2 3 5" xfId="24096" xr:uid="{00000000-0005-0000-0000-000013980000}"/>
    <cellStyle name="Separador de milhares 9 6 2 3 6" xfId="34276" xr:uid="{00000000-0005-0000-0000-000014980000}"/>
    <cellStyle name="Separador de milhares 9 6 2 3 7" xfId="13916" xr:uid="{00000000-0005-0000-0000-000015980000}"/>
    <cellStyle name="Separador de milhares 9 6 2 4" xfId="5786" xr:uid="{00000000-0005-0000-0000-000016980000}"/>
    <cellStyle name="Separador de milhares 9 6 2 4 2" xfId="24972" xr:uid="{00000000-0005-0000-0000-000017980000}"/>
    <cellStyle name="Separador de milhares 9 6 2 4 3" xfId="35152" xr:uid="{00000000-0005-0000-0000-000018980000}"/>
    <cellStyle name="Separador de milhares 9 6 2 4 4" xfId="14792" xr:uid="{00000000-0005-0000-0000-000019980000}"/>
    <cellStyle name="Separador de milhares 9 6 2 5" xfId="7539" xr:uid="{00000000-0005-0000-0000-00001A980000}"/>
    <cellStyle name="Separador de milhares 9 6 2 5 2" xfId="26725" xr:uid="{00000000-0005-0000-0000-00001B980000}"/>
    <cellStyle name="Separador de milhares 9 6 2 5 3" xfId="36905" xr:uid="{00000000-0005-0000-0000-00001C980000}"/>
    <cellStyle name="Separador de milhares 9 6 2 5 4" xfId="16545" xr:uid="{00000000-0005-0000-0000-00001D980000}"/>
    <cellStyle name="Separador de milhares 9 6 2 6" xfId="9532" xr:uid="{00000000-0005-0000-0000-00001E980000}"/>
    <cellStyle name="Separador de milhares 9 6 2 6 2" xfId="28715" xr:uid="{00000000-0005-0000-0000-00001F980000}"/>
    <cellStyle name="Separador de milhares 9 6 2 6 3" xfId="38895" xr:uid="{00000000-0005-0000-0000-000020980000}"/>
    <cellStyle name="Separador de milhares 9 6 2 6 4" xfId="18536" xr:uid="{00000000-0005-0000-0000-000021980000}"/>
    <cellStyle name="Separador de milhares 9 6 2 7" xfId="11285" xr:uid="{00000000-0005-0000-0000-000022980000}"/>
    <cellStyle name="Separador de milhares 9 6 2 7 2" xfId="30468" xr:uid="{00000000-0005-0000-0000-000023980000}"/>
    <cellStyle name="Separador de milhares 9 6 2 7 3" xfId="40648" xr:uid="{00000000-0005-0000-0000-000024980000}"/>
    <cellStyle name="Separador de milhares 9 6 2 7 4" xfId="20289" xr:uid="{00000000-0005-0000-0000-000025980000}"/>
    <cellStyle name="Separador de milhares 9 6 2 8" xfId="12161" xr:uid="{00000000-0005-0000-0000-000026980000}"/>
    <cellStyle name="Separador de milhares 9 6 2 8 2" xfId="31344" xr:uid="{00000000-0005-0000-0000-000027980000}"/>
    <cellStyle name="Separador de milhares 9 6 2 8 3" xfId="41524" xr:uid="{00000000-0005-0000-0000-000028980000}"/>
    <cellStyle name="Separador de milhares 9 6 2 8 4" xfId="21165" xr:uid="{00000000-0005-0000-0000-000029980000}"/>
    <cellStyle name="Separador de milhares 9 6 2 9" xfId="22041" xr:uid="{00000000-0005-0000-0000-00002A980000}"/>
    <cellStyle name="Separador de milhares 9 6 2 9 2" xfId="32221" xr:uid="{00000000-0005-0000-0000-00002B980000}"/>
    <cellStyle name="Separador de milhares 9 6 2 9 3" xfId="42401" xr:uid="{00000000-0005-0000-0000-00002C980000}"/>
    <cellStyle name="Separador de milhares 9 6 3" xfId="4252" xr:uid="{00000000-0005-0000-0000-00002D980000}"/>
    <cellStyle name="Separador de milhares 9 6 3 10" xfId="33619" xr:uid="{00000000-0005-0000-0000-00002E980000}"/>
    <cellStyle name="Separador de milhares 9 6 3 11" xfId="13259" xr:uid="{00000000-0005-0000-0000-00002F980000}"/>
    <cellStyle name="Separador de milhares 9 6 3 2" xfId="5129" xr:uid="{00000000-0005-0000-0000-000030980000}"/>
    <cellStyle name="Separador de milhares 9 6 3 2 2" xfId="6881" xr:uid="{00000000-0005-0000-0000-000031980000}"/>
    <cellStyle name="Separador de milhares 9 6 3 2 2 2" xfId="26067" xr:uid="{00000000-0005-0000-0000-000032980000}"/>
    <cellStyle name="Separador de milhares 9 6 3 2 2 3" xfId="36247" xr:uid="{00000000-0005-0000-0000-000033980000}"/>
    <cellStyle name="Separador de milhares 9 6 3 2 2 4" xfId="15887" xr:uid="{00000000-0005-0000-0000-000034980000}"/>
    <cellStyle name="Separador de milhares 9 6 3 2 3" xfId="8634" xr:uid="{00000000-0005-0000-0000-000035980000}"/>
    <cellStyle name="Separador de milhares 9 6 3 2 3 2" xfId="27820" xr:uid="{00000000-0005-0000-0000-000036980000}"/>
    <cellStyle name="Separador de milhares 9 6 3 2 3 3" xfId="38000" xr:uid="{00000000-0005-0000-0000-000037980000}"/>
    <cellStyle name="Separador de milhares 9 6 3 2 3 4" xfId="17640" xr:uid="{00000000-0005-0000-0000-000038980000}"/>
    <cellStyle name="Separador de milhares 9 6 3 2 4" xfId="10627" xr:uid="{00000000-0005-0000-0000-000039980000}"/>
    <cellStyle name="Separador de milhares 9 6 3 2 4 2" xfId="29810" xr:uid="{00000000-0005-0000-0000-00003A980000}"/>
    <cellStyle name="Separador de milhares 9 6 3 2 4 3" xfId="39990" xr:uid="{00000000-0005-0000-0000-00003B980000}"/>
    <cellStyle name="Separador de milhares 9 6 3 2 4 4" xfId="19631" xr:uid="{00000000-0005-0000-0000-00003C980000}"/>
    <cellStyle name="Separador de milhares 9 6 3 2 5" xfId="24315" xr:uid="{00000000-0005-0000-0000-00003D980000}"/>
    <cellStyle name="Separador de milhares 9 6 3 2 6" xfId="34495" xr:uid="{00000000-0005-0000-0000-00003E980000}"/>
    <cellStyle name="Separador de milhares 9 6 3 2 7" xfId="14135" xr:uid="{00000000-0005-0000-0000-00003F980000}"/>
    <cellStyle name="Separador de milhares 9 6 3 3" xfId="6005" xr:uid="{00000000-0005-0000-0000-000040980000}"/>
    <cellStyle name="Separador de milhares 9 6 3 3 2" xfId="25191" xr:uid="{00000000-0005-0000-0000-000041980000}"/>
    <cellStyle name="Separador de milhares 9 6 3 3 3" xfId="35371" xr:uid="{00000000-0005-0000-0000-000042980000}"/>
    <cellStyle name="Separador de milhares 9 6 3 3 4" xfId="15011" xr:uid="{00000000-0005-0000-0000-000043980000}"/>
    <cellStyle name="Separador de milhares 9 6 3 4" xfId="7758" xr:uid="{00000000-0005-0000-0000-000044980000}"/>
    <cellStyle name="Separador de milhares 9 6 3 4 2" xfId="26944" xr:uid="{00000000-0005-0000-0000-000045980000}"/>
    <cellStyle name="Separador de milhares 9 6 3 4 3" xfId="37124" xr:uid="{00000000-0005-0000-0000-000046980000}"/>
    <cellStyle name="Separador de milhares 9 6 3 4 4" xfId="16764" xr:uid="{00000000-0005-0000-0000-000047980000}"/>
    <cellStyle name="Separador de milhares 9 6 3 5" xfId="9751" xr:uid="{00000000-0005-0000-0000-000048980000}"/>
    <cellStyle name="Separador de milhares 9 6 3 5 2" xfId="28934" xr:uid="{00000000-0005-0000-0000-000049980000}"/>
    <cellStyle name="Separador de milhares 9 6 3 5 3" xfId="39114" xr:uid="{00000000-0005-0000-0000-00004A980000}"/>
    <cellStyle name="Separador de milhares 9 6 3 5 4" xfId="18755" xr:uid="{00000000-0005-0000-0000-00004B980000}"/>
    <cellStyle name="Separador de milhares 9 6 3 6" xfId="11504" xr:uid="{00000000-0005-0000-0000-00004C980000}"/>
    <cellStyle name="Separador de milhares 9 6 3 6 2" xfId="30687" xr:uid="{00000000-0005-0000-0000-00004D980000}"/>
    <cellStyle name="Separador de milhares 9 6 3 6 3" xfId="40867" xr:uid="{00000000-0005-0000-0000-00004E980000}"/>
    <cellStyle name="Separador de milhares 9 6 3 6 4" xfId="20508" xr:uid="{00000000-0005-0000-0000-00004F980000}"/>
    <cellStyle name="Separador de milhares 9 6 3 7" xfId="12380" xr:uid="{00000000-0005-0000-0000-000050980000}"/>
    <cellStyle name="Separador de milhares 9 6 3 7 2" xfId="31563" xr:uid="{00000000-0005-0000-0000-000051980000}"/>
    <cellStyle name="Separador de milhares 9 6 3 7 3" xfId="41743" xr:uid="{00000000-0005-0000-0000-000052980000}"/>
    <cellStyle name="Separador de milhares 9 6 3 7 4" xfId="21384" xr:uid="{00000000-0005-0000-0000-000053980000}"/>
    <cellStyle name="Separador de milhares 9 6 3 8" xfId="22260" xr:uid="{00000000-0005-0000-0000-000054980000}"/>
    <cellStyle name="Separador de milhares 9 6 3 8 2" xfId="32440" xr:uid="{00000000-0005-0000-0000-000055980000}"/>
    <cellStyle name="Separador de milhares 9 6 3 8 3" xfId="42620" xr:uid="{00000000-0005-0000-0000-000056980000}"/>
    <cellStyle name="Separador de milhares 9 6 3 9" xfId="23439" xr:uid="{00000000-0005-0000-0000-000057980000}"/>
    <cellStyle name="Separador de milhares 9 6 4" xfId="4691" xr:uid="{00000000-0005-0000-0000-000058980000}"/>
    <cellStyle name="Separador de milhares 9 6 4 2" xfId="6443" xr:uid="{00000000-0005-0000-0000-000059980000}"/>
    <cellStyle name="Separador de milhares 9 6 4 2 2" xfId="25629" xr:uid="{00000000-0005-0000-0000-00005A980000}"/>
    <cellStyle name="Separador de milhares 9 6 4 2 3" xfId="35809" xr:uid="{00000000-0005-0000-0000-00005B980000}"/>
    <cellStyle name="Separador de milhares 9 6 4 2 4" xfId="15449" xr:uid="{00000000-0005-0000-0000-00005C980000}"/>
    <cellStyle name="Separador de milhares 9 6 4 3" xfId="8196" xr:uid="{00000000-0005-0000-0000-00005D980000}"/>
    <cellStyle name="Separador de milhares 9 6 4 3 2" xfId="27382" xr:uid="{00000000-0005-0000-0000-00005E980000}"/>
    <cellStyle name="Separador de milhares 9 6 4 3 3" xfId="37562" xr:uid="{00000000-0005-0000-0000-00005F980000}"/>
    <cellStyle name="Separador de milhares 9 6 4 3 4" xfId="17202" xr:uid="{00000000-0005-0000-0000-000060980000}"/>
    <cellStyle name="Separador de milhares 9 6 4 4" xfId="10189" xr:uid="{00000000-0005-0000-0000-000061980000}"/>
    <cellStyle name="Separador de milhares 9 6 4 4 2" xfId="29372" xr:uid="{00000000-0005-0000-0000-000062980000}"/>
    <cellStyle name="Separador de milhares 9 6 4 4 3" xfId="39552" xr:uid="{00000000-0005-0000-0000-000063980000}"/>
    <cellStyle name="Separador de milhares 9 6 4 4 4" xfId="19193" xr:uid="{00000000-0005-0000-0000-000064980000}"/>
    <cellStyle name="Separador de milhares 9 6 4 5" xfId="23877" xr:uid="{00000000-0005-0000-0000-000065980000}"/>
    <cellStyle name="Separador de milhares 9 6 4 6" xfId="34057" xr:uid="{00000000-0005-0000-0000-000066980000}"/>
    <cellStyle name="Separador de milhares 9 6 4 7" xfId="13697" xr:uid="{00000000-0005-0000-0000-000067980000}"/>
    <cellStyle name="Separador de milhares 9 6 5" xfId="5567" xr:uid="{00000000-0005-0000-0000-000068980000}"/>
    <cellStyle name="Separador de milhares 9 6 5 2" xfId="9093" xr:uid="{00000000-0005-0000-0000-000069980000}"/>
    <cellStyle name="Separador de milhares 9 6 5 2 2" xfId="28276" xr:uid="{00000000-0005-0000-0000-00006A980000}"/>
    <cellStyle name="Separador de milhares 9 6 5 2 3" xfId="38456" xr:uid="{00000000-0005-0000-0000-00006B980000}"/>
    <cellStyle name="Separador de milhares 9 6 5 2 4" xfId="18097" xr:uid="{00000000-0005-0000-0000-00006C980000}"/>
    <cellStyle name="Separador de milhares 9 6 5 3" xfId="24753" xr:uid="{00000000-0005-0000-0000-00006D980000}"/>
    <cellStyle name="Separador de milhares 9 6 5 4" xfId="34933" xr:uid="{00000000-0005-0000-0000-00006E980000}"/>
    <cellStyle name="Separador de milhares 9 6 5 5" xfId="14573" xr:uid="{00000000-0005-0000-0000-00006F980000}"/>
    <cellStyle name="Separador de milhares 9 6 6" xfId="7320" xr:uid="{00000000-0005-0000-0000-000070980000}"/>
    <cellStyle name="Separador de milhares 9 6 6 2" xfId="26506" xr:uid="{00000000-0005-0000-0000-000071980000}"/>
    <cellStyle name="Separador de milhares 9 6 6 3" xfId="36686" xr:uid="{00000000-0005-0000-0000-000072980000}"/>
    <cellStyle name="Separador de milhares 9 6 6 4" xfId="16326" xr:uid="{00000000-0005-0000-0000-000073980000}"/>
    <cellStyle name="Separador de milhares 9 6 7" xfId="9313" xr:uid="{00000000-0005-0000-0000-000074980000}"/>
    <cellStyle name="Separador de milhares 9 6 7 2" xfId="28496" xr:uid="{00000000-0005-0000-0000-000075980000}"/>
    <cellStyle name="Separador de milhares 9 6 7 3" xfId="38676" xr:uid="{00000000-0005-0000-0000-000076980000}"/>
    <cellStyle name="Separador de milhares 9 6 7 4" xfId="18317" xr:uid="{00000000-0005-0000-0000-000077980000}"/>
    <cellStyle name="Separador de milhares 9 6 8" xfId="11066" xr:uid="{00000000-0005-0000-0000-000078980000}"/>
    <cellStyle name="Separador de milhares 9 6 8 2" xfId="30249" xr:uid="{00000000-0005-0000-0000-000079980000}"/>
    <cellStyle name="Separador de milhares 9 6 8 3" xfId="40429" xr:uid="{00000000-0005-0000-0000-00007A980000}"/>
    <cellStyle name="Separador de milhares 9 6 8 4" xfId="20070" xr:uid="{00000000-0005-0000-0000-00007B980000}"/>
    <cellStyle name="Separador de milhares 9 6 9" xfId="11942" xr:uid="{00000000-0005-0000-0000-00007C980000}"/>
    <cellStyle name="Separador de milhares 9 6 9 2" xfId="31125" xr:uid="{00000000-0005-0000-0000-00007D980000}"/>
    <cellStyle name="Separador de milhares 9 6 9 3" xfId="41305" xr:uid="{00000000-0005-0000-0000-00007E980000}"/>
    <cellStyle name="Separador de milhares 9 6 9 4" xfId="20946" xr:uid="{00000000-0005-0000-0000-00007F980000}"/>
    <cellStyle name="Separador de milhares 9 7" xfId="3918" xr:uid="{00000000-0005-0000-0000-000080980000}"/>
    <cellStyle name="Separador de milhares 9 7 10" xfId="23105" xr:uid="{00000000-0005-0000-0000-000081980000}"/>
    <cellStyle name="Separador de milhares 9 7 11" xfId="33285" xr:uid="{00000000-0005-0000-0000-000082980000}"/>
    <cellStyle name="Separador de milhares 9 7 12" xfId="12925" xr:uid="{00000000-0005-0000-0000-000083980000}"/>
    <cellStyle name="Separador de milhares 9 7 2" xfId="4356" xr:uid="{00000000-0005-0000-0000-000084980000}"/>
    <cellStyle name="Separador de milhares 9 7 2 10" xfId="33723" xr:uid="{00000000-0005-0000-0000-000085980000}"/>
    <cellStyle name="Separador de milhares 9 7 2 11" xfId="13363" xr:uid="{00000000-0005-0000-0000-000086980000}"/>
    <cellStyle name="Separador de milhares 9 7 2 2" xfId="5233" xr:uid="{00000000-0005-0000-0000-000087980000}"/>
    <cellStyle name="Separador de milhares 9 7 2 2 2" xfId="6985" xr:uid="{00000000-0005-0000-0000-000088980000}"/>
    <cellStyle name="Separador de milhares 9 7 2 2 2 2" xfId="26171" xr:uid="{00000000-0005-0000-0000-000089980000}"/>
    <cellStyle name="Separador de milhares 9 7 2 2 2 3" xfId="36351" xr:uid="{00000000-0005-0000-0000-00008A980000}"/>
    <cellStyle name="Separador de milhares 9 7 2 2 2 4" xfId="15991" xr:uid="{00000000-0005-0000-0000-00008B980000}"/>
    <cellStyle name="Separador de milhares 9 7 2 2 3" xfId="8738" xr:uid="{00000000-0005-0000-0000-00008C980000}"/>
    <cellStyle name="Separador de milhares 9 7 2 2 3 2" xfId="27924" xr:uid="{00000000-0005-0000-0000-00008D980000}"/>
    <cellStyle name="Separador de milhares 9 7 2 2 3 3" xfId="38104" xr:uid="{00000000-0005-0000-0000-00008E980000}"/>
    <cellStyle name="Separador de milhares 9 7 2 2 3 4" xfId="17744" xr:uid="{00000000-0005-0000-0000-00008F980000}"/>
    <cellStyle name="Separador de milhares 9 7 2 2 4" xfId="10731" xr:uid="{00000000-0005-0000-0000-000090980000}"/>
    <cellStyle name="Separador de milhares 9 7 2 2 4 2" xfId="29914" xr:uid="{00000000-0005-0000-0000-000091980000}"/>
    <cellStyle name="Separador de milhares 9 7 2 2 4 3" xfId="40094" xr:uid="{00000000-0005-0000-0000-000092980000}"/>
    <cellStyle name="Separador de milhares 9 7 2 2 4 4" xfId="19735" xr:uid="{00000000-0005-0000-0000-000093980000}"/>
    <cellStyle name="Separador de milhares 9 7 2 2 5" xfId="24419" xr:uid="{00000000-0005-0000-0000-000094980000}"/>
    <cellStyle name="Separador de milhares 9 7 2 2 6" xfId="34599" xr:uid="{00000000-0005-0000-0000-000095980000}"/>
    <cellStyle name="Separador de milhares 9 7 2 2 7" xfId="14239" xr:uid="{00000000-0005-0000-0000-000096980000}"/>
    <cellStyle name="Separador de milhares 9 7 2 3" xfId="6109" xr:uid="{00000000-0005-0000-0000-000097980000}"/>
    <cellStyle name="Separador de milhares 9 7 2 3 2" xfId="25295" xr:uid="{00000000-0005-0000-0000-000098980000}"/>
    <cellStyle name="Separador de milhares 9 7 2 3 3" xfId="35475" xr:uid="{00000000-0005-0000-0000-000099980000}"/>
    <cellStyle name="Separador de milhares 9 7 2 3 4" xfId="15115" xr:uid="{00000000-0005-0000-0000-00009A980000}"/>
    <cellStyle name="Separador de milhares 9 7 2 4" xfId="7862" xr:uid="{00000000-0005-0000-0000-00009B980000}"/>
    <cellStyle name="Separador de milhares 9 7 2 4 2" xfId="27048" xr:uid="{00000000-0005-0000-0000-00009C980000}"/>
    <cellStyle name="Separador de milhares 9 7 2 4 3" xfId="37228" xr:uid="{00000000-0005-0000-0000-00009D980000}"/>
    <cellStyle name="Separador de milhares 9 7 2 4 4" xfId="16868" xr:uid="{00000000-0005-0000-0000-00009E980000}"/>
    <cellStyle name="Separador de milhares 9 7 2 5" xfId="9855" xr:uid="{00000000-0005-0000-0000-00009F980000}"/>
    <cellStyle name="Separador de milhares 9 7 2 5 2" xfId="29038" xr:uid="{00000000-0005-0000-0000-0000A0980000}"/>
    <cellStyle name="Separador de milhares 9 7 2 5 3" xfId="39218" xr:uid="{00000000-0005-0000-0000-0000A1980000}"/>
    <cellStyle name="Separador de milhares 9 7 2 5 4" xfId="18859" xr:uid="{00000000-0005-0000-0000-0000A2980000}"/>
    <cellStyle name="Separador de milhares 9 7 2 6" xfId="11608" xr:uid="{00000000-0005-0000-0000-0000A3980000}"/>
    <cellStyle name="Separador de milhares 9 7 2 6 2" xfId="30791" xr:uid="{00000000-0005-0000-0000-0000A4980000}"/>
    <cellStyle name="Separador de milhares 9 7 2 6 3" xfId="40971" xr:uid="{00000000-0005-0000-0000-0000A5980000}"/>
    <cellStyle name="Separador de milhares 9 7 2 6 4" xfId="20612" xr:uid="{00000000-0005-0000-0000-0000A6980000}"/>
    <cellStyle name="Separador de milhares 9 7 2 7" xfId="12484" xr:uid="{00000000-0005-0000-0000-0000A7980000}"/>
    <cellStyle name="Separador de milhares 9 7 2 7 2" xfId="31667" xr:uid="{00000000-0005-0000-0000-0000A8980000}"/>
    <cellStyle name="Separador de milhares 9 7 2 7 3" xfId="41847" xr:uid="{00000000-0005-0000-0000-0000A9980000}"/>
    <cellStyle name="Separador de milhares 9 7 2 7 4" xfId="21488" xr:uid="{00000000-0005-0000-0000-0000AA980000}"/>
    <cellStyle name="Separador de milhares 9 7 2 8" xfId="22364" xr:uid="{00000000-0005-0000-0000-0000AB980000}"/>
    <cellStyle name="Separador de milhares 9 7 2 8 2" xfId="32544" xr:uid="{00000000-0005-0000-0000-0000AC980000}"/>
    <cellStyle name="Separador de milhares 9 7 2 8 3" xfId="42724" xr:uid="{00000000-0005-0000-0000-0000AD980000}"/>
    <cellStyle name="Separador de milhares 9 7 2 9" xfId="23543" xr:uid="{00000000-0005-0000-0000-0000AE980000}"/>
    <cellStyle name="Separador de milhares 9 7 3" xfId="4795" xr:uid="{00000000-0005-0000-0000-0000AF980000}"/>
    <cellStyle name="Separador de milhares 9 7 3 2" xfId="6547" xr:uid="{00000000-0005-0000-0000-0000B0980000}"/>
    <cellStyle name="Separador de milhares 9 7 3 2 2" xfId="25733" xr:uid="{00000000-0005-0000-0000-0000B1980000}"/>
    <cellStyle name="Separador de milhares 9 7 3 2 3" xfId="35913" xr:uid="{00000000-0005-0000-0000-0000B2980000}"/>
    <cellStyle name="Separador de milhares 9 7 3 2 4" xfId="15553" xr:uid="{00000000-0005-0000-0000-0000B3980000}"/>
    <cellStyle name="Separador de milhares 9 7 3 3" xfId="8300" xr:uid="{00000000-0005-0000-0000-0000B4980000}"/>
    <cellStyle name="Separador de milhares 9 7 3 3 2" xfId="27486" xr:uid="{00000000-0005-0000-0000-0000B5980000}"/>
    <cellStyle name="Separador de milhares 9 7 3 3 3" xfId="37666" xr:uid="{00000000-0005-0000-0000-0000B6980000}"/>
    <cellStyle name="Separador de milhares 9 7 3 3 4" xfId="17306" xr:uid="{00000000-0005-0000-0000-0000B7980000}"/>
    <cellStyle name="Separador de milhares 9 7 3 4" xfId="10293" xr:uid="{00000000-0005-0000-0000-0000B8980000}"/>
    <cellStyle name="Separador de milhares 9 7 3 4 2" xfId="29476" xr:uid="{00000000-0005-0000-0000-0000B9980000}"/>
    <cellStyle name="Separador de milhares 9 7 3 4 3" xfId="39656" xr:uid="{00000000-0005-0000-0000-0000BA980000}"/>
    <cellStyle name="Separador de milhares 9 7 3 4 4" xfId="19297" xr:uid="{00000000-0005-0000-0000-0000BB980000}"/>
    <cellStyle name="Separador de milhares 9 7 3 5" xfId="23981" xr:uid="{00000000-0005-0000-0000-0000BC980000}"/>
    <cellStyle name="Separador de milhares 9 7 3 6" xfId="34161" xr:uid="{00000000-0005-0000-0000-0000BD980000}"/>
    <cellStyle name="Separador de milhares 9 7 3 7" xfId="13801" xr:uid="{00000000-0005-0000-0000-0000BE980000}"/>
    <cellStyle name="Separador de milhares 9 7 4" xfId="5671" xr:uid="{00000000-0005-0000-0000-0000BF980000}"/>
    <cellStyle name="Separador de milhares 9 7 4 2" xfId="24857" xr:uid="{00000000-0005-0000-0000-0000C0980000}"/>
    <cellStyle name="Separador de milhares 9 7 4 3" xfId="35037" xr:uid="{00000000-0005-0000-0000-0000C1980000}"/>
    <cellStyle name="Separador de milhares 9 7 4 4" xfId="14677" xr:uid="{00000000-0005-0000-0000-0000C2980000}"/>
    <cellStyle name="Separador de milhares 9 7 5" xfId="7424" xr:uid="{00000000-0005-0000-0000-0000C3980000}"/>
    <cellStyle name="Separador de milhares 9 7 5 2" xfId="26610" xr:uid="{00000000-0005-0000-0000-0000C4980000}"/>
    <cellStyle name="Separador de milhares 9 7 5 3" xfId="36790" xr:uid="{00000000-0005-0000-0000-0000C5980000}"/>
    <cellStyle name="Separador de milhares 9 7 5 4" xfId="16430" xr:uid="{00000000-0005-0000-0000-0000C6980000}"/>
    <cellStyle name="Separador de milhares 9 7 6" xfId="9417" xr:uid="{00000000-0005-0000-0000-0000C7980000}"/>
    <cellStyle name="Separador de milhares 9 7 6 2" xfId="28600" xr:uid="{00000000-0005-0000-0000-0000C8980000}"/>
    <cellStyle name="Separador de milhares 9 7 6 3" xfId="38780" xr:uid="{00000000-0005-0000-0000-0000C9980000}"/>
    <cellStyle name="Separador de milhares 9 7 6 4" xfId="18421" xr:uid="{00000000-0005-0000-0000-0000CA980000}"/>
    <cellStyle name="Separador de milhares 9 7 7" xfId="11170" xr:uid="{00000000-0005-0000-0000-0000CB980000}"/>
    <cellStyle name="Separador de milhares 9 7 7 2" xfId="30353" xr:uid="{00000000-0005-0000-0000-0000CC980000}"/>
    <cellStyle name="Separador de milhares 9 7 7 3" xfId="40533" xr:uid="{00000000-0005-0000-0000-0000CD980000}"/>
    <cellStyle name="Separador de milhares 9 7 7 4" xfId="20174" xr:uid="{00000000-0005-0000-0000-0000CE980000}"/>
    <cellStyle name="Separador de milhares 9 7 8" xfId="12046" xr:uid="{00000000-0005-0000-0000-0000CF980000}"/>
    <cellStyle name="Separador de milhares 9 7 8 2" xfId="31229" xr:uid="{00000000-0005-0000-0000-0000D0980000}"/>
    <cellStyle name="Separador de milhares 9 7 8 3" xfId="41409" xr:uid="{00000000-0005-0000-0000-0000D1980000}"/>
    <cellStyle name="Separador de milhares 9 7 8 4" xfId="21050" xr:uid="{00000000-0005-0000-0000-0000D2980000}"/>
    <cellStyle name="Separador de milhares 9 7 9" xfId="21926" xr:uid="{00000000-0005-0000-0000-0000D3980000}"/>
    <cellStyle name="Separador de milhares 9 7 9 2" xfId="32106" xr:uid="{00000000-0005-0000-0000-0000D4980000}"/>
    <cellStyle name="Separador de milhares 9 7 9 3" xfId="42286" xr:uid="{00000000-0005-0000-0000-0000D5980000}"/>
    <cellStyle name="Separador de milhares 9 8" xfId="4137" xr:uid="{00000000-0005-0000-0000-0000D6980000}"/>
    <cellStyle name="Separador de milhares 9 8 10" xfId="33504" xr:uid="{00000000-0005-0000-0000-0000D7980000}"/>
    <cellStyle name="Separador de milhares 9 8 11" xfId="13144" xr:uid="{00000000-0005-0000-0000-0000D8980000}"/>
    <cellStyle name="Separador de milhares 9 8 2" xfId="5014" xr:uid="{00000000-0005-0000-0000-0000D9980000}"/>
    <cellStyle name="Separador de milhares 9 8 2 2" xfId="6766" xr:uid="{00000000-0005-0000-0000-0000DA980000}"/>
    <cellStyle name="Separador de milhares 9 8 2 2 2" xfId="25952" xr:uid="{00000000-0005-0000-0000-0000DB980000}"/>
    <cellStyle name="Separador de milhares 9 8 2 2 3" xfId="36132" xr:uid="{00000000-0005-0000-0000-0000DC980000}"/>
    <cellStyle name="Separador de milhares 9 8 2 2 4" xfId="15772" xr:uid="{00000000-0005-0000-0000-0000DD980000}"/>
    <cellStyle name="Separador de milhares 9 8 2 3" xfId="8519" xr:uid="{00000000-0005-0000-0000-0000DE980000}"/>
    <cellStyle name="Separador de milhares 9 8 2 3 2" xfId="27705" xr:uid="{00000000-0005-0000-0000-0000DF980000}"/>
    <cellStyle name="Separador de milhares 9 8 2 3 3" xfId="37885" xr:uid="{00000000-0005-0000-0000-0000E0980000}"/>
    <cellStyle name="Separador de milhares 9 8 2 3 4" xfId="17525" xr:uid="{00000000-0005-0000-0000-0000E1980000}"/>
    <cellStyle name="Separador de milhares 9 8 2 4" xfId="10512" xr:uid="{00000000-0005-0000-0000-0000E2980000}"/>
    <cellStyle name="Separador de milhares 9 8 2 4 2" xfId="29695" xr:uid="{00000000-0005-0000-0000-0000E3980000}"/>
    <cellStyle name="Separador de milhares 9 8 2 4 3" xfId="39875" xr:uid="{00000000-0005-0000-0000-0000E4980000}"/>
    <cellStyle name="Separador de milhares 9 8 2 4 4" xfId="19516" xr:uid="{00000000-0005-0000-0000-0000E5980000}"/>
    <cellStyle name="Separador de milhares 9 8 2 5" xfId="24200" xr:uid="{00000000-0005-0000-0000-0000E6980000}"/>
    <cellStyle name="Separador de milhares 9 8 2 6" xfId="34380" xr:uid="{00000000-0005-0000-0000-0000E7980000}"/>
    <cellStyle name="Separador de milhares 9 8 2 7" xfId="14020" xr:uid="{00000000-0005-0000-0000-0000E8980000}"/>
    <cellStyle name="Separador de milhares 9 8 3" xfId="5890" xr:uid="{00000000-0005-0000-0000-0000E9980000}"/>
    <cellStyle name="Separador de milhares 9 8 3 2" xfId="25076" xr:uid="{00000000-0005-0000-0000-0000EA980000}"/>
    <cellStyle name="Separador de milhares 9 8 3 3" xfId="35256" xr:uid="{00000000-0005-0000-0000-0000EB980000}"/>
    <cellStyle name="Separador de milhares 9 8 3 4" xfId="14896" xr:uid="{00000000-0005-0000-0000-0000EC980000}"/>
    <cellStyle name="Separador de milhares 9 8 4" xfId="7643" xr:uid="{00000000-0005-0000-0000-0000ED980000}"/>
    <cellStyle name="Separador de milhares 9 8 4 2" xfId="26829" xr:uid="{00000000-0005-0000-0000-0000EE980000}"/>
    <cellStyle name="Separador de milhares 9 8 4 3" xfId="37009" xr:uid="{00000000-0005-0000-0000-0000EF980000}"/>
    <cellStyle name="Separador de milhares 9 8 4 4" xfId="16649" xr:uid="{00000000-0005-0000-0000-0000F0980000}"/>
    <cellStyle name="Separador de milhares 9 8 5" xfId="9636" xr:uid="{00000000-0005-0000-0000-0000F1980000}"/>
    <cellStyle name="Separador de milhares 9 8 5 2" xfId="28819" xr:uid="{00000000-0005-0000-0000-0000F2980000}"/>
    <cellStyle name="Separador de milhares 9 8 5 3" xfId="38999" xr:uid="{00000000-0005-0000-0000-0000F3980000}"/>
    <cellStyle name="Separador de milhares 9 8 5 4" xfId="18640" xr:uid="{00000000-0005-0000-0000-0000F4980000}"/>
    <cellStyle name="Separador de milhares 9 8 6" xfId="11389" xr:uid="{00000000-0005-0000-0000-0000F5980000}"/>
    <cellStyle name="Separador de milhares 9 8 6 2" xfId="30572" xr:uid="{00000000-0005-0000-0000-0000F6980000}"/>
    <cellStyle name="Separador de milhares 9 8 6 3" xfId="40752" xr:uid="{00000000-0005-0000-0000-0000F7980000}"/>
    <cellStyle name="Separador de milhares 9 8 6 4" xfId="20393" xr:uid="{00000000-0005-0000-0000-0000F8980000}"/>
    <cellStyle name="Separador de milhares 9 8 7" xfId="12265" xr:uid="{00000000-0005-0000-0000-0000F9980000}"/>
    <cellStyle name="Separador de milhares 9 8 7 2" xfId="31448" xr:uid="{00000000-0005-0000-0000-0000FA980000}"/>
    <cellStyle name="Separador de milhares 9 8 7 3" xfId="41628" xr:uid="{00000000-0005-0000-0000-0000FB980000}"/>
    <cellStyle name="Separador de milhares 9 8 7 4" xfId="21269" xr:uid="{00000000-0005-0000-0000-0000FC980000}"/>
    <cellStyle name="Separador de milhares 9 8 8" xfId="22145" xr:uid="{00000000-0005-0000-0000-0000FD980000}"/>
    <cellStyle name="Separador de milhares 9 8 8 2" xfId="32325" xr:uid="{00000000-0005-0000-0000-0000FE980000}"/>
    <cellStyle name="Separador de milhares 9 8 8 3" xfId="42505" xr:uid="{00000000-0005-0000-0000-0000FF980000}"/>
    <cellStyle name="Separador de milhares 9 8 9" xfId="23324" xr:uid="{00000000-0005-0000-0000-000000990000}"/>
    <cellStyle name="Separador de milhares 9 9" xfId="4576" xr:uid="{00000000-0005-0000-0000-000001990000}"/>
    <cellStyle name="Separador de milhares 9 9 2" xfId="6328" xr:uid="{00000000-0005-0000-0000-000002990000}"/>
    <cellStyle name="Separador de milhares 9 9 2 2" xfId="25514" xr:uid="{00000000-0005-0000-0000-000003990000}"/>
    <cellStyle name="Separador de milhares 9 9 2 3" xfId="35694" xr:uid="{00000000-0005-0000-0000-000004990000}"/>
    <cellStyle name="Separador de milhares 9 9 2 4" xfId="15334" xr:uid="{00000000-0005-0000-0000-000005990000}"/>
    <cellStyle name="Separador de milhares 9 9 3" xfId="8081" xr:uid="{00000000-0005-0000-0000-000006990000}"/>
    <cellStyle name="Separador de milhares 9 9 3 2" xfId="27267" xr:uid="{00000000-0005-0000-0000-000007990000}"/>
    <cellStyle name="Separador de milhares 9 9 3 3" xfId="37447" xr:uid="{00000000-0005-0000-0000-000008990000}"/>
    <cellStyle name="Separador de milhares 9 9 3 4" xfId="17087" xr:uid="{00000000-0005-0000-0000-000009990000}"/>
    <cellStyle name="Separador de milhares 9 9 4" xfId="10074" xr:uid="{00000000-0005-0000-0000-00000A990000}"/>
    <cellStyle name="Separador de milhares 9 9 4 2" xfId="29257" xr:uid="{00000000-0005-0000-0000-00000B990000}"/>
    <cellStyle name="Separador de milhares 9 9 4 3" xfId="39437" xr:uid="{00000000-0005-0000-0000-00000C990000}"/>
    <cellStyle name="Separador de milhares 9 9 4 4" xfId="19078" xr:uid="{00000000-0005-0000-0000-00000D990000}"/>
    <cellStyle name="Separador de milhares 9 9 5" xfId="23762" xr:uid="{00000000-0005-0000-0000-00000E990000}"/>
    <cellStyle name="Separador de milhares 9 9 6" xfId="33942" xr:uid="{00000000-0005-0000-0000-00000F990000}"/>
    <cellStyle name="Separador de milhares 9 9 7" xfId="13582" xr:uid="{00000000-0005-0000-0000-000010990000}"/>
    <cellStyle name="Texto de Aviso 2" xfId="272" xr:uid="{00000000-0005-0000-0000-000011990000}"/>
    <cellStyle name="Texto de Aviso 3" xfId="273" xr:uid="{00000000-0005-0000-0000-000012990000}"/>
    <cellStyle name="Texto de Aviso 4" xfId="274" xr:uid="{00000000-0005-0000-0000-000013990000}"/>
    <cellStyle name="Texto Explicativo 2" xfId="275" xr:uid="{00000000-0005-0000-0000-000014990000}"/>
    <cellStyle name="Texto Explicativo 3" xfId="276" xr:uid="{00000000-0005-0000-0000-000015990000}"/>
    <cellStyle name="Texto Explicativo 4" xfId="277" xr:uid="{00000000-0005-0000-0000-000016990000}"/>
    <cellStyle name="Title" xfId="278" xr:uid="{00000000-0005-0000-0000-000017990000}"/>
    <cellStyle name="Titulo" xfId="3657" xr:uid="{00000000-0005-0000-0000-000018990000}"/>
    <cellStyle name="Título 1 2" xfId="279" xr:uid="{00000000-0005-0000-0000-000019990000}"/>
    <cellStyle name="Título 1 3" xfId="280" xr:uid="{00000000-0005-0000-0000-00001A990000}"/>
    <cellStyle name="Título 1 4" xfId="281" xr:uid="{00000000-0005-0000-0000-00001B990000}"/>
    <cellStyle name="Título 2 2" xfId="282" xr:uid="{00000000-0005-0000-0000-00001C990000}"/>
    <cellStyle name="Título 2 3" xfId="283" xr:uid="{00000000-0005-0000-0000-00001D990000}"/>
    <cellStyle name="Título 2 4" xfId="284" xr:uid="{00000000-0005-0000-0000-00001E990000}"/>
    <cellStyle name="Título 3 2" xfId="285" xr:uid="{00000000-0005-0000-0000-00001F990000}"/>
    <cellStyle name="Título 3 2 2" xfId="286" xr:uid="{00000000-0005-0000-0000-000020990000}"/>
    <cellStyle name="Título 3 3" xfId="287" xr:uid="{00000000-0005-0000-0000-000021990000}"/>
    <cellStyle name="Título 3 3 2" xfId="288" xr:uid="{00000000-0005-0000-0000-000022990000}"/>
    <cellStyle name="Título 3 4" xfId="289" xr:uid="{00000000-0005-0000-0000-000023990000}"/>
    <cellStyle name="Título 3 4 2" xfId="290" xr:uid="{00000000-0005-0000-0000-000024990000}"/>
    <cellStyle name="Título 4 2" xfId="291" xr:uid="{00000000-0005-0000-0000-000025990000}"/>
    <cellStyle name="Título 4 3" xfId="292" xr:uid="{00000000-0005-0000-0000-000026990000}"/>
    <cellStyle name="Título 4 4" xfId="293" xr:uid="{00000000-0005-0000-0000-000027990000}"/>
    <cellStyle name="Título 5" xfId="294" xr:uid="{00000000-0005-0000-0000-000028990000}"/>
    <cellStyle name="Título 6" xfId="295" xr:uid="{00000000-0005-0000-0000-000029990000}"/>
    <cellStyle name="Título 7" xfId="296" xr:uid="{00000000-0005-0000-0000-00002A990000}"/>
    <cellStyle name="Total 2" xfId="297" xr:uid="{00000000-0005-0000-0000-00002B990000}"/>
    <cellStyle name="Total 2 2" xfId="298" xr:uid="{00000000-0005-0000-0000-00002C990000}"/>
    <cellStyle name="Total 3" xfId="299" xr:uid="{00000000-0005-0000-0000-00002D990000}"/>
    <cellStyle name="Total 3 2" xfId="300" xr:uid="{00000000-0005-0000-0000-00002E990000}"/>
    <cellStyle name="Total 4" xfId="301" xr:uid="{00000000-0005-0000-0000-00002F990000}"/>
    <cellStyle name="Total 4 2" xfId="302" xr:uid="{00000000-0005-0000-0000-000030990000}"/>
    <cellStyle name="Vírgula" xfId="342" builtinId="3"/>
    <cellStyle name="Vírgula 10" xfId="303" xr:uid="{00000000-0005-0000-0000-000032990000}"/>
    <cellStyle name="Vírgula 10 10 2" xfId="31979" xr:uid="{00000000-0005-0000-0000-000034990000}"/>
    <cellStyle name="Vírgula 10 10 3" xfId="42159" xr:uid="{00000000-0005-0000-0000-000035990000}"/>
    <cellStyle name="Vírgula 10 11" xfId="22695" xr:uid="{00000000-0005-0000-0000-000036990000}"/>
    <cellStyle name="Vírgula 10 11 2" xfId="32875" xr:uid="{00000000-0005-0000-0000-000037990000}"/>
    <cellStyle name="Vírgula 10 11 3" xfId="43055" xr:uid="{00000000-0005-0000-0000-000038990000}"/>
    <cellStyle name="Vírgula 10 12" xfId="22934" xr:uid="{00000000-0005-0000-0000-000039990000}"/>
    <cellStyle name="Vírgula 10 13" xfId="33114" xr:uid="{00000000-0005-0000-0000-00003A990000}"/>
    <cellStyle name="Vírgula 10 14" xfId="43294" xr:uid="{00000000-0005-0000-0000-00003B990000}"/>
    <cellStyle name="Vírgula 10 15" xfId="43533" xr:uid="{00000000-0005-0000-0000-00003C990000}"/>
    <cellStyle name="Vírgula 10 16" xfId="12798" xr:uid="{00000000-0005-0000-0000-00003D990000}"/>
    <cellStyle name="Vírgula 10 17" xfId="3790" xr:uid="{00000000-0005-0000-0000-00003E990000}"/>
    <cellStyle name="Vírgula 10 2" xfId="397" xr:uid="{00000000-0005-0000-0000-00003F990000}"/>
    <cellStyle name="Vírgula 10 2 10" xfId="23197" xr:uid="{00000000-0005-0000-0000-000040990000}"/>
    <cellStyle name="Vírgula 10 2 11" xfId="33377" xr:uid="{00000000-0005-0000-0000-000041990000}"/>
    <cellStyle name="Vírgula 10 2 12" xfId="13017" xr:uid="{00000000-0005-0000-0000-000042990000}"/>
    <cellStyle name="Vírgula 10 2 13" xfId="4010" xr:uid="{00000000-0005-0000-0000-000043990000}"/>
    <cellStyle name="Vírgula 10 2 2" xfId="563" xr:uid="{00000000-0005-0000-0000-000044990000}"/>
    <cellStyle name="Vírgula 10 2 2 10" xfId="33815" xr:uid="{00000000-0005-0000-0000-000045990000}"/>
    <cellStyle name="Vírgula 10 2 2 11" xfId="13455" xr:uid="{00000000-0005-0000-0000-000046990000}"/>
    <cellStyle name="Vírgula 10 2 2 12" xfId="4448" xr:uid="{00000000-0005-0000-0000-000047990000}"/>
    <cellStyle name="Vírgula 10 2 2 2" xfId="898" xr:uid="{00000000-0005-0000-0000-000048990000}"/>
    <cellStyle name="Vírgula 10 2 2 2 2" xfId="1571" xr:uid="{00000000-0005-0000-0000-000049990000}"/>
    <cellStyle name="Vírgula 10 2 2 2 2 2" xfId="2921" xr:uid="{00000000-0005-0000-0000-00004A990000}"/>
    <cellStyle name="Vírgula 10 2 2 2 2 2 2" xfId="26263" xr:uid="{00000000-0005-0000-0000-00004B990000}"/>
    <cellStyle name="Vírgula 10 2 2 2 2 3" xfId="36443" xr:uid="{00000000-0005-0000-0000-00004C990000}"/>
    <cellStyle name="Vírgula 10 2 2 2 2 4" xfId="16083" xr:uid="{00000000-0005-0000-0000-00004D990000}"/>
    <cellStyle name="Vírgula 10 2 2 2 2 5" xfId="7077" xr:uid="{00000000-0005-0000-0000-00004E990000}"/>
    <cellStyle name="Vírgula 10 2 2 2 3" xfId="2247" xr:uid="{00000000-0005-0000-0000-00004F990000}"/>
    <cellStyle name="Vírgula 10 2 2 2 3 2" xfId="28016" xr:uid="{00000000-0005-0000-0000-000050990000}"/>
    <cellStyle name="Vírgula 10 2 2 2 3 3" xfId="38196" xr:uid="{00000000-0005-0000-0000-000051990000}"/>
    <cellStyle name="Vírgula 10 2 2 2 3 4" xfId="17836" xr:uid="{00000000-0005-0000-0000-000052990000}"/>
    <cellStyle name="Vírgula 10 2 2 2 3 5" xfId="8830" xr:uid="{00000000-0005-0000-0000-000053990000}"/>
    <cellStyle name="Vírgula 10 2 2 2 4" xfId="3595" xr:uid="{00000000-0005-0000-0000-000054990000}"/>
    <cellStyle name="Vírgula 10 2 2 2 4 2" xfId="30006" xr:uid="{00000000-0005-0000-0000-000055990000}"/>
    <cellStyle name="Vírgula 10 2 2 2 4 3" xfId="40186" xr:uid="{00000000-0005-0000-0000-000056990000}"/>
    <cellStyle name="Vírgula 10 2 2 2 4 4" xfId="19827" xr:uid="{00000000-0005-0000-0000-000057990000}"/>
    <cellStyle name="Vírgula 10 2 2 2 4 5" xfId="10823" xr:uid="{00000000-0005-0000-0000-000058990000}"/>
    <cellStyle name="Vírgula 10 2 2 2 5" xfId="24511" xr:uid="{00000000-0005-0000-0000-000059990000}"/>
    <cellStyle name="Vírgula 10 2 2 2 6" xfId="34691" xr:uid="{00000000-0005-0000-0000-00005A990000}"/>
    <cellStyle name="Vírgula 10 2 2 2 7" xfId="14331" xr:uid="{00000000-0005-0000-0000-00005B990000}"/>
    <cellStyle name="Vírgula 10 2 2 2 8" xfId="5325" xr:uid="{00000000-0005-0000-0000-00005C990000}"/>
    <cellStyle name="Vírgula 10 2 2 3" xfId="1236" xr:uid="{00000000-0005-0000-0000-00005D990000}"/>
    <cellStyle name="Vírgula 10 2 2 3 2" xfId="2586" xr:uid="{00000000-0005-0000-0000-00005E990000}"/>
    <cellStyle name="Vírgula 10 2 2 3 2 2" xfId="25387" xr:uid="{00000000-0005-0000-0000-00005F990000}"/>
    <cellStyle name="Vírgula 10 2 2 3 3" xfId="35567" xr:uid="{00000000-0005-0000-0000-000060990000}"/>
    <cellStyle name="Vírgula 10 2 2 3 4" xfId="15207" xr:uid="{00000000-0005-0000-0000-000061990000}"/>
    <cellStyle name="Vírgula 10 2 2 3 5" xfId="6201" xr:uid="{00000000-0005-0000-0000-000062990000}"/>
    <cellStyle name="Vírgula 10 2 2 4" xfId="1912" xr:uid="{00000000-0005-0000-0000-000063990000}"/>
    <cellStyle name="Vírgula 10 2 2 4 2" xfId="27140" xr:uid="{00000000-0005-0000-0000-000064990000}"/>
    <cellStyle name="Vírgula 10 2 2 4 3" xfId="37320" xr:uid="{00000000-0005-0000-0000-000065990000}"/>
    <cellStyle name="Vírgula 10 2 2 4 4" xfId="16960" xr:uid="{00000000-0005-0000-0000-000066990000}"/>
    <cellStyle name="Vírgula 10 2 2 4 5" xfId="7954" xr:uid="{00000000-0005-0000-0000-000067990000}"/>
    <cellStyle name="Vírgula 10 2 2 5" xfId="3260" xr:uid="{00000000-0005-0000-0000-000068990000}"/>
    <cellStyle name="Vírgula 10 2 2 5 2" xfId="29130" xr:uid="{00000000-0005-0000-0000-000069990000}"/>
    <cellStyle name="Vírgula 10 2 2 5 3" xfId="39310" xr:uid="{00000000-0005-0000-0000-00006A990000}"/>
    <cellStyle name="Vírgula 10 2 2 5 4" xfId="18951" xr:uid="{00000000-0005-0000-0000-00006B990000}"/>
    <cellStyle name="Vírgula 10 2 2 5 5" xfId="9947" xr:uid="{00000000-0005-0000-0000-00006C990000}"/>
    <cellStyle name="Vírgula 10 2 2 6" xfId="11700" xr:uid="{00000000-0005-0000-0000-00006D990000}"/>
    <cellStyle name="Vírgula 10 2 2 6 2" xfId="30883" xr:uid="{00000000-0005-0000-0000-00006E990000}"/>
    <cellStyle name="Vírgula 10 2 2 6 3" xfId="41063" xr:uid="{00000000-0005-0000-0000-00006F990000}"/>
    <cellStyle name="Vírgula 10 2 2 6 4" xfId="20704" xr:uid="{00000000-0005-0000-0000-000070990000}"/>
    <cellStyle name="Vírgula 10 2 2 7" xfId="12576" xr:uid="{00000000-0005-0000-0000-000071990000}"/>
    <cellStyle name="Vírgula 10 2 2 7 2" xfId="31759" xr:uid="{00000000-0005-0000-0000-000072990000}"/>
    <cellStyle name="Vírgula 10 2 2 7 3" xfId="41939" xr:uid="{00000000-0005-0000-0000-000073990000}"/>
    <cellStyle name="Vírgula 10 2 2 7 4" xfId="21580" xr:uid="{00000000-0005-0000-0000-000074990000}"/>
    <cellStyle name="Vírgula 10 2 2 8" xfId="22456" xr:uid="{00000000-0005-0000-0000-000075990000}"/>
    <cellStyle name="Vírgula 10 2 2 8 2" xfId="32636" xr:uid="{00000000-0005-0000-0000-000076990000}"/>
    <cellStyle name="Vírgula 10 2 2 8 3" xfId="42816" xr:uid="{00000000-0005-0000-0000-000077990000}"/>
    <cellStyle name="Vírgula 10 2 2 9" xfId="23635" xr:uid="{00000000-0005-0000-0000-000078990000}"/>
    <cellStyle name="Vírgula 10 2 3" xfId="732" xr:uid="{00000000-0005-0000-0000-000079990000}"/>
    <cellStyle name="Vírgula 10 2 3 2" xfId="1405" xr:uid="{00000000-0005-0000-0000-00007A990000}"/>
    <cellStyle name="Vírgula 10 2 3 2 2" xfId="2755" xr:uid="{00000000-0005-0000-0000-00007B990000}"/>
    <cellStyle name="Vírgula 10 2 3 2 2 2" xfId="25825" xr:uid="{00000000-0005-0000-0000-00007C990000}"/>
    <cellStyle name="Vírgula 10 2 3 2 3" xfId="36005" xr:uid="{00000000-0005-0000-0000-00007D990000}"/>
    <cellStyle name="Vírgula 10 2 3 2 4" xfId="15645" xr:uid="{00000000-0005-0000-0000-00007E990000}"/>
    <cellStyle name="Vírgula 10 2 3 2 5" xfId="6639" xr:uid="{00000000-0005-0000-0000-00007F990000}"/>
    <cellStyle name="Vírgula 10 2 3 3" xfId="2081" xr:uid="{00000000-0005-0000-0000-000080990000}"/>
    <cellStyle name="Vírgula 10 2 3 3 2" xfId="27578" xr:uid="{00000000-0005-0000-0000-000081990000}"/>
    <cellStyle name="Vírgula 10 2 3 3 3" xfId="37758" xr:uid="{00000000-0005-0000-0000-000082990000}"/>
    <cellStyle name="Vírgula 10 2 3 3 4" xfId="17398" xr:uid="{00000000-0005-0000-0000-000083990000}"/>
    <cellStyle name="Vírgula 10 2 3 3 5" xfId="8392" xr:uid="{00000000-0005-0000-0000-000084990000}"/>
    <cellStyle name="Vírgula 10 2 3 4" xfId="3429" xr:uid="{00000000-0005-0000-0000-000085990000}"/>
    <cellStyle name="Vírgula 10 2 3 4 2" xfId="29568" xr:uid="{00000000-0005-0000-0000-000086990000}"/>
    <cellStyle name="Vírgula 10 2 3 4 3" xfId="39748" xr:uid="{00000000-0005-0000-0000-000087990000}"/>
    <cellStyle name="Vírgula 10 2 3 4 4" xfId="19389" xr:uid="{00000000-0005-0000-0000-000088990000}"/>
    <cellStyle name="Vírgula 10 2 3 4 5" xfId="10385" xr:uid="{00000000-0005-0000-0000-000089990000}"/>
    <cellStyle name="Vírgula 10 2 3 5" xfId="24073" xr:uid="{00000000-0005-0000-0000-00008A990000}"/>
    <cellStyle name="Vírgula 10 2 3 6" xfId="34253" xr:uid="{00000000-0005-0000-0000-00008B990000}"/>
    <cellStyle name="Vírgula 10 2 3 7" xfId="13893" xr:uid="{00000000-0005-0000-0000-00008C990000}"/>
    <cellStyle name="Vírgula 10 2 3 8" xfId="4887" xr:uid="{00000000-0005-0000-0000-00008D990000}"/>
    <cellStyle name="Vírgula 10 2 4" xfId="1070" xr:uid="{00000000-0005-0000-0000-00008E990000}"/>
    <cellStyle name="Vírgula 10 2 4 2" xfId="2420" xr:uid="{00000000-0005-0000-0000-00008F990000}"/>
    <cellStyle name="Vírgula 10 2 4 2 2" xfId="24949" xr:uid="{00000000-0005-0000-0000-000090990000}"/>
    <cellStyle name="Vírgula 10 2 4 3" xfId="35129" xr:uid="{00000000-0005-0000-0000-000091990000}"/>
    <cellStyle name="Vírgula 10 2 4 4" xfId="14769" xr:uid="{00000000-0005-0000-0000-000092990000}"/>
    <cellStyle name="Vírgula 10 2 4 5" xfId="5763" xr:uid="{00000000-0005-0000-0000-000093990000}"/>
    <cellStyle name="Vírgula 10 2 5" xfId="1746" xr:uid="{00000000-0005-0000-0000-000094990000}"/>
    <cellStyle name="Vírgula 10 2 5 2" xfId="26702" xr:uid="{00000000-0005-0000-0000-000095990000}"/>
    <cellStyle name="Vírgula 10 2 5 3" xfId="36882" xr:uid="{00000000-0005-0000-0000-000096990000}"/>
    <cellStyle name="Vírgula 10 2 5 4" xfId="16522" xr:uid="{00000000-0005-0000-0000-000097990000}"/>
    <cellStyle name="Vírgula 10 2 5 5" xfId="7516" xr:uid="{00000000-0005-0000-0000-000098990000}"/>
    <cellStyle name="Vírgula 10 2 6" xfId="3094" xr:uid="{00000000-0005-0000-0000-000099990000}"/>
    <cellStyle name="Vírgula 10 2 6 2" xfId="28692" xr:uid="{00000000-0005-0000-0000-00009A990000}"/>
    <cellStyle name="Vírgula 10 2 6 3" xfId="38872" xr:uid="{00000000-0005-0000-0000-00009B990000}"/>
    <cellStyle name="Vírgula 10 2 6 4" xfId="18513" xr:uid="{00000000-0005-0000-0000-00009C990000}"/>
    <cellStyle name="Vírgula 10 2 6 5" xfId="9509" xr:uid="{00000000-0005-0000-0000-00009D990000}"/>
    <cellStyle name="Vírgula 10 2 7" xfId="11262" xr:uid="{00000000-0005-0000-0000-00009E990000}"/>
    <cellStyle name="Vírgula 10 2 7 2" xfId="30445" xr:uid="{00000000-0005-0000-0000-00009F990000}"/>
    <cellStyle name="Vírgula 10 2 7 3" xfId="40625" xr:uid="{00000000-0005-0000-0000-0000A0990000}"/>
    <cellStyle name="Vírgula 10 2 7 4" xfId="20266" xr:uid="{00000000-0005-0000-0000-0000A1990000}"/>
    <cellStyle name="Vírgula 10 2 8" xfId="12138" xr:uid="{00000000-0005-0000-0000-0000A2990000}"/>
    <cellStyle name="Vírgula 10 2 8 2" xfId="31321" xr:uid="{00000000-0005-0000-0000-0000A3990000}"/>
    <cellStyle name="Vírgula 10 2 8 3" xfId="41501" xr:uid="{00000000-0005-0000-0000-0000A4990000}"/>
    <cellStyle name="Vírgula 10 2 8 4" xfId="21142" xr:uid="{00000000-0005-0000-0000-0000A5990000}"/>
    <cellStyle name="Vírgula 10 2 9" xfId="22018" xr:uid="{00000000-0005-0000-0000-0000A6990000}"/>
    <cellStyle name="Vírgula 10 2 9 2" xfId="32198" xr:uid="{00000000-0005-0000-0000-0000A7990000}"/>
    <cellStyle name="Vírgula 10 2 9 3" xfId="42378" xr:uid="{00000000-0005-0000-0000-0000A8990000}"/>
    <cellStyle name="Vírgula 10 3" xfId="485" xr:uid="{00000000-0005-0000-0000-0000A9990000}"/>
    <cellStyle name="Vírgula 10 3 10" xfId="33596" xr:uid="{00000000-0005-0000-0000-0000AA990000}"/>
    <cellStyle name="Vírgula 10 3 11" xfId="13236" xr:uid="{00000000-0005-0000-0000-0000AB990000}"/>
    <cellStyle name="Vírgula 10 3 12" xfId="4229" xr:uid="{00000000-0005-0000-0000-0000AC990000}"/>
    <cellStyle name="Vírgula 10 3 2" xfId="820" xr:uid="{00000000-0005-0000-0000-0000AD990000}"/>
    <cellStyle name="Vírgula 10 3 2 2" xfId="1493" xr:uid="{00000000-0005-0000-0000-0000AE990000}"/>
    <cellStyle name="Vírgula 10 3 2 2 2" xfId="2843" xr:uid="{00000000-0005-0000-0000-0000AF990000}"/>
    <cellStyle name="Vírgula 10 3 2 2 2 2" xfId="26044" xr:uid="{00000000-0005-0000-0000-0000B0990000}"/>
    <cellStyle name="Vírgula 10 3 2 2 3" xfId="36224" xr:uid="{00000000-0005-0000-0000-0000B1990000}"/>
    <cellStyle name="Vírgula 10 3 2 2 4" xfId="15864" xr:uid="{00000000-0005-0000-0000-0000B2990000}"/>
    <cellStyle name="Vírgula 10 3 2 2 5" xfId="6858" xr:uid="{00000000-0005-0000-0000-0000B3990000}"/>
    <cellStyle name="Vírgula 10 3 2 3" xfId="2169" xr:uid="{00000000-0005-0000-0000-0000B4990000}"/>
    <cellStyle name="Vírgula 10 3 2 3 2" xfId="27797" xr:uid="{00000000-0005-0000-0000-0000B5990000}"/>
    <cellStyle name="Vírgula 10 3 2 3 3" xfId="37977" xr:uid="{00000000-0005-0000-0000-0000B6990000}"/>
    <cellStyle name="Vírgula 10 3 2 3 4" xfId="17617" xr:uid="{00000000-0005-0000-0000-0000B7990000}"/>
    <cellStyle name="Vírgula 10 3 2 3 5" xfId="8611" xr:uid="{00000000-0005-0000-0000-0000B8990000}"/>
    <cellStyle name="Vírgula 10 3 2 4" xfId="3517" xr:uid="{00000000-0005-0000-0000-0000B9990000}"/>
    <cellStyle name="Vírgula 10 3 2 4 2" xfId="29787" xr:uid="{00000000-0005-0000-0000-0000BA990000}"/>
    <cellStyle name="Vírgula 10 3 2 4 3" xfId="39967" xr:uid="{00000000-0005-0000-0000-0000BB990000}"/>
    <cellStyle name="Vírgula 10 3 2 4 4" xfId="19608" xr:uid="{00000000-0005-0000-0000-0000BC990000}"/>
    <cellStyle name="Vírgula 10 3 2 4 5" xfId="10604" xr:uid="{00000000-0005-0000-0000-0000BD990000}"/>
    <cellStyle name="Vírgula 10 3 2 5" xfId="24292" xr:uid="{00000000-0005-0000-0000-0000BE990000}"/>
    <cellStyle name="Vírgula 10 3 2 6" xfId="34472" xr:uid="{00000000-0005-0000-0000-0000BF990000}"/>
    <cellStyle name="Vírgula 10 3 2 7" xfId="14112" xr:uid="{00000000-0005-0000-0000-0000C0990000}"/>
    <cellStyle name="Vírgula 10 3 2 8" xfId="5106" xr:uid="{00000000-0005-0000-0000-0000C1990000}"/>
    <cellStyle name="Vírgula 10 3 3" xfId="1158" xr:uid="{00000000-0005-0000-0000-0000C2990000}"/>
    <cellStyle name="Vírgula 10 3 3 2" xfId="2508" xr:uid="{00000000-0005-0000-0000-0000C3990000}"/>
    <cellStyle name="Vírgula 10 3 3 2 2" xfId="25168" xr:uid="{00000000-0005-0000-0000-0000C4990000}"/>
    <cellStyle name="Vírgula 10 3 3 3" xfId="35348" xr:uid="{00000000-0005-0000-0000-0000C5990000}"/>
    <cellStyle name="Vírgula 10 3 3 4" xfId="14988" xr:uid="{00000000-0005-0000-0000-0000C6990000}"/>
    <cellStyle name="Vírgula 10 3 3 5" xfId="5982" xr:uid="{00000000-0005-0000-0000-0000C7990000}"/>
    <cellStyle name="Vírgula 10 3 4" xfId="1834" xr:uid="{00000000-0005-0000-0000-0000C8990000}"/>
    <cellStyle name="Vírgula 10 3 4 2" xfId="26921" xr:uid="{00000000-0005-0000-0000-0000C9990000}"/>
    <cellStyle name="Vírgula 10 3 4 3" xfId="37101" xr:uid="{00000000-0005-0000-0000-0000CA990000}"/>
    <cellStyle name="Vírgula 10 3 4 4" xfId="16741" xr:uid="{00000000-0005-0000-0000-0000CB990000}"/>
    <cellStyle name="Vírgula 10 3 4 5" xfId="7735" xr:uid="{00000000-0005-0000-0000-0000CC990000}"/>
    <cellStyle name="Vírgula 10 3 5" xfId="3182" xr:uid="{00000000-0005-0000-0000-0000CD990000}"/>
    <cellStyle name="Vírgula 10 3 5 2" xfId="28911" xr:uid="{00000000-0005-0000-0000-0000CE990000}"/>
    <cellStyle name="Vírgula 10 3 5 3" xfId="39091" xr:uid="{00000000-0005-0000-0000-0000CF990000}"/>
    <cellStyle name="Vírgula 10 3 5 4" xfId="18732" xr:uid="{00000000-0005-0000-0000-0000D0990000}"/>
    <cellStyle name="Vírgula 10 3 5 5" xfId="9728" xr:uid="{00000000-0005-0000-0000-0000D1990000}"/>
    <cellStyle name="Vírgula 10 3 6" xfId="11481" xr:uid="{00000000-0005-0000-0000-0000D2990000}"/>
    <cellStyle name="Vírgula 10 3 6 2" xfId="30664" xr:uid="{00000000-0005-0000-0000-0000D3990000}"/>
    <cellStyle name="Vírgula 10 3 6 3" xfId="40844" xr:uid="{00000000-0005-0000-0000-0000D4990000}"/>
    <cellStyle name="Vírgula 10 3 6 4" xfId="20485" xr:uid="{00000000-0005-0000-0000-0000D5990000}"/>
    <cellStyle name="Vírgula 10 3 7" xfId="12357" xr:uid="{00000000-0005-0000-0000-0000D6990000}"/>
    <cellStyle name="Vírgula 10 3 7 2" xfId="31540" xr:uid="{00000000-0005-0000-0000-0000D7990000}"/>
    <cellStyle name="Vírgula 10 3 7 3" xfId="41720" xr:uid="{00000000-0005-0000-0000-0000D8990000}"/>
    <cellStyle name="Vírgula 10 3 7 4" xfId="21361" xr:uid="{00000000-0005-0000-0000-0000D9990000}"/>
    <cellStyle name="Vírgula 10 3 8" xfId="22237" xr:uid="{00000000-0005-0000-0000-0000DA990000}"/>
    <cellStyle name="Vírgula 10 3 8 2" xfId="32417" xr:uid="{00000000-0005-0000-0000-0000DB990000}"/>
    <cellStyle name="Vírgula 10 3 8 3" xfId="42597" xr:uid="{00000000-0005-0000-0000-0000DC990000}"/>
    <cellStyle name="Vírgula 10 3 9" xfId="23416" xr:uid="{00000000-0005-0000-0000-0000DD990000}"/>
    <cellStyle name="Vírgula 10 4" xfId="654" xr:uid="{00000000-0005-0000-0000-0000DE990000}"/>
    <cellStyle name="Vírgula 10 4 2" xfId="1327" xr:uid="{00000000-0005-0000-0000-0000DF990000}"/>
    <cellStyle name="Vírgula 10 4 2 2" xfId="2677" xr:uid="{00000000-0005-0000-0000-0000E0990000}"/>
    <cellStyle name="Vírgula 10 4 2 2 2" xfId="25606" xr:uid="{00000000-0005-0000-0000-0000E1990000}"/>
    <cellStyle name="Vírgula 10 4 2 3" xfId="35786" xr:uid="{00000000-0005-0000-0000-0000E2990000}"/>
    <cellStyle name="Vírgula 10 4 2 4" xfId="15426" xr:uid="{00000000-0005-0000-0000-0000E3990000}"/>
    <cellStyle name="Vírgula 10 4 2 5" xfId="6420" xr:uid="{00000000-0005-0000-0000-0000E4990000}"/>
    <cellStyle name="Vírgula 10 4 3" xfId="2003" xr:uid="{00000000-0005-0000-0000-0000E5990000}"/>
    <cellStyle name="Vírgula 10 4 3 2" xfId="27359" xr:uid="{00000000-0005-0000-0000-0000E6990000}"/>
    <cellStyle name="Vírgula 10 4 3 3" xfId="37539" xr:uid="{00000000-0005-0000-0000-0000E7990000}"/>
    <cellStyle name="Vírgula 10 4 3 4" xfId="17179" xr:uid="{00000000-0005-0000-0000-0000E8990000}"/>
    <cellStyle name="Vírgula 10 4 3 5" xfId="8173" xr:uid="{00000000-0005-0000-0000-0000E9990000}"/>
    <cellStyle name="Vírgula 10 4 4" xfId="3351" xr:uid="{00000000-0005-0000-0000-0000EA990000}"/>
    <cellStyle name="Vírgula 10 4 4 2" xfId="29349" xr:uid="{00000000-0005-0000-0000-0000EB990000}"/>
    <cellStyle name="Vírgula 10 4 4 3" xfId="39529" xr:uid="{00000000-0005-0000-0000-0000EC990000}"/>
    <cellStyle name="Vírgula 10 4 4 4" xfId="19170" xr:uid="{00000000-0005-0000-0000-0000ED990000}"/>
    <cellStyle name="Vírgula 10 4 4 5" xfId="10166" xr:uid="{00000000-0005-0000-0000-0000EE990000}"/>
    <cellStyle name="Vírgula 10 4 5" xfId="23854" xr:uid="{00000000-0005-0000-0000-0000EF990000}"/>
    <cellStyle name="Vírgula 10 4 6" xfId="34034" xr:uid="{00000000-0005-0000-0000-0000F0990000}"/>
    <cellStyle name="Vírgula 10 4 7" xfId="13674" xr:uid="{00000000-0005-0000-0000-0000F1990000}"/>
    <cellStyle name="Vírgula 10 4 8" xfId="4668" xr:uid="{00000000-0005-0000-0000-0000F2990000}"/>
    <cellStyle name="Vírgula 10 5" xfId="992" xr:uid="{00000000-0005-0000-0000-0000F3990000}"/>
    <cellStyle name="Vírgula 10 5 2" xfId="2342" xr:uid="{00000000-0005-0000-0000-0000F4990000}"/>
    <cellStyle name="Vírgula 10 5 2 2" xfId="28253" xr:uid="{00000000-0005-0000-0000-0000F5990000}"/>
    <cellStyle name="Vírgula 10 5 2 3" xfId="38433" xr:uid="{00000000-0005-0000-0000-0000F6990000}"/>
    <cellStyle name="Vírgula 10 5 2 4" xfId="18074" xr:uid="{00000000-0005-0000-0000-0000F7990000}"/>
    <cellStyle name="Vírgula 10 5 2 5" xfId="9070" xr:uid="{00000000-0005-0000-0000-0000F8990000}"/>
    <cellStyle name="Vírgula 10 5 3" xfId="24730" xr:uid="{00000000-0005-0000-0000-0000F9990000}"/>
    <cellStyle name="Vírgula 10 5 4" xfId="34910" xr:uid="{00000000-0005-0000-0000-0000FA990000}"/>
    <cellStyle name="Vírgula 10 5 5" xfId="14550" xr:uid="{00000000-0005-0000-0000-0000FB990000}"/>
    <cellStyle name="Vírgula 10 5 6" xfId="5544" xr:uid="{00000000-0005-0000-0000-0000FC990000}"/>
    <cellStyle name="Vírgula 10 6" xfId="1668" xr:uid="{00000000-0005-0000-0000-0000FD990000}"/>
    <cellStyle name="Vírgula 10 6 2" xfId="26483" xr:uid="{00000000-0005-0000-0000-0000FE990000}"/>
    <cellStyle name="Vírgula 10 6 3" xfId="36663" xr:uid="{00000000-0005-0000-0000-0000FF990000}"/>
    <cellStyle name="Vírgula 10 6 4" xfId="16303" xr:uid="{00000000-0005-0000-0000-0000009A0000}"/>
    <cellStyle name="Vírgula 10 6 5" xfId="7297" xr:uid="{00000000-0005-0000-0000-0000019A0000}"/>
    <cellStyle name="Vírgula 10 7" xfId="3016" xr:uid="{00000000-0005-0000-0000-0000029A0000}"/>
    <cellStyle name="Vírgula 10 7 2" xfId="28473" xr:uid="{00000000-0005-0000-0000-0000039A0000}"/>
    <cellStyle name="Vírgula 10 7 3" xfId="38653" xr:uid="{00000000-0005-0000-0000-0000049A0000}"/>
    <cellStyle name="Vírgula 10 7 4" xfId="18294" xr:uid="{00000000-0005-0000-0000-0000059A0000}"/>
    <cellStyle name="Vírgula 10 7 5" xfId="9290" xr:uid="{00000000-0005-0000-0000-0000069A0000}"/>
    <cellStyle name="Vírgula 10 8" xfId="11043" xr:uid="{00000000-0005-0000-0000-0000079A0000}"/>
    <cellStyle name="Vírgula 10 8 2" xfId="30226" xr:uid="{00000000-0005-0000-0000-0000089A0000}"/>
    <cellStyle name="Vírgula 10 8 3" xfId="40406" xr:uid="{00000000-0005-0000-0000-0000099A0000}"/>
    <cellStyle name="Vírgula 10 8 4" xfId="20047" xr:uid="{00000000-0005-0000-0000-00000A9A0000}"/>
    <cellStyle name="Vírgula 10 9" xfId="11919" xr:uid="{00000000-0005-0000-0000-00000B9A0000}"/>
    <cellStyle name="Vírgula 10 9 2" xfId="31102" xr:uid="{00000000-0005-0000-0000-00000C9A0000}"/>
    <cellStyle name="Vírgula 10 9 3" xfId="41282" xr:uid="{00000000-0005-0000-0000-00000D9A0000}"/>
    <cellStyle name="Vírgula 10 9 4" xfId="20923" xr:uid="{00000000-0005-0000-0000-00000E9A0000}"/>
    <cellStyle name="Vírgula 11" xfId="304" xr:uid="{00000000-0005-0000-0000-00000F9A0000}"/>
    <cellStyle name="Vírgula 11 10" xfId="17956" xr:uid="{00000000-0005-0000-0000-0000109A0000}"/>
    <cellStyle name="Vírgula 11 11" xfId="8951" xr:uid="{00000000-0005-0000-0000-0000119A0000}"/>
    <cellStyle name="Vírgula 11 2" xfId="398" xr:uid="{00000000-0005-0000-0000-0000129A0000}"/>
    <cellStyle name="Vírgula 11 2 2" xfId="564" xr:uid="{00000000-0005-0000-0000-0000139A0000}"/>
    <cellStyle name="Vírgula 11 2 2 2" xfId="899" xr:uid="{00000000-0005-0000-0000-0000149A0000}"/>
    <cellStyle name="Vírgula 11 2 2 2 2" xfId="1572" xr:uid="{00000000-0005-0000-0000-0000159A0000}"/>
    <cellStyle name="Vírgula 11 2 2 2 2 2" xfId="2922" xr:uid="{00000000-0005-0000-0000-0000169A0000}"/>
    <cellStyle name="Vírgula 11 2 2 2 3" xfId="2248" xr:uid="{00000000-0005-0000-0000-0000179A0000}"/>
    <cellStyle name="Vírgula 11 2 2 2 4" xfId="3596" xr:uid="{00000000-0005-0000-0000-0000189A0000}"/>
    <cellStyle name="Vírgula 11 2 2 3" xfId="1237" xr:uid="{00000000-0005-0000-0000-0000199A0000}"/>
    <cellStyle name="Vírgula 11 2 2 3 2" xfId="2587" xr:uid="{00000000-0005-0000-0000-00001A9A0000}"/>
    <cellStyle name="Vírgula 11 2 2 4" xfId="1913" xr:uid="{00000000-0005-0000-0000-00001B9A0000}"/>
    <cellStyle name="Vírgula 11 2 2 5" xfId="3261" xr:uid="{00000000-0005-0000-0000-00001C9A0000}"/>
    <cellStyle name="Vírgula 11 2 2 6" xfId="30124" xr:uid="{00000000-0005-0000-0000-00001D9A0000}"/>
    <cellStyle name="Vírgula 11 2 3" xfId="733" xr:uid="{00000000-0005-0000-0000-00001E9A0000}"/>
    <cellStyle name="Vírgula 11 2 3 2" xfId="1406" xr:uid="{00000000-0005-0000-0000-00001F9A0000}"/>
    <cellStyle name="Vírgula 11 2 3 2 2" xfId="2756" xr:uid="{00000000-0005-0000-0000-0000209A0000}"/>
    <cellStyle name="Vírgula 11 2 3 3" xfId="2082" xr:uid="{00000000-0005-0000-0000-0000219A0000}"/>
    <cellStyle name="Vírgula 11 2 3 4" xfId="3430" xr:uid="{00000000-0005-0000-0000-0000229A0000}"/>
    <cellStyle name="Vírgula 11 2 3 5" xfId="40304" xr:uid="{00000000-0005-0000-0000-0000239A0000}"/>
    <cellStyle name="Vírgula 11 2 4" xfId="1071" xr:uid="{00000000-0005-0000-0000-0000249A0000}"/>
    <cellStyle name="Vírgula 11 2 4 2" xfId="2421" xr:uid="{00000000-0005-0000-0000-0000259A0000}"/>
    <cellStyle name="Vírgula 11 2 4 3" xfId="19945" xr:uid="{00000000-0005-0000-0000-0000269A0000}"/>
    <cellStyle name="Vírgula 11 2 5" xfId="1747" xr:uid="{00000000-0005-0000-0000-0000279A0000}"/>
    <cellStyle name="Vírgula 11 2 6" xfId="3095" xr:uid="{00000000-0005-0000-0000-0000289A0000}"/>
    <cellStyle name="Vírgula 11 2 7" xfId="10941" xr:uid="{00000000-0005-0000-0000-0000299A0000}"/>
    <cellStyle name="Vírgula 11 3" xfId="486" xr:uid="{00000000-0005-0000-0000-00002A9A0000}"/>
    <cellStyle name="Vírgula 11 3 2" xfId="821" xr:uid="{00000000-0005-0000-0000-00002B9A0000}"/>
    <cellStyle name="Vírgula 11 3 2 2" xfId="1494" xr:uid="{00000000-0005-0000-0000-00002C9A0000}"/>
    <cellStyle name="Vírgula 11 3 2 2 2" xfId="2844" xr:uid="{00000000-0005-0000-0000-00002D9A0000}"/>
    <cellStyle name="Vírgula 11 3 2 3" xfId="2170" xr:uid="{00000000-0005-0000-0000-00002E9A0000}"/>
    <cellStyle name="Vírgula 11 3 2 4" xfId="3518" xr:uid="{00000000-0005-0000-0000-00002F9A0000}"/>
    <cellStyle name="Vírgula 11 3 2 5" xfId="31877" xr:uid="{00000000-0005-0000-0000-0000309A0000}"/>
    <cellStyle name="Vírgula 11 3 3" xfId="1159" xr:uid="{00000000-0005-0000-0000-0000319A0000}"/>
    <cellStyle name="Vírgula 11 3 3 2" xfId="2509" xr:uid="{00000000-0005-0000-0000-0000329A0000}"/>
    <cellStyle name="Vírgula 11 3 3 3" xfId="42057" xr:uid="{00000000-0005-0000-0000-0000339A0000}"/>
    <cellStyle name="Vírgula 11 3 4" xfId="1835" xr:uid="{00000000-0005-0000-0000-0000349A0000}"/>
    <cellStyle name="Vírgula 11 3 4 2" xfId="21698" xr:uid="{00000000-0005-0000-0000-0000359A0000}"/>
    <cellStyle name="Vírgula 11 3 5" xfId="3183" xr:uid="{00000000-0005-0000-0000-0000369A0000}"/>
    <cellStyle name="Vírgula 11 3 6" xfId="12694" xr:uid="{00000000-0005-0000-0000-0000379A0000}"/>
    <cellStyle name="Vírgula 11 4" xfId="655" xr:uid="{00000000-0005-0000-0000-0000389A0000}"/>
    <cellStyle name="Vírgula 11 4 2" xfId="1328" xr:uid="{00000000-0005-0000-0000-0000399A0000}"/>
    <cellStyle name="Vírgula 11 4 2 2" xfId="2678" xr:uid="{00000000-0005-0000-0000-00003A9A0000}"/>
    <cellStyle name="Vírgula 11 4 2 3" xfId="32754" xr:uid="{00000000-0005-0000-0000-00003B9A0000}"/>
    <cellStyle name="Vírgula 11 4 3" xfId="2004" xr:uid="{00000000-0005-0000-0000-00003C9A0000}"/>
    <cellStyle name="Vírgula 11 4 3 2" xfId="42934" xr:uid="{00000000-0005-0000-0000-00003D9A0000}"/>
    <cellStyle name="Vírgula 11 4 4" xfId="3352" xr:uid="{00000000-0005-0000-0000-00003E9A0000}"/>
    <cellStyle name="Vírgula 11 4 5" xfId="22574" xr:uid="{00000000-0005-0000-0000-00003F9A0000}"/>
    <cellStyle name="Vírgula 11 5" xfId="993" xr:uid="{00000000-0005-0000-0000-0000409A0000}"/>
    <cellStyle name="Vírgula 11 5 2" xfId="2343" xr:uid="{00000000-0005-0000-0000-0000419A0000}"/>
    <cellStyle name="Vírgula 11 5 2 2" xfId="32757" xr:uid="{00000000-0005-0000-0000-0000429A0000}"/>
    <cellStyle name="Vírgula 11 5 3" xfId="42937" xr:uid="{00000000-0005-0000-0000-0000439A0000}"/>
    <cellStyle name="Vírgula 11 5 4" xfId="22577" xr:uid="{00000000-0005-0000-0000-0000449A0000}"/>
    <cellStyle name="Vírgula 11 6" xfId="1669" xr:uid="{00000000-0005-0000-0000-0000459A0000}"/>
    <cellStyle name="Vírgula 11 6 2" xfId="22816" xr:uid="{00000000-0005-0000-0000-0000469A0000}"/>
    <cellStyle name="Vírgula 11 7" xfId="3017" xr:uid="{00000000-0005-0000-0000-0000479A0000}"/>
    <cellStyle name="Vírgula 11 7 2" xfId="32996" xr:uid="{00000000-0005-0000-0000-0000489A0000}"/>
    <cellStyle name="Vírgula 11 8" xfId="43176" xr:uid="{00000000-0005-0000-0000-0000499A0000}"/>
    <cellStyle name="Vírgula 11 9" xfId="43415" xr:uid="{00000000-0005-0000-0000-00004A9A0000}"/>
    <cellStyle name="Vírgula 12" xfId="305" xr:uid="{00000000-0005-0000-0000-00004B9A0000}"/>
    <cellStyle name="Vírgula 12 2" xfId="399" xr:uid="{00000000-0005-0000-0000-00004C9A0000}"/>
    <cellStyle name="Vírgula 12 2 2" xfId="565" xr:uid="{00000000-0005-0000-0000-00004D9A0000}"/>
    <cellStyle name="Vírgula 12 2 2 2" xfId="900" xr:uid="{00000000-0005-0000-0000-00004E9A0000}"/>
    <cellStyle name="Vírgula 12 2 2 2 2" xfId="1573" xr:uid="{00000000-0005-0000-0000-00004F9A0000}"/>
    <cellStyle name="Vírgula 12 2 2 2 2 2" xfId="2923" xr:uid="{00000000-0005-0000-0000-0000509A0000}"/>
    <cellStyle name="Vírgula 12 2 2 2 3" xfId="2249" xr:uid="{00000000-0005-0000-0000-0000519A0000}"/>
    <cellStyle name="Vírgula 12 2 2 2 4" xfId="3597" xr:uid="{00000000-0005-0000-0000-0000529A0000}"/>
    <cellStyle name="Vírgula 12 2 2 3" xfId="1238" xr:uid="{00000000-0005-0000-0000-0000539A0000}"/>
    <cellStyle name="Vírgula 12 2 2 3 2" xfId="2588" xr:uid="{00000000-0005-0000-0000-0000549A0000}"/>
    <cellStyle name="Vírgula 12 2 2 4" xfId="1914" xr:uid="{00000000-0005-0000-0000-0000559A0000}"/>
    <cellStyle name="Vírgula 12 2 2 5" xfId="3262" xr:uid="{00000000-0005-0000-0000-0000569A0000}"/>
    <cellStyle name="Vírgula 12 2 3" xfId="734" xr:uid="{00000000-0005-0000-0000-0000579A0000}"/>
    <cellStyle name="Vírgula 12 2 3 2" xfId="1407" xr:uid="{00000000-0005-0000-0000-0000589A0000}"/>
    <cellStyle name="Vírgula 12 2 3 2 2" xfId="2757" xr:uid="{00000000-0005-0000-0000-0000599A0000}"/>
    <cellStyle name="Vírgula 12 2 3 3" xfId="2083" xr:uid="{00000000-0005-0000-0000-00005A9A0000}"/>
    <cellStyle name="Vírgula 12 2 3 4" xfId="3431" xr:uid="{00000000-0005-0000-0000-00005B9A0000}"/>
    <cellStyle name="Vírgula 12 2 4" xfId="1072" xr:uid="{00000000-0005-0000-0000-00005C9A0000}"/>
    <cellStyle name="Vírgula 12 2 4 2" xfId="2422" xr:uid="{00000000-0005-0000-0000-00005D9A0000}"/>
    <cellStyle name="Vírgula 12 2 5" xfId="1748" xr:uid="{00000000-0005-0000-0000-00005E9A0000}"/>
    <cellStyle name="Vírgula 12 2 6" xfId="3096" xr:uid="{00000000-0005-0000-0000-00005F9A0000}"/>
    <cellStyle name="Vírgula 12 2 7" xfId="28135" xr:uid="{00000000-0005-0000-0000-0000609A0000}"/>
    <cellStyle name="Vírgula 12 3" xfId="487" xr:uid="{00000000-0005-0000-0000-0000619A0000}"/>
    <cellStyle name="Vírgula 12 3 2" xfId="822" xr:uid="{00000000-0005-0000-0000-0000629A0000}"/>
    <cellStyle name="Vírgula 12 3 2 2" xfId="1495" xr:uid="{00000000-0005-0000-0000-0000639A0000}"/>
    <cellStyle name="Vírgula 12 3 2 2 2" xfId="2845" xr:uid="{00000000-0005-0000-0000-0000649A0000}"/>
    <cellStyle name="Vírgula 12 3 2 3" xfId="2171" xr:uid="{00000000-0005-0000-0000-0000659A0000}"/>
    <cellStyle name="Vírgula 12 3 2 4" xfId="3519" xr:uid="{00000000-0005-0000-0000-0000669A0000}"/>
    <cellStyle name="Vírgula 12 3 3" xfId="1160" xr:uid="{00000000-0005-0000-0000-0000679A0000}"/>
    <cellStyle name="Vírgula 12 3 3 2" xfId="2510" xr:uid="{00000000-0005-0000-0000-0000689A0000}"/>
    <cellStyle name="Vírgula 12 3 4" xfId="1836" xr:uid="{00000000-0005-0000-0000-0000699A0000}"/>
    <cellStyle name="Vírgula 12 3 5" xfId="3184" xr:uid="{00000000-0005-0000-0000-00006A9A0000}"/>
    <cellStyle name="Vírgula 12 3 6" xfId="38315" xr:uid="{00000000-0005-0000-0000-00006B9A0000}"/>
    <cellStyle name="Vírgula 12 4" xfId="656" xr:uid="{00000000-0005-0000-0000-00006C9A0000}"/>
    <cellStyle name="Vírgula 12 4 2" xfId="1329" xr:uid="{00000000-0005-0000-0000-00006D9A0000}"/>
    <cellStyle name="Vírgula 12 4 2 2" xfId="2679" xr:uid="{00000000-0005-0000-0000-00006E9A0000}"/>
    <cellStyle name="Vírgula 12 4 3" xfId="2005" xr:uid="{00000000-0005-0000-0000-00006F9A0000}"/>
    <cellStyle name="Vírgula 12 4 4" xfId="3353" xr:uid="{00000000-0005-0000-0000-0000709A0000}"/>
    <cellStyle name="Vírgula 12 4 5" xfId="17955" xr:uid="{00000000-0005-0000-0000-0000719A0000}"/>
    <cellStyle name="Vírgula 12 5" xfId="994" xr:uid="{00000000-0005-0000-0000-0000729A0000}"/>
    <cellStyle name="Vírgula 12 5 2" xfId="2344" xr:uid="{00000000-0005-0000-0000-0000739A0000}"/>
    <cellStyle name="Vírgula 12 6" xfId="1670" xr:uid="{00000000-0005-0000-0000-0000749A0000}"/>
    <cellStyle name="Vírgula 12 7" xfId="3018" xr:uid="{00000000-0005-0000-0000-0000759A0000}"/>
    <cellStyle name="Vírgula 12 8" xfId="8949" xr:uid="{00000000-0005-0000-0000-0000769A0000}"/>
    <cellStyle name="Vírgula 13" xfId="306" xr:uid="{00000000-0005-0000-0000-0000779A0000}"/>
    <cellStyle name="Vírgula 13 2" xfId="400" xr:uid="{00000000-0005-0000-0000-0000789A0000}"/>
    <cellStyle name="Vírgula 13 2 2" xfId="566" xr:uid="{00000000-0005-0000-0000-0000799A0000}"/>
    <cellStyle name="Vírgula 13 2 2 2" xfId="901" xr:uid="{00000000-0005-0000-0000-00007A9A0000}"/>
    <cellStyle name="Vírgula 13 2 2 2 2" xfId="1574" xr:uid="{00000000-0005-0000-0000-00007B9A0000}"/>
    <cellStyle name="Vírgula 13 2 2 2 2 2" xfId="2924" xr:uid="{00000000-0005-0000-0000-00007C9A0000}"/>
    <cellStyle name="Vírgula 13 2 2 2 3" xfId="2250" xr:uid="{00000000-0005-0000-0000-00007D9A0000}"/>
    <cellStyle name="Vírgula 13 2 2 2 4" xfId="3598" xr:uid="{00000000-0005-0000-0000-00007E9A0000}"/>
    <cellStyle name="Vírgula 13 2 2 3" xfId="1239" xr:uid="{00000000-0005-0000-0000-00007F9A0000}"/>
    <cellStyle name="Vírgula 13 2 2 3 2" xfId="2589" xr:uid="{00000000-0005-0000-0000-0000809A0000}"/>
    <cellStyle name="Vírgula 13 2 2 4" xfId="1915" xr:uid="{00000000-0005-0000-0000-0000819A0000}"/>
    <cellStyle name="Vírgula 13 2 2 5" xfId="3263" xr:uid="{00000000-0005-0000-0000-0000829A0000}"/>
    <cellStyle name="Vírgula 13 2 3" xfId="735" xr:uid="{00000000-0005-0000-0000-0000839A0000}"/>
    <cellStyle name="Vírgula 13 2 3 2" xfId="1408" xr:uid="{00000000-0005-0000-0000-0000849A0000}"/>
    <cellStyle name="Vírgula 13 2 3 2 2" xfId="2758" xr:uid="{00000000-0005-0000-0000-0000859A0000}"/>
    <cellStyle name="Vírgula 13 2 3 3" xfId="2084" xr:uid="{00000000-0005-0000-0000-0000869A0000}"/>
    <cellStyle name="Vírgula 13 2 3 4" xfId="3432" xr:uid="{00000000-0005-0000-0000-0000879A0000}"/>
    <cellStyle name="Vírgula 13 2 4" xfId="1073" xr:uid="{00000000-0005-0000-0000-0000889A0000}"/>
    <cellStyle name="Vírgula 13 2 4 2" xfId="2423" xr:uid="{00000000-0005-0000-0000-0000899A0000}"/>
    <cellStyle name="Vírgula 13 2 5" xfId="1749" xr:uid="{00000000-0005-0000-0000-00008A9A0000}"/>
    <cellStyle name="Vírgula 13 2 6" xfId="3097" xr:uid="{00000000-0005-0000-0000-00008B9A0000}"/>
    <cellStyle name="Vírgula 13 2 7" xfId="32756" xr:uid="{00000000-0005-0000-0000-00008C9A0000}"/>
    <cellStyle name="Vírgula 13 3" xfId="488" xr:uid="{00000000-0005-0000-0000-00008D9A0000}"/>
    <cellStyle name="Vírgula 13 3 2" xfId="823" xr:uid="{00000000-0005-0000-0000-00008E9A0000}"/>
    <cellStyle name="Vírgula 13 3 2 2" xfId="1496" xr:uid="{00000000-0005-0000-0000-00008F9A0000}"/>
    <cellStyle name="Vírgula 13 3 2 2 2" xfId="2846" xr:uid="{00000000-0005-0000-0000-0000909A0000}"/>
    <cellStyle name="Vírgula 13 3 2 3" xfId="2172" xr:uid="{00000000-0005-0000-0000-0000919A0000}"/>
    <cellStyle name="Vírgula 13 3 2 4" xfId="3520" xr:uid="{00000000-0005-0000-0000-0000929A0000}"/>
    <cellStyle name="Vírgula 13 3 3" xfId="1161" xr:uid="{00000000-0005-0000-0000-0000939A0000}"/>
    <cellStyle name="Vírgula 13 3 3 2" xfId="2511" xr:uid="{00000000-0005-0000-0000-0000949A0000}"/>
    <cellStyle name="Vírgula 13 3 4" xfId="1837" xr:uid="{00000000-0005-0000-0000-0000959A0000}"/>
    <cellStyle name="Vírgula 13 3 5" xfId="3185" xr:uid="{00000000-0005-0000-0000-0000969A0000}"/>
    <cellStyle name="Vírgula 13 3 6" xfId="42936" xr:uid="{00000000-0005-0000-0000-0000979A0000}"/>
    <cellStyle name="Vírgula 13 4" xfId="657" xr:uid="{00000000-0005-0000-0000-0000989A0000}"/>
    <cellStyle name="Vírgula 13 4 2" xfId="1330" xr:uid="{00000000-0005-0000-0000-0000999A0000}"/>
    <cellStyle name="Vírgula 13 4 2 2" xfId="2680" xr:uid="{00000000-0005-0000-0000-00009A9A0000}"/>
    <cellStyle name="Vírgula 13 4 3" xfId="2006" xr:uid="{00000000-0005-0000-0000-00009B9A0000}"/>
    <cellStyle name="Vírgula 13 4 4" xfId="3354" xr:uid="{00000000-0005-0000-0000-00009C9A0000}"/>
    <cellStyle name="Vírgula 13 5" xfId="995" xr:uid="{00000000-0005-0000-0000-00009D9A0000}"/>
    <cellStyle name="Vírgula 13 5 2" xfId="2345" xr:uid="{00000000-0005-0000-0000-00009E9A0000}"/>
    <cellStyle name="Vírgula 13 6" xfId="1671" xr:uid="{00000000-0005-0000-0000-00009F9A0000}"/>
    <cellStyle name="Vírgula 13 7" xfId="3019" xr:uid="{00000000-0005-0000-0000-0000A09A0000}"/>
    <cellStyle name="Vírgula 13 8" xfId="22576" xr:uid="{00000000-0005-0000-0000-0000A19A0000}"/>
    <cellStyle name="Vírgula 14" xfId="307" xr:uid="{00000000-0005-0000-0000-0000A29A0000}"/>
    <cellStyle name="Vírgula 14 2" xfId="401" xr:uid="{00000000-0005-0000-0000-0000A39A0000}"/>
    <cellStyle name="Vírgula 14 2 2" xfId="567" xr:uid="{00000000-0005-0000-0000-0000A49A0000}"/>
    <cellStyle name="Vírgula 14 2 2 2" xfId="902" xr:uid="{00000000-0005-0000-0000-0000A59A0000}"/>
    <cellStyle name="Vírgula 14 2 2 2 2" xfId="1575" xr:uid="{00000000-0005-0000-0000-0000A69A0000}"/>
    <cellStyle name="Vírgula 14 2 2 2 2 2" xfId="2925" xr:uid="{00000000-0005-0000-0000-0000A79A0000}"/>
    <cellStyle name="Vírgula 14 2 2 2 3" xfId="2251" xr:uid="{00000000-0005-0000-0000-0000A89A0000}"/>
    <cellStyle name="Vírgula 14 2 2 2 4" xfId="3599" xr:uid="{00000000-0005-0000-0000-0000A99A0000}"/>
    <cellStyle name="Vírgula 14 2 2 3" xfId="1240" xr:uid="{00000000-0005-0000-0000-0000AA9A0000}"/>
    <cellStyle name="Vírgula 14 2 2 3 2" xfId="2590" xr:uid="{00000000-0005-0000-0000-0000AB9A0000}"/>
    <cellStyle name="Vírgula 14 2 2 4" xfId="1916" xr:uid="{00000000-0005-0000-0000-0000AC9A0000}"/>
    <cellStyle name="Vírgula 14 2 2 5" xfId="3264" xr:uid="{00000000-0005-0000-0000-0000AD9A0000}"/>
    <cellStyle name="Vírgula 14 2 3" xfId="736" xr:uid="{00000000-0005-0000-0000-0000AE9A0000}"/>
    <cellStyle name="Vírgula 14 2 3 2" xfId="1409" xr:uid="{00000000-0005-0000-0000-0000AF9A0000}"/>
    <cellStyle name="Vírgula 14 2 3 2 2" xfId="2759" xr:uid="{00000000-0005-0000-0000-0000B09A0000}"/>
    <cellStyle name="Vírgula 14 2 3 3" xfId="2085" xr:uid="{00000000-0005-0000-0000-0000B19A0000}"/>
    <cellStyle name="Vírgula 14 2 3 4" xfId="3433" xr:uid="{00000000-0005-0000-0000-0000B29A0000}"/>
    <cellStyle name="Vírgula 14 2 4" xfId="1074" xr:uid="{00000000-0005-0000-0000-0000B39A0000}"/>
    <cellStyle name="Vírgula 14 2 4 2" xfId="2424" xr:uid="{00000000-0005-0000-0000-0000B49A0000}"/>
    <cellStyle name="Vírgula 14 2 5" xfId="1750" xr:uid="{00000000-0005-0000-0000-0000B59A0000}"/>
    <cellStyle name="Vírgula 14 2 6" xfId="3098" xr:uid="{00000000-0005-0000-0000-0000B69A0000}"/>
    <cellStyle name="Vírgula 14 3" xfId="489" xr:uid="{00000000-0005-0000-0000-0000B79A0000}"/>
    <cellStyle name="Vírgula 14 3 2" xfId="824" xr:uid="{00000000-0005-0000-0000-0000B89A0000}"/>
    <cellStyle name="Vírgula 14 3 2 2" xfId="1497" xr:uid="{00000000-0005-0000-0000-0000B99A0000}"/>
    <cellStyle name="Vírgula 14 3 2 2 2" xfId="2847" xr:uid="{00000000-0005-0000-0000-0000BA9A0000}"/>
    <cellStyle name="Vírgula 14 3 2 3" xfId="2173" xr:uid="{00000000-0005-0000-0000-0000BB9A0000}"/>
    <cellStyle name="Vírgula 14 3 2 4" xfId="3521" xr:uid="{00000000-0005-0000-0000-0000BC9A0000}"/>
    <cellStyle name="Vírgula 14 3 3" xfId="1162" xr:uid="{00000000-0005-0000-0000-0000BD9A0000}"/>
    <cellStyle name="Vírgula 14 3 3 2" xfId="2512" xr:uid="{00000000-0005-0000-0000-0000BE9A0000}"/>
    <cellStyle name="Vírgula 14 3 4" xfId="1838" xr:uid="{00000000-0005-0000-0000-0000BF9A0000}"/>
    <cellStyle name="Vírgula 14 3 5" xfId="3186" xr:uid="{00000000-0005-0000-0000-0000C09A0000}"/>
    <cellStyle name="Vírgula 14 4" xfId="658" xr:uid="{00000000-0005-0000-0000-0000C19A0000}"/>
    <cellStyle name="Vírgula 14 4 2" xfId="1331" xr:uid="{00000000-0005-0000-0000-0000C29A0000}"/>
    <cellStyle name="Vírgula 14 4 2 2" xfId="2681" xr:uid="{00000000-0005-0000-0000-0000C39A0000}"/>
    <cellStyle name="Vírgula 14 4 3" xfId="2007" xr:uid="{00000000-0005-0000-0000-0000C49A0000}"/>
    <cellStyle name="Vírgula 14 4 4" xfId="3355" xr:uid="{00000000-0005-0000-0000-0000C59A0000}"/>
    <cellStyle name="Vírgula 14 5" xfId="996" xr:uid="{00000000-0005-0000-0000-0000C69A0000}"/>
    <cellStyle name="Vírgula 14 5 2" xfId="2346" xr:uid="{00000000-0005-0000-0000-0000C79A0000}"/>
    <cellStyle name="Vírgula 14 6" xfId="1672" xr:uid="{00000000-0005-0000-0000-0000C89A0000}"/>
    <cellStyle name="Vírgula 14 7" xfId="3020" xr:uid="{00000000-0005-0000-0000-0000C99A0000}"/>
    <cellStyle name="Vírgula 14 8" xfId="22815" xr:uid="{00000000-0005-0000-0000-0000CA9A0000}"/>
    <cellStyle name="Vírgula 15" xfId="43667" xr:uid="{3358A350-ED6A-4F6B-B23A-55F695497CE6}"/>
    <cellStyle name="Vírgula 15 2" xfId="308" xr:uid="{00000000-0005-0000-0000-0000CC9A0000}"/>
    <cellStyle name="Vírgula 15 2 2" xfId="403" xr:uid="{00000000-0005-0000-0000-0000CD9A0000}"/>
    <cellStyle name="Vírgula 15 2 2 2" xfId="569" xr:uid="{00000000-0005-0000-0000-0000CE9A0000}"/>
    <cellStyle name="Vírgula 15 2 2 2 2" xfId="904" xr:uid="{00000000-0005-0000-0000-0000CF9A0000}"/>
    <cellStyle name="Vírgula 15 2 2 2 2 2" xfId="1577" xr:uid="{00000000-0005-0000-0000-0000D09A0000}"/>
    <cellStyle name="Vírgula 15 2 2 2 2 2 2" xfId="2927" xr:uid="{00000000-0005-0000-0000-0000D19A0000}"/>
    <cellStyle name="Vírgula 15 2 2 2 2 3" xfId="2253" xr:uid="{00000000-0005-0000-0000-0000D29A0000}"/>
    <cellStyle name="Vírgula 15 2 2 2 2 4" xfId="3601" xr:uid="{00000000-0005-0000-0000-0000D39A0000}"/>
    <cellStyle name="Vírgula 15 2 2 2 3" xfId="1242" xr:uid="{00000000-0005-0000-0000-0000D49A0000}"/>
    <cellStyle name="Vírgula 15 2 2 2 3 2" xfId="2592" xr:uid="{00000000-0005-0000-0000-0000D59A0000}"/>
    <cellStyle name="Vírgula 15 2 2 2 4" xfId="1918" xr:uid="{00000000-0005-0000-0000-0000D69A0000}"/>
    <cellStyle name="Vírgula 15 2 2 2 5" xfId="3266" xr:uid="{00000000-0005-0000-0000-0000D79A0000}"/>
    <cellStyle name="Vírgula 15 2 2 3" xfId="738" xr:uid="{00000000-0005-0000-0000-0000D89A0000}"/>
    <cellStyle name="Vírgula 15 2 2 3 2" xfId="1411" xr:uid="{00000000-0005-0000-0000-0000D99A0000}"/>
    <cellStyle name="Vírgula 15 2 2 3 2 2" xfId="2761" xr:uid="{00000000-0005-0000-0000-0000DA9A0000}"/>
    <cellStyle name="Vírgula 15 2 2 3 3" xfId="2087" xr:uid="{00000000-0005-0000-0000-0000DB9A0000}"/>
    <cellStyle name="Vírgula 15 2 2 3 4" xfId="3435" xr:uid="{00000000-0005-0000-0000-0000DC9A0000}"/>
    <cellStyle name="Vírgula 15 2 2 4" xfId="1076" xr:uid="{00000000-0005-0000-0000-0000DD9A0000}"/>
    <cellStyle name="Vírgula 15 2 2 4 2" xfId="2426" xr:uid="{00000000-0005-0000-0000-0000DE9A0000}"/>
    <cellStyle name="Vírgula 15 2 2 5" xfId="1752" xr:uid="{00000000-0005-0000-0000-0000DF9A0000}"/>
    <cellStyle name="Vírgula 15 2 2 6" xfId="3100" xr:uid="{00000000-0005-0000-0000-0000E09A0000}"/>
    <cellStyle name="Vírgula 15 2 3" xfId="491" xr:uid="{00000000-0005-0000-0000-0000E19A0000}"/>
    <cellStyle name="Vírgula 15 2 3 2" xfId="826" xr:uid="{00000000-0005-0000-0000-0000E29A0000}"/>
    <cellStyle name="Vírgula 15 2 3 2 2" xfId="1499" xr:uid="{00000000-0005-0000-0000-0000E39A0000}"/>
    <cellStyle name="Vírgula 15 2 3 2 2 2" xfId="2849" xr:uid="{00000000-0005-0000-0000-0000E49A0000}"/>
    <cellStyle name="Vírgula 15 2 3 2 3" xfId="2175" xr:uid="{00000000-0005-0000-0000-0000E59A0000}"/>
    <cellStyle name="Vírgula 15 2 3 2 4" xfId="3523" xr:uid="{00000000-0005-0000-0000-0000E69A0000}"/>
    <cellStyle name="Vírgula 15 2 3 3" xfId="1164" xr:uid="{00000000-0005-0000-0000-0000E79A0000}"/>
    <cellStyle name="Vírgula 15 2 3 3 2" xfId="2514" xr:uid="{00000000-0005-0000-0000-0000E89A0000}"/>
    <cellStyle name="Vírgula 15 2 3 4" xfId="1840" xr:uid="{00000000-0005-0000-0000-0000E99A0000}"/>
    <cellStyle name="Vírgula 15 2 3 5" xfId="3188" xr:uid="{00000000-0005-0000-0000-0000EA9A0000}"/>
    <cellStyle name="Vírgula 15 2 4" xfId="660" xr:uid="{00000000-0005-0000-0000-0000EB9A0000}"/>
    <cellStyle name="Vírgula 15 2 4 2" xfId="1333" xr:uid="{00000000-0005-0000-0000-0000EC9A0000}"/>
    <cellStyle name="Vírgula 15 2 4 2 2" xfId="2683" xr:uid="{00000000-0005-0000-0000-0000ED9A0000}"/>
    <cellStyle name="Vírgula 15 2 4 3" xfId="2009" xr:uid="{00000000-0005-0000-0000-0000EE9A0000}"/>
    <cellStyle name="Vírgula 15 2 4 4" xfId="3357" xr:uid="{00000000-0005-0000-0000-0000EF9A0000}"/>
    <cellStyle name="Vírgula 15 2 5" xfId="998" xr:uid="{00000000-0005-0000-0000-0000F09A0000}"/>
    <cellStyle name="Vírgula 15 2 5 2" xfId="2348" xr:uid="{00000000-0005-0000-0000-0000F19A0000}"/>
    <cellStyle name="Vírgula 15 2 6" xfId="1674" xr:uid="{00000000-0005-0000-0000-0000F29A0000}"/>
    <cellStyle name="Vírgula 15 2 7" xfId="3022" xr:uid="{00000000-0005-0000-0000-0000F39A0000}"/>
    <cellStyle name="Vírgula 15 3" xfId="402" xr:uid="{00000000-0005-0000-0000-0000F49A0000}"/>
    <cellStyle name="Vírgula 15 3 2" xfId="568" xr:uid="{00000000-0005-0000-0000-0000F59A0000}"/>
    <cellStyle name="Vírgula 15 3 2 2" xfId="903" xr:uid="{00000000-0005-0000-0000-0000F69A0000}"/>
    <cellStyle name="Vírgula 15 3 2 2 2" xfId="1576" xr:uid="{00000000-0005-0000-0000-0000F79A0000}"/>
    <cellStyle name="Vírgula 15 3 2 2 2 2" xfId="2926" xr:uid="{00000000-0005-0000-0000-0000F89A0000}"/>
    <cellStyle name="Vírgula 15 3 2 2 3" xfId="2252" xr:uid="{00000000-0005-0000-0000-0000F99A0000}"/>
    <cellStyle name="Vírgula 15 3 2 2 4" xfId="3600" xr:uid="{00000000-0005-0000-0000-0000FA9A0000}"/>
    <cellStyle name="Vírgula 15 3 2 3" xfId="1241" xr:uid="{00000000-0005-0000-0000-0000FB9A0000}"/>
    <cellStyle name="Vírgula 15 3 2 3 2" xfId="2591" xr:uid="{00000000-0005-0000-0000-0000FC9A0000}"/>
    <cellStyle name="Vírgula 15 3 2 4" xfId="1917" xr:uid="{00000000-0005-0000-0000-0000FD9A0000}"/>
    <cellStyle name="Vírgula 15 3 2 5" xfId="3265" xr:uid="{00000000-0005-0000-0000-0000FE9A0000}"/>
    <cellStyle name="Vírgula 15 3 3" xfId="737" xr:uid="{00000000-0005-0000-0000-0000FF9A0000}"/>
    <cellStyle name="Vírgula 15 3 3 2" xfId="1410" xr:uid="{00000000-0005-0000-0000-0000009B0000}"/>
    <cellStyle name="Vírgula 15 3 3 2 2" xfId="2760" xr:uid="{00000000-0005-0000-0000-0000019B0000}"/>
    <cellStyle name="Vírgula 15 3 3 3" xfId="2086" xr:uid="{00000000-0005-0000-0000-0000029B0000}"/>
    <cellStyle name="Vírgula 15 3 3 4" xfId="3434" xr:uid="{00000000-0005-0000-0000-0000039B0000}"/>
    <cellStyle name="Vírgula 15 3 4" xfId="1075" xr:uid="{00000000-0005-0000-0000-0000049B0000}"/>
    <cellStyle name="Vírgula 15 3 4 2" xfId="2425" xr:uid="{00000000-0005-0000-0000-0000059B0000}"/>
    <cellStyle name="Vírgula 15 3 5" xfId="1751" xr:uid="{00000000-0005-0000-0000-0000069B0000}"/>
    <cellStyle name="Vírgula 15 3 6" xfId="3099" xr:uid="{00000000-0005-0000-0000-0000079B0000}"/>
    <cellStyle name="Vírgula 15 4" xfId="490" xr:uid="{00000000-0005-0000-0000-0000089B0000}"/>
    <cellStyle name="Vírgula 15 4 2" xfId="825" xr:uid="{00000000-0005-0000-0000-0000099B0000}"/>
    <cellStyle name="Vírgula 15 4 2 2" xfId="1498" xr:uid="{00000000-0005-0000-0000-00000A9B0000}"/>
    <cellStyle name="Vírgula 15 4 2 2 2" xfId="2848" xr:uid="{00000000-0005-0000-0000-00000B9B0000}"/>
    <cellStyle name="Vírgula 15 4 2 3" xfId="2174" xr:uid="{00000000-0005-0000-0000-00000C9B0000}"/>
    <cellStyle name="Vírgula 15 4 2 4" xfId="3522" xr:uid="{00000000-0005-0000-0000-00000D9B0000}"/>
    <cellStyle name="Vírgula 15 4 3" xfId="1163" xr:uid="{00000000-0005-0000-0000-00000E9B0000}"/>
    <cellStyle name="Vírgula 15 4 3 2" xfId="2513" xr:uid="{00000000-0005-0000-0000-00000F9B0000}"/>
    <cellStyle name="Vírgula 15 4 4" xfId="1839" xr:uid="{00000000-0005-0000-0000-0000109B0000}"/>
    <cellStyle name="Vírgula 15 4 5" xfId="3187" xr:uid="{00000000-0005-0000-0000-0000119B0000}"/>
    <cellStyle name="Vírgula 15 5" xfId="659" xr:uid="{00000000-0005-0000-0000-0000129B0000}"/>
    <cellStyle name="Vírgula 15 5 2" xfId="1332" xr:uid="{00000000-0005-0000-0000-0000139B0000}"/>
    <cellStyle name="Vírgula 15 5 2 2" xfId="2682" xr:uid="{00000000-0005-0000-0000-0000149B0000}"/>
    <cellStyle name="Vírgula 15 5 3" xfId="2008" xr:uid="{00000000-0005-0000-0000-0000159B0000}"/>
    <cellStyle name="Vírgula 15 5 4" xfId="3356" xr:uid="{00000000-0005-0000-0000-0000169B0000}"/>
    <cellStyle name="Vírgula 15 6" xfId="997" xr:uid="{00000000-0005-0000-0000-0000179B0000}"/>
    <cellStyle name="Vírgula 15 6 2" xfId="2347" xr:uid="{00000000-0005-0000-0000-0000189B0000}"/>
    <cellStyle name="Vírgula 15 7" xfId="1673" xr:uid="{00000000-0005-0000-0000-0000199B0000}"/>
    <cellStyle name="Vírgula 15 8" xfId="3021" xr:uid="{00000000-0005-0000-0000-00001A9B0000}"/>
    <cellStyle name="Vírgula 15 9" xfId="32995" xr:uid="{00000000-0005-0000-0000-00001B9B0000}"/>
    <cellStyle name="Vírgula 16" xfId="309" xr:uid="{00000000-0005-0000-0000-00001C9B0000}"/>
    <cellStyle name="Vírgula 16 2" xfId="404" xr:uid="{00000000-0005-0000-0000-00001D9B0000}"/>
    <cellStyle name="Vírgula 16 2 2" xfId="570" xr:uid="{00000000-0005-0000-0000-00001E9B0000}"/>
    <cellStyle name="Vírgula 16 2 2 2" xfId="905" xr:uid="{00000000-0005-0000-0000-00001F9B0000}"/>
    <cellStyle name="Vírgula 16 2 2 2 2" xfId="1578" xr:uid="{00000000-0005-0000-0000-0000209B0000}"/>
    <cellStyle name="Vírgula 16 2 2 2 2 2" xfId="2928" xr:uid="{00000000-0005-0000-0000-0000219B0000}"/>
    <cellStyle name="Vírgula 16 2 2 2 3" xfId="2254" xr:uid="{00000000-0005-0000-0000-0000229B0000}"/>
    <cellStyle name="Vírgula 16 2 2 2 4" xfId="3602" xr:uid="{00000000-0005-0000-0000-0000239B0000}"/>
    <cellStyle name="Vírgula 16 2 2 3" xfId="1243" xr:uid="{00000000-0005-0000-0000-0000249B0000}"/>
    <cellStyle name="Vírgula 16 2 2 3 2" xfId="2593" xr:uid="{00000000-0005-0000-0000-0000259B0000}"/>
    <cellStyle name="Vírgula 16 2 2 4" xfId="1919" xr:uid="{00000000-0005-0000-0000-0000269B0000}"/>
    <cellStyle name="Vírgula 16 2 2 5" xfId="3267" xr:uid="{00000000-0005-0000-0000-0000279B0000}"/>
    <cellStyle name="Vírgula 16 2 3" xfId="739" xr:uid="{00000000-0005-0000-0000-0000289B0000}"/>
    <cellStyle name="Vírgula 16 2 3 2" xfId="1412" xr:uid="{00000000-0005-0000-0000-0000299B0000}"/>
    <cellStyle name="Vírgula 16 2 3 2 2" xfId="2762" xr:uid="{00000000-0005-0000-0000-00002A9B0000}"/>
    <cellStyle name="Vírgula 16 2 3 3" xfId="2088" xr:uid="{00000000-0005-0000-0000-00002B9B0000}"/>
    <cellStyle name="Vírgula 16 2 3 4" xfId="3436" xr:uid="{00000000-0005-0000-0000-00002C9B0000}"/>
    <cellStyle name="Vírgula 16 2 4" xfId="1077" xr:uid="{00000000-0005-0000-0000-00002D9B0000}"/>
    <cellStyle name="Vírgula 16 2 4 2" xfId="2427" xr:uid="{00000000-0005-0000-0000-00002E9B0000}"/>
    <cellStyle name="Vírgula 16 2 5" xfId="1753" xr:uid="{00000000-0005-0000-0000-00002F9B0000}"/>
    <cellStyle name="Vírgula 16 2 6" xfId="3101" xr:uid="{00000000-0005-0000-0000-0000309B0000}"/>
    <cellStyle name="Vírgula 16 3" xfId="492" xr:uid="{00000000-0005-0000-0000-0000319B0000}"/>
    <cellStyle name="Vírgula 16 3 2" xfId="827" xr:uid="{00000000-0005-0000-0000-0000329B0000}"/>
    <cellStyle name="Vírgula 16 3 2 2" xfId="1500" xr:uid="{00000000-0005-0000-0000-0000339B0000}"/>
    <cellStyle name="Vírgula 16 3 2 2 2" xfId="2850" xr:uid="{00000000-0005-0000-0000-0000349B0000}"/>
    <cellStyle name="Vírgula 16 3 2 3" xfId="2176" xr:uid="{00000000-0005-0000-0000-0000359B0000}"/>
    <cellStyle name="Vírgula 16 3 2 4" xfId="3524" xr:uid="{00000000-0005-0000-0000-0000369B0000}"/>
    <cellStyle name="Vírgula 16 3 3" xfId="1165" xr:uid="{00000000-0005-0000-0000-0000379B0000}"/>
    <cellStyle name="Vírgula 16 3 3 2" xfId="2515" xr:uid="{00000000-0005-0000-0000-0000389B0000}"/>
    <cellStyle name="Vírgula 16 3 4" xfId="1841" xr:uid="{00000000-0005-0000-0000-0000399B0000}"/>
    <cellStyle name="Vírgula 16 3 5" xfId="3189" xr:uid="{00000000-0005-0000-0000-00003A9B0000}"/>
    <cellStyle name="Vírgula 16 4" xfId="661" xr:uid="{00000000-0005-0000-0000-00003B9B0000}"/>
    <cellStyle name="Vírgula 16 4 2" xfId="1334" xr:uid="{00000000-0005-0000-0000-00003C9B0000}"/>
    <cellStyle name="Vírgula 16 4 2 2" xfId="2684" xr:uid="{00000000-0005-0000-0000-00003D9B0000}"/>
    <cellStyle name="Vírgula 16 4 3" xfId="2010" xr:uid="{00000000-0005-0000-0000-00003E9B0000}"/>
    <cellStyle name="Vírgula 16 4 4" xfId="3358" xr:uid="{00000000-0005-0000-0000-00003F9B0000}"/>
    <cellStyle name="Vírgula 16 5" xfId="999" xr:uid="{00000000-0005-0000-0000-0000409B0000}"/>
    <cellStyle name="Vírgula 16 5 2" xfId="2349" xr:uid="{00000000-0005-0000-0000-0000419B0000}"/>
    <cellStyle name="Vírgula 16 6" xfId="1675" xr:uid="{00000000-0005-0000-0000-0000429B0000}"/>
    <cellStyle name="Vírgula 16 7" xfId="3023" xr:uid="{00000000-0005-0000-0000-0000439B0000}"/>
    <cellStyle name="Vírgula 16 8" xfId="43175" xr:uid="{00000000-0005-0000-0000-0000449B0000}"/>
    <cellStyle name="Vírgula 17" xfId="310" xr:uid="{00000000-0005-0000-0000-0000459B0000}"/>
    <cellStyle name="Vírgula 17 2" xfId="405" xr:uid="{00000000-0005-0000-0000-0000469B0000}"/>
    <cellStyle name="Vírgula 17 2 2" xfId="571" xr:uid="{00000000-0005-0000-0000-0000479B0000}"/>
    <cellStyle name="Vírgula 17 2 2 2" xfId="906" xr:uid="{00000000-0005-0000-0000-0000489B0000}"/>
    <cellStyle name="Vírgula 17 2 2 2 2" xfId="1579" xr:uid="{00000000-0005-0000-0000-0000499B0000}"/>
    <cellStyle name="Vírgula 17 2 2 2 2 2" xfId="2929" xr:uid="{00000000-0005-0000-0000-00004A9B0000}"/>
    <cellStyle name="Vírgula 17 2 2 2 3" xfId="2255" xr:uid="{00000000-0005-0000-0000-00004B9B0000}"/>
    <cellStyle name="Vírgula 17 2 2 2 4" xfId="3603" xr:uid="{00000000-0005-0000-0000-00004C9B0000}"/>
    <cellStyle name="Vírgula 17 2 2 3" xfId="1244" xr:uid="{00000000-0005-0000-0000-00004D9B0000}"/>
    <cellStyle name="Vírgula 17 2 2 3 2" xfId="2594" xr:uid="{00000000-0005-0000-0000-00004E9B0000}"/>
    <cellStyle name="Vírgula 17 2 2 4" xfId="1920" xr:uid="{00000000-0005-0000-0000-00004F9B0000}"/>
    <cellStyle name="Vírgula 17 2 2 5" xfId="3268" xr:uid="{00000000-0005-0000-0000-0000509B0000}"/>
    <cellStyle name="Vírgula 17 2 3" xfId="740" xr:uid="{00000000-0005-0000-0000-0000519B0000}"/>
    <cellStyle name="Vírgula 17 2 3 2" xfId="1413" xr:uid="{00000000-0005-0000-0000-0000529B0000}"/>
    <cellStyle name="Vírgula 17 2 3 2 2" xfId="2763" xr:uid="{00000000-0005-0000-0000-0000539B0000}"/>
    <cellStyle name="Vírgula 17 2 3 3" xfId="2089" xr:uid="{00000000-0005-0000-0000-0000549B0000}"/>
    <cellStyle name="Vírgula 17 2 3 4" xfId="3437" xr:uid="{00000000-0005-0000-0000-0000559B0000}"/>
    <cellStyle name="Vírgula 17 2 4" xfId="1078" xr:uid="{00000000-0005-0000-0000-0000569B0000}"/>
    <cellStyle name="Vírgula 17 2 4 2" xfId="2428" xr:uid="{00000000-0005-0000-0000-0000579B0000}"/>
    <cellStyle name="Vírgula 17 2 5" xfId="1754" xr:uid="{00000000-0005-0000-0000-0000589B0000}"/>
    <cellStyle name="Vírgula 17 2 6" xfId="3102" xr:uid="{00000000-0005-0000-0000-0000599B0000}"/>
    <cellStyle name="Vírgula 17 3" xfId="493" xr:uid="{00000000-0005-0000-0000-00005A9B0000}"/>
    <cellStyle name="Vírgula 17 3 2" xfId="828" xr:uid="{00000000-0005-0000-0000-00005B9B0000}"/>
    <cellStyle name="Vírgula 17 3 2 2" xfId="1501" xr:uid="{00000000-0005-0000-0000-00005C9B0000}"/>
    <cellStyle name="Vírgula 17 3 2 2 2" xfId="2851" xr:uid="{00000000-0005-0000-0000-00005D9B0000}"/>
    <cellStyle name="Vírgula 17 3 2 3" xfId="2177" xr:uid="{00000000-0005-0000-0000-00005E9B0000}"/>
    <cellStyle name="Vírgula 17 3 2 4" xfId="3525" xr:uid="{00000000-0005-0000-0000-00005F9B0000}"/>
    <cellStyle name="Vírgula 17 3 3" xfId="1166" xr:uid="{00000000-0005-0000-0000-0000609B0000}"/>
    <cellStyle name="Vírgula 17 3 3 2" xfId="2516" xr:uid="{00000000-0005-0000-0000-0000619B0000}"/>
    <cellStyle name="Vírgula 17 3 4" xfId="1842" xr:uid="{00000000-0005-0000-0000-0000629B0000}"/>
    <cellStyle name="Vírgula 17 3 5" xfId="3190" xr:uid="{00000000-0005-0000-0000-0000639B0000}"/>
    <cellStyle name="Vírgula 17 4" xfId="662" xr:uid="{00000000-0005-0000-0000-0000649B0000}"/>
    <cellStyle name="Vírgula 17 4 2" xfId="1335" xr:uid="{00000000-0005-0000-0000-0000659B0000}"/>
    <cellStyle name="Vírgula 17 4 2 2" xfId="2685" xr:uid="{00000000-0005-0000-0000-0000669B0000}"/>
    <cellStyle name="Vírgula 17 4 3" xfId="2011" xr:uid="{00000000-0005-0000-0000-0000679B0000}"/>
    <cellStyle name="Vírgula 17 4 4" xfId="3359" xr:uid="{00000000-0005-0000-0000-0000689B0000}"/>
    <cellStyle name="Vírgula 17 5" xfId="1000" xr:uid="{00000000-0005-0000-0000-0000699B0000}"/>
    <cellStyle name="Vírgula 17 5 2" xfId="2350" xr:uid="{00000000-0005-0000-0000-00006A9B0000}"/>
    <cellStyle name="Vírgula 17 6" xfId="1676" xr:uid="{00000000-0005-0000-0000-00006B9B0000}"/>
    <cellStyle name="Vírgula 17 7" xfId="3024" xr:uid="{00000000-0005-0000-0000-00006C9B0000}"/>
    <cellStyle name="Vírgula 17 8" xfId="43414" xr:uid="{00000000-0005-0000-0000-00006D9B0000}"/>
    <cellStyle name="Vírgula 18" xfId="311" xr:uid="{00000000-0005-0000-0000-00006E9B0000}"/>
    <cellStyle name="Vírgula 18 2" xfId="406" xr:uid="{00000000-0005-0000-0000-00006F9B0000}"/>
    <cellStyle name="Vírgula 18 2 2" xfId="572" xr:uid="{00000000-0005-0000-0000-0000709B0000}"/>
    <cellStyle name="Vírgula 18 2 2 2" xfId="907" xr:uid="{00000000-0005-0000-0000-0000719B0000}"/>
    <cellStyle name="Vírgula 18 2 2 2 2" xfId="1580" xr:uid="{00000000-0005-0000-0000-0000729B0000}"/>
    <cellStyle name="Vírgula 18 2 2 2 2 2" xfId="2930" xr:uid="{00000000-0005-0000-0000-0000739B0000}"/>
    <cellStyle name="Vírgula 18 2 2 2 3" xfId="2256" xr:uid="{00000000-0005-0000-0000-0000749B0000}"/>
    <cellStyle name="Vírgula 18 2 2 2 4" xfId="3604" xr:uid="{00000000-0005-0000-0000-0000759B0000}"/>
    <cellStyle name="Vírgula 18 2 2 3" xfId="1245" xr:uid="{00000000-0005-0000-0000-0000769B0000}"/>
    <cellStyle name="Vírgula 18 2 2 3 2" xfId="2595" xr:uid="{00000000-0005-0000-0000-0000779B0000}"/>
    <cellStyle name="Vírgula 18 2 2 4" xfId="1921" xr:uid="{00000000-0005-0000-0000-0000789B0000}"/>
    <cellStyle name="Vírgula 18 2 2 5" xfId="3269" xr:uid="{00000000-0005-0000-0000-0000799B0000}"/>
    <cellStyle name="Vírgula 18 2 3" xfId="741" xr:uid="{00000000-0005-0000-0000-00007A9B0000}"/>
    <cellStyle name="Vírgula 18 2 3 2" xfId="1414" xr:uid="{00000000-0005-0000-0000-00007B9B0000}"/>
    <cellStyle name="Vírgula 18 2 3 2 2" xfId="2764" xr:uid="{00000000-0005-0000-0000-00007C9B0000}"/>
    <cellStyle name="Vírgula 18 2 3 3" xfId="2090" xr:uid="{00000000-0005-0000-0000-00007D9B0000}"/>
    <cellStyle name="Vírgula 18 2 3 4" xfId="3438" xr:uid="{00000000-0005-0000-0000-00007E9B0000}"/>
    <cellStyle name="Vírgula 18 2 4" xfId="1079" xr:uid="{00000000-0005-0000-0000-00007F9B0000}"/>
    <cellStyle name="Vírgula 18 2 4 2" xfId="2429" xr:uid="{00000000-0005-0000-0000-0000809B0000}"/>
    <cellStyle name="Vírgula 18 2 5" xfId="1755" xr:uid="{00000000-0005-0000-0000-0000819B0000}"/>
    <cellStyle name="Vírgula 18 2 6" xfId="3103" xr:uid="{00000000-0005-0000-0000-0000829B0000}"/>
    <cellStyle name="Vírgula 18 3" xfId="494" xr:uid="{00000000-0005-0000-0000-0000839B0000}"/>
    <cellStyle name="Vírgula 18 3 2" xfId="829" xr:uid="{00000000-0005-0000-0000-0000849B0000}"/>
    <cellStyle name="Vírgula 18 3 2 2" xfId="1502" xr:uid="{00000000-0005-0000-0000-0000859B0000}"/>
    <cellStyle name="Vírgula 18 3 2 2 2" xfId="2852" xr:uid="{00000000-0005-0000-0000-0000869B0000}"/>
    <cellStyle name="Vírgula 18 3 2 3" xfId="2178" xr:uid="{00000000-0005-0000-0000-0000879B0000}"/>
    <cellStyle name="Vírgula 18 3 2 4" xfId="3526" xr:uid="{00000000-0005-0000-0000-0000889B0000}"/>
    <cellStyle name="Vírgula 18 3 3" xfId="1167" xr:uid="{00000000-0005-0000-0000-0000899B0000}"/>
    <cellStyle name="Vírgula 18 3 3 2" xfId="2517" xr:uid="{00000000-0005-0000-0000-00008A9B0000}"/>
    <cellStyle name="Vírgula 18 3 4" xfId="1843" xr:uid="{00000000-0005-0000-0000-00008B9B0000}"/>
    <cellStyle name="Vírgula 18 3 5" xfId="3191" xr:uid="{00000000-0005-0000-0000-00008C9B0000}"/>
    <cellStyle name="Vírgula 18 4" xfId="663" xr:uid="{00000000-0005-0000-0000-00008D9B0000}"/>
    <cellStyle name="Vírgula 18 4 2" xfId="1336" xr:uid="{00000000-0005-0000-0000-00008E9B0000}"/>
    <cellStyle name="Vírgula 18 4 2 2" xfId="2686" xr:uid="{00000000-0005-0000-0000-00008F9B0000}"/>
    <cellStyle name="Vírgula 18 4 3" xfId="2012" xr:uid="{00000000-0005-0000-0000-0000909B0000}"/>
    <cellStyle name="Vírgula 18 4 4" xfId="3360" xr:uid="{00000000-0005-0000-0000-0000919B0000}"/>
    <cellStyle name="Vírgula 18 5" xfId="1001" xr:uid="{00000000-0005-0000-0000-0000929B0000}"/>
    <cellStyle name="Vírgula 18 5 2" xfId="2351" xr:uid="{00000000-0005-0000-0000-0000939B0000}"/>
    <cellStyle name="Vírgula 18 6" xfId="1677" xr:uid="{00000000-0005-0000-0000-0000949B0000}"/>
    <cellStyle name="Vírgula 18 7" xfId="3025" xr:uid="{00000000-0005-0000-0000-0000959B0000}"/>
    <cellStyle name="Vírgula 19" xfId="312" xr:uid="{00000000-0005-0000-0000-0000969B0000}"/>
    <cellStyle name="Vírgula 19 2" xfId="407" xr:uid="{00000000-0005-0000-0000-0000979B0000}"/>
    <cellStyle name="Vírgula 19 2 2" xfId="573" xr:uid="{00000000-0005-0000-0000-0000989B0000}"/>
    <cellStyle name="Vírgula 19 2 2 2" xfId="908" xr:uid="{00000000-0005-0000-0000-0000999B0000}"/>
    <cellStyle name="Vírgula 19 2 2 2 2" xfId="1581" xr:uid="{00000000-0005-0000-0000-00009A9B0000}"/>
    <cellStyle name="Vírgula 19 2 2 2 2 2" xfId="2931" xr:uid="{00000000-0005-0000-0000-00009B9B0000}"/>
    <cellStyle name="Vírgula 19 2 2 2 3" xfId="2257" xr:uid="{00000000-0005-0000-0000-00009C9B0000}"/>
    <cellStyle name="Vírgula 19 2 2 2 4" xfId="3605" xr:uid="{00000000-0005-0000-0000-00009D9B0000}"/>
    <cellStyle name="Vírgula 19 2 2 3" xfId="1246" xr:uid="{00000000-0005-0000-0000-00009E9B0000}"/>
    <cellStyle name="Vírgula 19 2 2 3 2" xfId="2596" xr:uid="{00000000-0005-0000-0000-00009F9B0000}"/>
    <cellStyle name="Vírgula 19 2 2 4" xfId="1922" xr:uid="{00000000-0005-0000-0000-0000A09B0000}"/>
    <cellStyle name="Vírgula 19 2 2 5" xfId="3270" xr:uid="{00000000-0005-0000-0000-0000A19B0000}"/>
    <cellStyle name="Vírgula 19 2 3" xfId="742" xr:uid="{00000000-0005-0000-0000-0000A29B0000}"/>
    <cellStyle name="Vírgula 19 2 3 2" xfId="1415" xr:uid="{00000000-0005-0000-0000-0000A39B0000}"/>
    <cellStyle name="Vírgula 19 2 3 2 2" xfId="2765" xr:uid="{00000000-0005-0000-0000-0000A49B0000}"/>
    <cellStyle name="Vírgula 19 2 3 3" xfId="2091" xr:uid="{00000000-0005-0000-0000-0000A59B0000}"/>
    <cellStyle name="Vírgula 19 2 3 4" xfId="3439" xr:uid="{00000000-0005-0000-0000-0000A69B0000}"/>
    <cellStyle name="Vírgula 19 2 4" xfId="1080" xr:uid="{00000000-0005-0000-0000-0000A79B0000}"/>
    <cellStyle name="Vírgula 19 2 4 2" xfId="2430" xr:uid="{00000000-0005-0000-0000-0000A89B0000}"/>
    <cellStyle name="Vírgula 19 2 5" xfId="1756" xr:uid="{00000000-0005-0000-0000-0000A99B0000}"/>
    <cellStyle name="Vírgula 19 2 6" xfId="3104" xr:uid="{00000000-0005-0000-0000-0000AA9B0000}"/>
    <cellStyle name="Vírgula 19 3" xfId="495" xr:uid="{00000000-0005-0000-0000-0000AB9B0000}"/>
    <cellStyle name="Vírgula 19 3 2" xfId="830" xr:uid="{00000000-0005-0000-0000-0000AC9B0000}"/>
    <cellStyle name="Vírgula 19 3 2 2" xfId="1503" xr:uid="{00000000-0005-0000-0000-0000AD9B0000}"/>
    <cellStyle name="Vírgula 19 3 2 2 2" xfId="2853" xr:uid="{00000000-0005-0000-0000-0000AE9B0000}"/>
    <cellStyle name="Vírgula 19 3 2 3" xfId="2179" xr:uid="{00000000-0005-0000-0000-0000AF9B0000}"/>
    <cellStyle name="Vírgula 19 3 2 4" xfId="3527" xr:uid="{00000000-0005-0000-0000-0000B09B0000}"/>
    <cellStyle name="Vírgula 19 3 3" xfId="1168" xr:uid="{00000000-0005-0000-0000-0000B19B0000}"/>
    <cellStyle name="Vírgula 19 3 3 2" xfId="2518" xr:uid="{00000000-0005-0000-0000-0000B29B0000}"/>
    <cellStyle name="Vírgula 19 3 4" xfId="1844" xr:uid="{00000000-0005-0000-0000-0000B39B0000}"/>
    <cellStyle name="Vírgula 19 3 5" xfId="3192" xr:uid="{00000000-0005-0000-0000-0000B49B0000}"/>
    <cellStyle name="Vírgula 19 4" xfId="664" xr:uid="{00000000-0005-0000-0000-0000B59B0000}"/>
    <cellStyle name="Vírgula 19 4 2" xfId="1337" xr:uid="{00000000-0005-0000-0000-0000B69B0000}"/>
    <cellStyle name="Vírgula 19 4 2 2" xfId="2687" xr:uid="{00000000-0005-0000-0000-0000B79B0000}"/>
    <cellStyle name="Vírgula 19 4 3" xfId="2013" xr:uid="{00000000-0005-0000-0000-0000B89B0000}"/>
    <cellStyle name="Vírgula 19 4 4" xfId="3361" xr:uid="{00000000-0005-0000-0000-0000B99B0000}"/>
    <cellStyle name="Vírgula 19 5" xfId="1002" xr:uid="{00000000-0005-0000-0000-0000BA9B0000}"/>
    <cellStyle name="Vírgula 19 5 2" xfId="2352" xr:uid="{00000000-0005-0000-0000-0000BB9B0000}"/>
    <cellStyle name="Vírgula 19 6" xfId="1678" xr:uid="{00000000-0005-0000-0000-0000BC9B0000}"/>
    <cellStyle name="Vírgula 19 7" xfId="3026" xr:uid="{00000000-0005-0000-0000-0000BD9B0000}"/>
    <cellStyle name="Vírgula 2" xfId="313" xr:uid="{00000000-0005-0000-0000-0000BE9B0000}"/>
    <cellStyle name="Vírgula 2 10" xfId="11829" xr:uid="{00000000-0005-0000-0000-0000BF9B0000}"/>
    <cellStyle name="Vírgula 2 10 2" xfId="31012" xr:uid="{00000000-0005-0000-0000-0000C09B0000}"/>
    <cellStyle name="Vírgula 2 10 3" xfId="41192" xr:uid="{00000000-0005-0000-0000-0000C19B0000}"/>
    <cellStyle name="Vírgula 2 10 4" xfId="20833" xr:uid="{00000000-0005-0000-0000-0000C29B0000}"/>
    <cellStyle name="Vírgula 2 11" xfId="3691" xr:uid="{00000000-0005-0000-0000-0000C39B0000}"/>
    <cellStyle name="Vírgula 2 11 2" xfId="31889" xr:uid="{00000000-0005-0000-0000-0000C49B0000}"/>
    <cellStyle name="Vírgula 2 11 3" xfId="42069" xr:uid="{00000000-0005-0000-0000-0000C59B0000}"/>
    <cellStyle name="Vírgula 2 11 4" xfId="21710" xr:uid="{00000000-0005-0000-0000-0000C69B0000}"/>
    <cellStyle name="Vírgula 2 12" xfId="22602" xr:uid="{00000000-0005-0000-0000-0000C79B0000}"/>
    <cellStyle name="Vírgula 2 12 2" xfId="32782" xr:uid="{00000000-0005-0000-0000-0000C89B0000}"/>
    <cellStyle name="Vírgula 2 12 3" xfId="42962" xr:uid="{00000000-0005-0000-0000-0000C99B0000}"/>
    <cellStyle name="Vírgula 2 13" xfId="22841" xr:uid="{00000000-0005-0000-0000-0000CA9B0000}"/>
    <cellStyle name="Vírgula 2 14" xfId="33021" xr:uid="{00000000-0005-0000-0000-0000CB9B0000}"/>
    <cellStyle name="Vírgula 2 15" xfId="43201" xr:uid="{00000000-0005-0000-0000-0000CC9B0000}"/>
    <cellStyle name="Vírgula 2 16" xfId="43440" xr:uid="{00000000-0005-0000-0000-0000CD9B0000}"/>
    <cellStyle name="Vírgula 2 17" xfId="12708" xr:uid="{00000000-0005-0000-0000-0000CE9B0000}"/>
    <cellStyle name="Vírgula 2 18" xfId="12697" xr:uid="{00000000-0005-0000-0000-0000CF9B0000}"/>
    <cellStyle name="Vírgula 2 19" xfId="43652" xr:uid="{00000000-0005-0000-0000-0000D09B0000}"/>
    <cellStyle name="Vírgula 2 2" xfId="314" xr:uid="{00000000-0005-0000-0000-0000D19B0000}"/>
    <cellStyle name="Vírgula 2 2 10" xfId="21824" xr:uid="{00000000-0005-0000-0000-0000D29B0000}"/>
    <cellStyle name="Vírgula 2 2 10 2" xfId="32004" xr:uid="{00000000-0005-0000-0000-0000D39B0000}"/>
    <cellStyle name="Vírgula 2 2 10 3" xfId="42184" xr:uid="{00000000-0005-0000-0000-0000D49B0000}"/>
    <cellStyle name="Vírgula 2 2 11" xfId="22720" xr:uid="{00000000-0005-0000-0000-0000D59B0000}"/>
    <cellStyle name="Vírgula 2 2 11 2" xfId="32900" xr:uid="{00000000-0005-0000-0000-0000D69B0000}"/>
    <cellStyle name="Vírgula 2 2 11 3" xfId="43080" xr:uid="{00000000-0005-0000-0000-0000D79B0000}"/>
    <cellStyle name="Vírgula 2 2 12" xfId="22959" xr:uid="{00000000-0005-0000-0000-0000D89B0000}"/>
    <cellStyle name="Vírgula 2 2 13" xfId="33139" xr:uid="{00000000-0005-0000-0000-0000D99B0000}"/>
    <cellStyle name="Vírgula 2 2 14" xfId="43319" xr:uid="{00000000-0005-0000-0000-0000DA9B0000}"/>
    <cellStyle name="Vírgula 2 2 15" xfId="43558" xr:uid="{00000000-0005-0000-0000-0000DB9B0000}"/>
    <cellStyle name="Vírgula 2 2 16" xfId="12823" xr:uid="{00000000-0005-0000-0000-0000DC9B0000}"/>
    <cellStyle name="Vírgula 2 2 17" xfId="3815" xr:uid="{00000000-0005-0000-0000-0000DD9B0000}"/>
    <cellStyle name="Vírgula 2 2 2" xfId="315" xr:uid="{00000000-0005-0000-0000-0000DE9B0000}"/>
    <cellStyle name="Vírgula 2 2 2 10" xfId="23222" xr:uid="{00000000-0005-0000-0000-0000DF9B0000}"/>
    <cellStyle name="Vírgula 2 2 2 11" xfId="33402" xr:uid="{00000000-0005-0000-0000-0000E09B0000}"/>
    <cellStyle name="Vírgula 2 2 2 12" xfId="13042" xr:uid="{00000000-0005-0000-0000-0000E19B0000}"/>
    <cellStyle name="Vírgula 2 2 2 13" xfId="4035" xr:uid="{00000000-0005-0000-0000-0000E29B0000}"/>
    <cellStyle name="Vírgula 2 2 2 2" xfId="410" xr:uid="{00000000-0005-0000-0000-0000E39B0000}"/>
    <cellStyle name="Vírgula 2 2 2 2 10" xfId="33840" xr:uid="{00000000-0005-0000-0000-0000E49B0000}"/>
    <cellStyle name="Vírgula 2 2 2 2 11" xfId="13480" xr:uid="{00000000-0005-0000-0000-0000E59B0000}"/>
    <cellStyle name="Vírgula 2 2 2 2 12" xfId="4473" xr:uid="{00000000-0005-0000-0000-0000E69B0000}"/>
    <cellStyle name="Vírgula 2 2 2 2 2" xfId="576" xr:uid="{00000000-0005-0000-0000-0000E79B0000}"/>
    <cellStyle name="Vírgula 2 2 2 2 2 2" xfId="911" xr:uid="{00000000-0005-0000-0000-0000E89B0000}"/>
    <cellStyle name="Vírgula 2 2 2 2 2 2 2" xfId="1584" xr:uid="{00000000-0005-0000-0000-0000E99B0000}"/>
    <cellStyle name="Vírgula 2 2 2 2 2 2 2 2" xfId="2934" xr:uid="{00000000-0005-0000-0000-0000EA9B0000}"/>
    <cellStyle name="Vírgula 2 2 2 2 2 2 2 3" xfId="26288" xr:uid="{00000000-0005-0000-0000-0000EB9B0000}"/>
    <cellStyle name="Vírgula 2 2 2 2 2 2 3" xfId="2260" xr:uid="{00000000-0005-0000-0000-0000EC9B0000}"/>
    <cellStyle name="Vírgula 2 2 2 2 2 2 3 2" xfId="36468" xr:uid="{00000000-0005-0000-0000-0000ED9B0000}"/>
    <cellStyle name="Vírgula 2 2 2 2 2 2 4" xfId="3608" xr:uid="{00000000-0005-0000-0000-0000EE9B0000}"/>
    <cellStyle name="Vírgula 2 2 2 2 2 2 4 2" xfId="16108" xr:uid="{00000000-0005-0000-0000-0000EF9B0000}"/>
    <cellStyle name="Vírgula 2 2 2 2 2 2 5" xfId="7102" xr:uid="{00000000-0005-0000-0000-0000F09B0000}"/>
    <cellStyle name="Vírgula 2 2 2 2 2 3" xfId="1249" xr:uid="{00000000-0005-0000-0000-0000F19B0000}"/>
    <cellStyle name="Vírgula 2 2 2 2 2 3 2" xfId="2599" xr:uid="{00000000-0005-0000-0000-0000F29B0000}"/>
    <cellStyle name="Vírgula 2 2 2 2 2 3 2 2" xfId="28041" xr:uid="{00000000-0005-0000-0000-0000F39B0000}"/>
    <cellStyle name="Vírgula 2 2 2 2 2 3 3" xfId="38221" xr:uid="{00000000-0005-0000-0000-0000F49B0000}"/>
    <cellStyle name="Vírgula 2 2 2 2 2 3 4" xfId="17861" xr:uid="{00000000-0005-0000-0000-0000F59B0000}"/>
    <cellStyle name="Vírgula 2 2 2 2 2 3 5" xfId="8855" xr:uid="{00000000-0005-0000-0000-0000F69B0000}"/>
    <cellStyle name="Vírgula 2 2 2 2 2 4" xfId="1925" xr:uid="{00000000-0005-0000-0000-0000F79B0000}"/>
    <cellStyle name="Vírgula 2 2 2 2 2 4 2" xfId="30031" xr:uid="{00000000-0005-0000-0000-0000F89B0000}"/>
    <cellStyle name="Vírgula 2 2 2 2 2 4 3" xfId="40211" xr:uid="{00000000-0005-0000-0000-0000F99B0000}"/>
    <cellStyle name="Vírgula 2 2 2 2 2 4 4" xfId="19852" xr:uid="{00000000-0005-0000-0000-0000FA9B0000}"/>
    <cellStyle name="Vírgula 2 2 2 2 2 4 5" xfId="10848" xr:uid="{00000000-0005-0000-0000-0000FB9B0000}"/>
    <cellStyle name="Vírgula 2 2 2 2 2 5" xfId="3273" xr:uid="{00000000-0005-0000-0000-0000FC9B0000}"/>
    <cellStyle name="Vírgula 2 2 2 2 2 5 2" xfId="24536" xr:uid="{00000000-0005-0000-0000-0000FD9B0000}"/>
    <cellStyle name="Vírgula 2 2 2 2 2 6" xfId="34716" xr:uid="{00000000-0005-0000-0000-0000FE9B0000}"/>
    <cellStyle name="Vírgula 2 2 2 2 2 7" xfId="14356" xr:uid="{00000000-0005-0000-0000-0000FF9B0000}"/>
    <cellStyle name="Vírgula 2 2 2 2 2 8" xfId="5350" xr:uid="{00000000-0005-0000-0000-0000009C0000}"/>
    <cellStyle name="Vírgula 2 2 2 2 3" xfId="745" xr:uid="{00000000-0005-0000-0000-0000019C0000}"/>
    <cellStyle name="Vírgula 2 2 2 2 3 2" xfId="1418" xr:uid="{00000000-0005-0000-0000-0000029C0000}"/>
    <cellStyle name="Vírgula 2 2 2 2 3 2 2" xfId="2768" xr:uid="{00000000-0005-0000-0000-0000039C0000}"/>
    <cellStyle name="Vírgula 2 2 2 2 3 2 3" xfId="25412" xr:uid="{00000000-0005-0000-0000-0000049C0000}"/>
    <cellStyle name="Vírgula 2 2 2 2 3 3" xfId="2094" xr:uid="{00000000-0005-0000-0000-0000059C0000}"/>
    <cellStyle name="Vírgula 2 2 2 2 3 3 2" xfId="35592" xr:uid="{00000000-0005-0000-0000-0000069C0000}"/>
    <cellStyle name="Vírgula 2 2 2 2 3 4" xfId="3442" xr:uid="{00000000-0005-0000-0000-0000079C0000}"/>
    <cellStyle name="Vírgula 2 2 2 2 3 4 2" xfId="15232" xr:uid="{00000000-0005-0000-0000-0000089C0000}"/>
    <cellStyle name="Vírgula 2 2 2 2 3 5" xfId="6226" xr:uid="{00000000-0005-0000-0000-0000099C0000}"/>
    <cellStyle name="Vírgula 2 2 2 2 4" xfId="1083" xr:uid="{00000000-0005-0000-0000-00000A9C0000}"/>
    <cellStyle name="Vírgula 2 2 2 2 4 2" xfId="2433" xr:uid="{00000000-0005-0000-0000-00000B9C0000}"/>
    <cellStyle name="Vírgula 2 2 2 2 4 2 2" xfId="27165" xr:uid="{00000000-0005-0000-0000-00000C9C0000}"/>
    <cellStyle name="Vírgula 2 2 2 2 4 3" xfId="37345" xr:uid="{00000000-0005-0000-0000-00000D9C0000}"/>
    <cellStyle name="Vírgula 2 2 2 2 4 4" xfId="16985" xr:uid="{00000000-0005-0000-0000-00000E9C0000}"/>
    <cellStyle name="Vírgula 2 2 2 2 4 5" xfId="7979" xr:uid="{00000000-0005-0000-0000-00000F9C0000}"/>
    <cellStyle name="Vírgula 2 2 2 2 5" xfId="1759" xr:uid="{00000000-0005-0000-0000-0000109C0000}"/>
    <cellStyle name="Vírgula 2 2 2 2 5 2" xfId="29155" xr:uid="{00000000-0005-0000-0000-0000119C0000}"/>
    <cellStyle name="Vírgula 2 2 2 2 5 3" xfId="39335" xr:uid="{00000000-0005-0000-0000-0000129C0000}"/>
    <cellStyle name="Vírgula 2 2 2 2 5 4" xfId="18976" xr:uid="{00000000-0005-0000-0000-0000139C0000}"/>
    <cellStyle name="Vírgula 2 2 2 2 5 5" xfId="9972" xr:uid="{00000000-0005-0000-0000-0000149C0000}"/>
    <cellStyle name="Vírgula 2 2 2 2 6" xfId="3107" xr:uid="{00000000-0005-0000-0000-0000159C0000}"/>
    <cellStyle name="Vírgula 2 2 2 2 6 2" xfId="30908" xr:uid="{00000000-0005-0000-0000-0000169C0000}"/>
    <cellStyle name="Vírgula 2 2 2 2 6 3" xfId="41088" xr:uid="{00000000-0005-0000-0000-0000179C0000}"/>
    <cellStyle name="Vírgula 2 2 2 2 6 4" xfId="20729" xr:uid="{00000000-0005-0000-0000-0000189C0000}"/>
    <cellStyle name="Vírgula 2 2 2 2 6 5" xfId="11725" xr:uid="{00000000-0005-0000-0000-0000199C0000}"/>
    <cellStyle name="Vírgula 2 2 2 2 7" xfId="12601" xr:uid="{00000000-0005-0000-0000-00001A9C0000}"/>
    <cellStyle name="Vírgula 2 2 2 2 7 2" xfId="31784" xr:uid="{00000000-0005-0000-0000-00001B9C0000}"/>
    <cellStyle name="Vírgula 2 2 2 2 7 3" xfId="41964" xr:uid="{00000000-0005-0000-0000-00001C9C0000}"/>
    <cellStyle name="Vírgula 2 2 2 2 7 4" xfId="21605" xr:uid="{00000000-0005-0000-0000-00001D9C0000}"/>
    <cellStyle name="Vírgula 2 2 2 2 8" xfId="22481" xr:uid="{00000000-0005-0000-0000-00001E9C0000}"/>
    <cellStyle name="Vírgula 2 2 2 2 8 2" xfId="32661" xr:uid="{00000000-0005-0000-0000-00001F9C0000}"/>
    <cellStyle name="Vírgula 2 2 2 2 8 3" xfId="42841" xr:uid="{00000000-0005-0000-0000-0000209C0000}"/>
    <cellStyle name="Vírgula 2 2 2 2 9" xfId="23660" xr:uid="{00000000-0005-0000-0000-0000219C0000}"/>
    <cellStyle name="Vírgula 2 2 2 3" xfId="4912" xr:uid="{00000000-0005-0000-0000-0000229C0000}"/>
    <cellStyle name="Vírgula 2 2 2 3 2" xfId="6664" xr:uid="{00000000-0005-0000-0000-0000239C0000}"/>
    <cellStyle name="Vírgula 2 2 2 3 2 2" xfId="25850" xr:uid="{00000000-0005-0000-0000-0000249C0000}"/>
    <cellStyle name="Vírgula 2 2 2 3 2 3" xfId="36030" xr:uid="{00000000-0005-0000-0000-0000259C0000}"/>
    <cellStyle name="Vírgula 2 2 2 3 2 4" xfId="15670" xr:uid="{00000000-0005-0000-0000-0000269C0000}"/>
    <cellStyle name="Vírgula 2 2 2 3 3" xfId="8417" xr:uid="{00000000-0005-0000-0000-0000279C0000}"/>
    <cellStyle name="Vírgula 2 2 2 3 3 2" xfId="27603" xr:uid="{00000000-0005-0000-0000-0000289C0000}"/>
    <cellStyle name="Vírgula 2 2 2 3 3 3" xfId="37783" xr:uid="{00000000-0005-0000-0000-0000299C0000}"/>
    <cellStyle name="Vírgula 2 2 2 3 3 4" xfId="17423" xr:uid="{00000000-0005-0000-0000-00002A9C0000}"/>
    <cellStyle name="Vírgula 2 2 2 3 4" xfId="10410" xr:uid="{00000000-0005-0000-0000-00002B9C0000}"/>
    <cellStyle name="Vírgula 2 2 2 3 4 2" xfId="29593" xr:uid="{00000000-0005-0000-0000-00002C9C0000}"/>
    <cellStyle name="Vírgula 2 2 2 3 4 3" xfId="39773" xr:uid="{00000000-0005-0000-0000-00002D9C0000}"/>
    <cellStyle name="Vírgula 2 2 2 3 4 4" xfId="19414" xr:uid="{00000000-0005-0000-0000-00002E9C0000}"/>
    <cellStyle name="Vírgula 2 2 2 3 5" xfId="24098" xr:uid="{00000000-0005-0000-0000-00002F9C0000}"/>
    <cellStyle name="Vírgula 2 2 2 3 6" xfId="34278" xr:uid="{00000000-0005-0000-0000-0000309C0000}"/>
    <cellStyle name="Vírgula 2 2 2 3 7" xfId="13918" xr:uid="{00000000-0005-0000-0000-0000319C0000}"/>
    <cellStyle name="Vírgula 2 2 2 4" xfId="5788" xr:uid="{00000000-0005-0000-0000-0000329C0000}"/>
    <cellStyle name="Vírgula 2 2 2 4 2" xfId="24974" xr:uid="{00000000-0005-0000-0000-0000339C0000}"/>
    <cellStyle name="Vírgula 2 2 2 4 3" xfId="35154" xr:uid="{00000000-0005-0000-0000-0000349C0000}"/>
    <cellStyle name="Vírgula 2 2 2 4 4" xfId="14794" xr:uid="{00000000-0005-0000-0000-0000359C0000}"/>
    <cellStyle name="Vírgula 2 2 2 5" xfId="7541" xr:uid="{00000000-0005-0000-0000-0000369C0000}"/>
    <cellStyle name="Vírgula 2 2 2 5 2" xfId="26727" xr:uid="{00000000-0005-0000-0000-0000379C0000}"/>
    <cellStyle name="Vírgula 2 2 2 5 3" xfId="36907" xr:uid="{00000000-0005-0000-0000-0000389C0000}"/>
    <cellStyle name="Vírgula 2 2 2 5 4" xfId="16547" xr:uid="{00000000-0005-0000-0000-0000399C0000}"/>
    <cellStyle name="Vírgula 2 2 2 6" xfId="9534" xr:uid="{00000000-0005-0000-0000-00003A9C0000}"/>
    <cellStyle name="Vírgula 2 2 2 6 2" xfId="28717" xr:uid="{00000000-0005-0000-0000-00003B9C0000}"/>
    <cellStyle name="Vírgula 2 2 2 6 3" xfId="38897" xr:uid="{00000000-0005-0000-0000-00003C9C0000}"/>
    <cellStyle name="Vírgula 2 2 2 6 4" xfId="18538" xr:uid="{00000000-0005-0000-0000-00003D9C0000}"/>
    <cellStyle name="Vírgula 2 2 2 7" xfId="11287" xr:uid="{00000000-0005-0000-0000-00003E9C0000}"/>
    <cellStyle name="Vírgula 2 2 2 7 2" xfId="30470" xr:uid="{00000000-0005-0000-0000-00003F9C0000}"/>
    <cellStyle name="Vírgula 2 2 2 7 3" xfId="40650" xr:uid="{00000000-0005-0000-0000-0000409C0000}"/>
    <cellStyle name="Vírgula 2 2 2 7 4" xfId="20291" xr:uid="{00000000-0005-0000-0000-0000419C0000}"/>
    <cellStyle name="Vírgula 2 2 2 8" xfId="12163" xr:uid="{00000000-0005-0000-0000-0000429C0000}"/>
    <cellStyle name="Vírgula 2 2 2 8 2" xfId="31346" xr:uid="{00000000-0005-0000-0000-0000439C0000}"/>
    <cellStyle name="Vírgula 2 2 2 8 3" xfId="41526" xr:uid="{00000000-0005-0000-0000-0000449C0000}"/>
    <cellStyle name="Vírgula 2 2 2 8 4" xfId="21167" xr:uid="{00000000-0005-0000-0000-0000459C0000}"/>
    <cellStyle name="Vírgula 2 2 2 9" xfId="22043" xr:uid="{00000000-0005-0000-0000-0000469C0000}"/>
    <cellStyle name="Vírgula 2 2 2 9 2" xfId="32223" xr:uid="{00000000-0005-0000-0000-0000479C0000}"/>
    <cellStyle name="Vírgula 2 2 2 9 3" xfId="42403" xr:uid="{00000000-0005-0000-0000-0000489C0000}"/>
    <cellStyle name="Vírgula 2 2 3" xfId="409" xr:uid="{00000000-0005-0000-0000-0000499C0000}"/>
    <cellStyle name="Vírgula 2 2 3 10" xfId="33621" xr:uid="{00000000-0005-0000-0000-00004A9C0000}"/>
    <cellStyle name="Vírgula 2 2 3 11" xfId="13261" xr:uid="{00000000-0005-0000-0000-00004B9C0000}"/>
    <cellStyle name="Vírgula 2 2 3 12" xfId="4254" xr:uid="{00000000-0005-0000-0000-00004C9C0000}"/>
    <cellStyle name="Vírgula 2 2 3 2" xfId="575" xr:uid="{00000000-0005-0000-0000-00004D9C0000}"/>
    <cellStyle name="Vírgula 2 2 3 2 2" xfId="910" xr:uid="{00000000-0005-0000-0000-00004E9C0000}"/>
    <cellStyle name="Vírgula 2 2 3 2 2 2" xfId="1583" xr:uid="{00000000-0005-0000-0000-00004F9C0000}"/>
    <cellStyle name="Vírgula 2 2 3 2 2 2 2" xfId="2933" xr:uid="{00000000-0005-0000-0000-0000509C0000}"/>
    <cellStyle name="Vírgula 2 2 3 2 2 2 3" xfId="26069" xr:uid="{00000000-0005-0000-0000-0000519C0000}"/>
    <cellStyle name="Vírgula 2 2 3 2 2 3" xfId="2259" xr:uid="{00000000-0005-0000-0000-0000529C0000}"/>
    <cellStyle name="Vírgula 2 2 3 2 2 3 2" xfId="36249" xr:uid="{00000000-0005-0000-0000-0000539C0000}"/>
    <cellStyle name="Vírgula 2 2 3 2 2 4" xfId="3607" xr:uid="{00000000-0005-0000-0000-0000549C0000}"/>
    <cellStyle name="Vírgula 2 2 3 2 2 4 2" xfId="15889" xr:uid="{00000000-0005-0000-0000-0000559C0000}"/>
    <cellStyle name="Vírgula 2 2 3 2 2 5" xfId="6883" xr:uid="{00000000-0005-0000-0000-0000569C0000}"/>
    <cellStyle name="Vírgula 2 2 3 2 3" xfId="1248" xr:uid="{00000000-0005-0000-0000-0000579C0000}"/>
    <cellStyle name="Vírgula 2 2 3 2 3 2" xfId="2598" xr:uid="{00000000-0005-0000-0000-0000589C0000}"/>
    <cellStyle name="Vírgula 2 2 3 2 3 2 2" xfId="27822" xr:uid="{00000000-0005-0000-0000-0000599C0000}"/>
    <cellStyle name="Vírgula 2 2 3 2 3 3" xfId="38002" xr:uid="{00000000-0005-0000-0000-00005A9C0000}"/>
    <cellStyle name="Vírgula 2 2 3 2 3 4" xfId="17642" xr:uid="{00000000-0005-0000-0000-00005B9C0000}"/>
    <cellStyle name="Vírgula 2 2 3 2 3 5" xfId="8636" xr:uid="{00000000-0005-0000-0000-00005C9C0000}"/>
    <cellStyle name="Vírgula 2 2 3 2 4" xfId="1924" xr:uid="{00000000-0005-0000-0000-00005D9C0000}"/>
    <cellStyle name="Vírgula 2 2 3 2 4 2" xfId="29812" xr:uid="{00000000-0005-0000-0000-00005E9C0000}"/>
    <cellStyle name="Vírgula 2 2 3 2 4 3" xfId="39992" xr:uid="{00000000-0005-0000-0000-00005F9C0000}"/>
    <cellStyle name="Vírgula 2 2 3 2 4 4" xfId="19633" xr:uid="{00000000-0005-0000-0000-0000609C0000}"/>
    <cellStyle name="Vírgula 2 2 3 2 4 5" xfId="10629" xr:uid="{00000000-0005-0000-0000-0000619C0000}"/>
    <cellStyle name="Vírgula 2 2 3 2 5" xfId="3272" xr:uid="{00000000-0005-0000-0000-0000629C0000}"/>
    <cellStyle name="Vírgula 2 2 3 2 5 2" xfId="24317" xr:uid="{00000000-0005-0000-0000-0000639C0000}"/>
    <cellStyle name="Vírgula 2 2 3 2 6" xfId="34497" xr:uid="{00000000-0005-0000-0000-0000649C0000}"/>
    <cellStyle name="Vírgula 2 2 3 2 7" xfId="14137" xr:uid="{00000000-0005-0000-0000-0000659C0000}"/>
    <cellStyle name="Vírgula 2 2 3 2 8" xfId="5131" xr:uid="{00000000-0005-0000-0000-0000669C0000}"/>
    <cellStyle name="Vírgula 2 2 3 3" xfId="744" xr:uid="{00000000-0005-0000-0000-0000679C0000}"/>
    <cellStyle name="Vírgula 2 2 3 3 2" xfId="1417" xr:uid="{00000000-0005-0000-0000-0000689C0000}"/>
    <cellStyle name="Vírgula 2 2 3 3 2 2" xfId="2767" xr:uid="{00000000-0005-0000-0000-0000699C0000}"/>
    <cellStyle name="Vírgula 2 2 3 3 2 3" xfId="25193" xr:uid="{00000000-0005-0000-0000-00006A9C0000}"/>
    <cellStyle name="Vírgula 2 2 3 3 3" xfId="2093" xr:uid="{00000000-0005-0000-0000-00006B9C0000}"/>
    <cellStyle name="Vírgula 2 2 3 3 3 2" xfId="35373" xr:uid="{00000000-0005-0000-0000-00006C9C0000}"/>
    <cellStyle name="Vírgula 2 2 3 3 4" xfId="3441" xr:uid="{00000000-0005-0000-0000-00006D9C0000}"/>
    <cellStyle name="Vírgula 2 2 3 3 4 2" xfId="15013" xr:uid="{00000000-0005-0000-0000-00006E9C0000}"/>
    <cellStyle name="Vírgula 2 2 3 3 5" xfId="6007" xr:uid="{00000000-0005-0000-0000-00006F9C0000}"/>
    <cellStyle name="Vírgula 2 2 3 4" xfId="1082" xr:uid="{00000000-0005-0000-0000-0000709C0000}"/>
    <cellStyle name="Vírgula 2 2 3 4 2" xfId="2432" xr:uid="{00000000-0005-0000-0000-0000719C0000}"/>
    <cellStyle name="Vírgula 2 2 3 4 2 2" xfId="26946" xr:uid="{00000000-0005-0000-0000-0000729C0000}"/>
    <cellStyle name="Vírgula 2 2 3 4 3" xfId="37126" xr:uid="{00000000-0005-0000-0000-0000739C0000}"/>
    <cellStyle name="Vírgula 2 2 3 4 4" xfId="16766" xr:uid="{00000000-0005-0000-0000-0000749C0000}"/>
    <cellStyle name="Vírgula 2 2 3 4 5" xfId="7760" xr:uid="{00000000-0005-0000-0000-0000759C0000}"/>
    <cellStyle name="Vírgula 2 2 3 5" xfId="1758" xr:uid="{00000000-0005-0000-0000-0000769C0000}"/>
    <cellStyle name="Vírgula 2 2 3 5 2" xfId="28936" xr:uid="{00000000-0005-0000-0000-0000779C0000}"/>
    <cellStyle name="Vírgula 2 2 3 5 3" xfId="39116" xr:uid="{00000000-0005-0000-0000-0000789C0000}"/>
    <cellStyle name="Vírgula 2 2 3 5 4" xfId="18757" xr:uid="{00000000-0005-0000-0000-0000799C0000}"/>
    <cellStyle name="Vírgula 2 2 3 5 5" xfId="9753" xr:uid="{00000000-0005-0000-0000-00007A9C0000}"/>
    <cellStyle name="Vírgula 2 2 3 6" xfId="3106" xr:uid="{00000000-0005-0000-0000-00007B9C0000}"/>
    <cellStyle name="Vírgula 2 2 3 6 2" xfId="30689" xr:uid="{00000000-0005-0000-0000-00007C9C0000}"/>
    <cellStyle name="Vírgula 2 2 3 6 3" xfId="40869" xr:uid="{00000000-0005-0000-0000-00007D9C0000}"/>
    <cellStyle name="Vírgula 2 2 3 6 4" xfId="20510" xr:uid="{00000000-0005-0000-0000-00007E9C0000}"/>
    <cellStyle name="Vírgula 2 2 3 6 5" xfId="11506" xr:uid="{00000000-0005-0000-0000-00007F9C0000}"/>
    <cellStyle name="Vírgula 2 2 3 7" xfId="12382" xr:uid="{00000000-0005-0000-0000-0000809C0000}"/>
    <cellStyle name="Vírgula 2 2 3 7 2" xfId="31565" xr:uid="{00000000-0005-0000-0000-0000819C0000}"/>
    <cellStyle name="Vírgula 2 2 3 7 3" xfId="41745" xr:uid="{00000000-0005-0000-0000-0000829C0000}"/>
    <cellStyle name="Vírgula 2 2 3 7 4" xfId="21386" xr:uid="{00000000-0005-0000-0000-0000839C0000}"/>
    <cellStyle name="Vírgula 2 2 3 8" xfId="22262" xr:uid="{00000000-0005-0000-0000-0000849C0000}"/>
    <cellStyle name="Vírgula 2 2 3 8 2" xfId="32442" xr:uid="{00000000-0005-0000-0000-0000859C0000}"/>
    <cellStyle name="Vírgula 2 2 3 8 3" xfId="42622" xr:uid="{00000000-0005-0000-0000-0000869C0000}"/>
    <cellStyle name="Vírgula 2 2 3 9" xfId="23441" xr:uid="{00000000-0005-0000-0000-0000879C0000}"/>
    <cellStyle name="Vírgula 2 2 4" xfId="4693" xr:uid="{00000000-0005-0000-0000-0000889C0000}"/>
    <cellStyle name="Vírgula 2 2 4 2" xfId="6445" xr:uid="{00000000-0005-0000-0000-0000899C0000}"/>
    <cellStyle name="Vírgula 2 2 4 2 2" xfId="25631" xr:uid="{00000000-0005-0000-0000-00008A9C0000}"/>
    <cellStyle name="Vírgula 2 2 4 2 3" xfId="35811" xr:uid="{00000000-0005-0000-0000-00008B9C0000}"/>
    <cellStyle name="Vírgula 2 2 4 2 4" xfId="15451" xr:uid="{00000000-0005-0000-0000-00008C9C0000}"/>
    <cellStyle name="Vírgula 2 2 4 3" xfId="8198" xr:uid="{00000000-0005-0000-0000-00008D9C0000}"/>
    <cellStyle name="Vírgula 2 2 4 3 2" xfId="27384" xr:uid="{00000000-0005-0000-0000-00008E9C0000}"/>
    <cellStyle name="Vírgula 2 2 4 3 3" xfId="37564" xr:uid="{00000000-0005-0000-0000-00008F9C0000}"/>
    <cellStyle name="Vírgula 2 2 4 3 4" xfId="17204" xr:uid="{00000000-0005-0000-0000-0000909C0000}"/>
    <cellStyle name="Vírgula 2 2 4 4" xfId="10191" xr:uid="{00000000-0005-0000-0000-0000919C0000}"/>
    <cellStyle name="Vírgula 2 2 4 4 2" xfId="29374" xr:uid="{00000000-0005-0000-0000-0000929C0000}"/>
    <cellStyle name="Vírgula 2 2 4 4 3" xfId="39554" xr:uid="{00000000-0005-0000-0000-0000939C0000}"/>
    <cellStyle name="Vírgula 2 2 4 4 4" xfId="19195" xr:uid="{00000000-0005-0000-0000-0000949C0000}"/>
    <cellStyle name="Vírgula 2 2 4 5" xfId="23879" xr:uid="{00000000-0005-0000-0000-0000959C0000}"/>
    <cellStyle name="Vírgula 2 2 4 6" xfId="34059" xr:uid="{00000000-0005-0000-0000-0000969C0000}"/>
    <cellStyle name="Vírgula 2 2 4 7" xfId="13699" xr:uid="{00000000-0005-0000-0000-0000979C0000}"/>
    <cellStyle name="Vírgula 2 2 5" xfId="5569" xr:uid="{00000000-0005-0000-0000-0000989C0000}"/>
    <cellStyle name="Vírgula 2 2 5 2" xfId="9095" xr:uid="{00000000-0005-0000-0000-0000999C0000}"/>
    <cellStyle name="Vírgula 2 2 5 2 2" xfId="28278" xr:uid="{00000000-0005-0000-0000-00009A9C0000}"/>
    <cellStyle name="Vírgula 2 2 5 2 3" xfId="38458" xr:uid="{00000000-0005-0000-0000-00009B9C0000}"/>
    <cellStyle name="Vírgula 2 2 5 2 4" xfId="18099" xr:uid="{00000000-0005-0000-0000-00009C9C0000}"/>
    <cellStyle name="Vírgula 2 2 5 3" xfId="24755" xr:uid="{00000000-0005-0000-0000-00009D9C0000}"/>
    <cellStyle name="Vírgula 2 2 5 4" xfId="34935" xr:uid="{00000000-0005-0000-0000-00009E9C0000}"/>
    <cellStyle name="Vírgula 2 2 5 5" xfId="14575" xr:uid="{00000000-0005-0000-0000-00009F9C0000}"/>
    <cellStyle name="Vírgula 2 2 6" xfId="7322" xr:uid="{00000000-0005-0000-0000-0000A09C0000}"/>
    <cellStyle name="Vírgula 2 2 6 2" xfId="26508" xr:uid="{00000000-0005-0000-0000-0000A19C0000}"/>
    <cellStyle name="Vírgula 2 2 6 3" xfId="36688" xr:uid="{00000000-0005-0000-0000-0000A29C0000}"/>
    <cellStyle name="Vírgula 2 2 6 4" xfId="16328" xr:uid="{00000000-0005-0000-0000-0000A39C0000}"/>
    <cellStyle name="Vírgula 2 2 7" xfId="9315" xr:uid="{00000000-0005-0000-0000-0000A49C0000}"/>
    <cellStyle name="Vírgula 2 2 7 2" xfId="28498" xr:uid="{00000000-0005-0000-0000-0000A59C0000}"/>
    <cellStyle name="Vírgula 2 2 7 3" xfId="38678" xr:uid="{00000000-0005-0000-0000-0000A69C0000}"/>
    <cellStyle name="Vírgula 2 2 7 4" xfId="18319" xr:uid="{00000000-0005-0000-0000-0000A79C0000}"/>
    <cellStyle name="Vírgula 2 2 8" xfId="11068" xr:uid="{00000000-0005-0000-0000-0000A89C0000}"/>
    <cellStyle name="Vírgula 2 2 8 2" xfId="30251" xr:uid="{00000000-0005-0000-0000-0000A99C0000}"/>
    <cellStyle name="Vírgula 2 2 8 3" xfId="40431" xr:uid="{00000000-0005-0000-0000-0000AA9C0000}"/>
    <cellStyle name="Vírgula 2 2 8 4" xfId="20072" xr:uid="{00000000-0005-0000-0000-0000AB9C0000}"/>
    <cellStyle name="Vírgula 2 2 9" xfId="11944" xr:uid="{00000000-0005-0000-0000-0000AC9C0000}"/>
    <cellStyle name="Vírgula 2 2 9 2" xfId="31127" xr:uid="{00000000-0005-0000-0000-0000AD9C0000}"/>
    <cellStyle name="Vírgula 2 2 9 3" xfId="41307" xr:uid="{00000000-0005-0000-0000-0000AE9C0000}"/>
    <cellStyle name="Vírgula 2 2 9 4" xfId="20948" xr:uid="{00000000-0005-0000-0000-0000AF9C0000}"/>
    <cellStyle name="Vírgula 2 20" xfId="3654" xr:uid="{00000000-0005-0000-0000-0000B09C0000}"/>
    <cellStyle name="Vírgula 2 21" xfId="43655" xr:uid="{72589EEE-BB14-422C-B30B-F927C9391198}"/>
    <cellStyle name="Vírgula 2 22" xfId="43663" xr:uid="{1144D7BC-D365-4C56-95E5-A080C8DECD94}"/>
    <cellStyle name="Vírgula 2 3" xfId="316" xr:uid="{00000000-0005-0000-0000-0000B19C0000}"/>
    <cellStyle name="Vírgula 2 3 10" xfId="23107" xr:uid="{00000000-0005-0000-0000-0000B29C0000}"/>
    <cellStyle name="Vírgula 2 3 11" xfId="33287" xr:uid="{00000000-0005-0000-0000-0000B39C0000}"/>
    <cellStyle name="Vírgula 2 3 12" xfId="12927" xr:uid="{00000000-0005-0000-0000-0000B49C0000}"/>
    <cellStyle name="Vírgula 2 3 13" xfId="3920" xr:uid="{00000000-0005-0000-0000-0000B59C0000}"/>
    <cellStyle name="Vírgula 2 3 2" xfId="317" xr:uid="{00000000-0005-0000-0000-0000B69C0000}"/>
    <cellStyle name="Vírgula 2 3 2 10" xfId="33725" xr:uid="{00000000-0005-0000-0000-0000B79C0000}"/>
    <cellStyle name="Vírgula 2 3 2 11" xfId="13365" xr:uid="{00000000-0005-0000-0000-0000B89C0000}"/>
    <cellStyle name="Vírgula 2 3 2 12" xfId="4358" xr:uid="{00000000-0005-0000-0000-0000B99C0000}"/>
    <cellStyle name="Vírgula 2 3 2 2" xfId="412" xr:uid="{00000000-0005-0000-0000-0000BA9C0000}"/>
    <cellStyle name="Vírgula 2 3 2 2 2" xfId="578" xr:uid="{00000000-0005-0000-0000-0000BB9C0000}"/>
    <cellStyle name="Vírgula 2 3 2 2 2 2" xfId="913" xr:uid="{00000000-0005-0000-0000-0000BC9C0000}"/>
    <cellStyle name="Vírgula 2 3 2 2 2 2 2" xfId="1586" xr:uid="{00000000-0005-0000-0000-0000BD9C0000}"/>
    <cellStyle name="Vírgula 2 3 2 2 2 2 2 2" xfId="2936" xr:uid="{00000000-0005-0000-0000-0000BE9C0000}"/>
    <cellStyle name="Vírgula 2 3 2 2 2 2 3" xfId="2262" xr:uid="{00000000-0005-0000-0000-0000BF9C0000}"/>
    <cellStyle name="Vírgula 2 3 2 2 2 2 4" xfId="3610" xr:uid="{00000000-0005-0000-0000-0000C09C0000}"/>
    <cellStyle name="Vírgula 2 3 2 2 2 2 5" xfId="26173" xr:uid="{00000000-0005-0000-0000-0000C19C0000}"/>
    <cellStyle name="Vírgula 2 3 2 2 2 3" xfId="1251" xr:uid="{00000000-0005-0000-0000-0000C29C0000}"/>
    <cellStyle name="Vírgula 2 3 2 2 2 3 2" xfId="2601" xr:uid="{00000000-0005-0000-0000-0000C39C0000}"/>
    <cellStyle name="Vírgula 2 3 2 2 2 3 3" xfId="36353" xr:uid="{00000000-0005-0000-0000-0000C49C0000}"/>
    <cellStyle name="Vírgula 2 3 2 2 2 4" xfId="1927" xr:uid="{00000000-0005-0000-0000-0000C59C0000}"/>
    <cellStyle name="Vírgula 2 3 2 2 2 4 2" xfId="15993" xr:uid="{00000000-0005-0000-0000-0000C69C0000}"/>
    <cellStyle name="Vírgula 2 3 2 2 2 5" xfId="3275" xr:uid="{00000000-0005-0000-0000-0000C79C0000}"/>
    <cellStyle name="Vírgula 2 3 2 2 2 6" xfId="6987" xr:uid="{00000000-0005-0000-0000-0000C89C0000}"/>
    <cellStyle name="Vírgula 2 3 2 2 3" xfId="747" xr:uid="{00000000-0005-0000-0000-0000C99C0000}"/>
    <cellStyle name="Vírgula 2 3 2 2 3 2" xfId="1420" xr:uid="{00000000-0005-0000-0000-0000CA9C0000}"/>
    <cellStyle name="Vírgula 2 3 2 2 3 2 2" xfId="2770" xr:uid="{00000000-0005-0000-0000-0000CB9C0000}"/>
    <cellStyle name="Vírgula 2 3 2 2 3 2 3" xfId="27926" xr:uid="{00000000-0005-0000-0000-0000CC9C0000}"/>
    <cellStyle name="Vírgula 2 3 2 2 3 3" xfId="2096" xr:uid="{00000000-0005-0000-0000-0000CD9C0000}"/>
    <cellStyle name="Vírgula 2 3 2 2 3 3 2" xfId="38106" xr:uid="{00000000-0005-0000-0000-0000CE9C0000}"/>
    <cellStyle name="Vírgula 2 3 2 2 3 4" xfId="3444" xr:uid="{00000000-0005-0000-0000-0000CF9C0000}"/>
    <cellStyle name="Vírgula 2 3 2 2 3 4 2" xfId="17746" xr:uid="{00000000-0005-0000-0000-0000D09C0000}"/>
    <cellStyle name="Vírgula 2 3 2 2 3 5" xfId="8740" xr:uid="{00000000-0005-0000-0000-0000D19C0000}"/>
    <cellStyle name="Vírgula 2 3 2 2 4" xfId="1085" xr:uid="{00000000-0005-0000-0000-0000D29C0000}"/>
    <cellStyle name="Vírgula 2 3 2 2 4 2" xfId="2435" xr:uid="{00000000-0005-0000-0000-0000D39C0000}"/>
    <cellStyle name="Vírgula 2 3 2 2 4 2 2" xfId="29916" xr:uid="{00000000-0005-0000-0000-0000D49C0000}"/>
    <cellStyle name="Vírgula 2 3 2 2 4 3" xfId="40096" xr:uid="{00000000-0005-0000-0000-0000D59C0000}"/>
    <cellStyle name="Vírgula 2 3 2 2 4 4" xfId="19737" xr:uid="{00000000-0005-0000-0000-0000D69C0000}"/>
    <cellStyle name="Vírgula 2 3 2 2 4 5" xfId="10733" xr:uid="{00000000-0005-0000-0000-0000D79C0000}"/>
    <cellStyle name="Vírgula 2 3 2 2 5" xfId="1761" xr:uid="{00000000-0005-0000-0000-0000D89C0000}"/>
    <cellStyle name="Vírgula 2 3 2 2 5 2" xfId="24421" xr:uid="{00000000-0005-0000-0000-0000D99C0000}"/>
    <cellStyle name="Vírgula 2 3 2 2 6" xfId="3109" xr:uid="{00000000-0005-0000-0000-0000DA9C0000}"/>
    <cellStyle name="Vírgula 2 3 2 2 6 2" xfId="34601" xr:uid="{00000000-0005-0000-0000-0000DB9C0000}"/>
    <cellStyle name="Vírgula 2 3 2 2 7" xfId="14241" xr:uid="{00000000-0005-0000-0000-0000DC9C0000}"/>
    <cellStyle name="Vírgula 2 3 2 2 8" xfId="5235" xr:uid="{00000000-0005-0000-0000-0000DD9C0000}"/>
    <cellStyle name="Vírgula 2 3 2 3" xfId="6111" xr:uid="{00000000-0005-0000-0000-0000DE9C0000}"/>
    <cellStyle name="Vírgula 2 3 2 3 2" xfId="25297" xr:uid="{00000000-0005-0000-0000-0000DF9C0000}"/>
    <cellStyle name="Vírgula 2 3 2 3 3" xfId="35477" xr:uid="{00000000-0005-0000-0000-0000E09C0000}"/>
    <cellStyle name="Vírgula 2 3 2 3 4" xfId="15117" xr:uid="{00000000-0005-0000-0000-0000E19C0000}"/>
    <cellStyle name="Vírgula 2 3 2 4" xfId="7864" xr:uid="{00000000-0005-0000-0000-0000E29C0000}"/>
    <cellStyle name="Vírgula 2 3 2 4 2" xfId="27050" xr:uid="{00000000-0005-0000-0000-0000E39C0000}"/>
    <cellStyle name="Vírgula 2 3 2 4 3" xfId="37230" xr:uid="{00000000-0005-0000-0000-0000E49C0000}"/>
    <cellStyle name="Vírgula 2 3 2 4 4" xfId="16870" xr:uid="{00000000-0005-0000-0000-0000E59C0000}"/>
    <cellStyle name="Vírgula 2 3 2 5" xfId="9857" xr:uid="{00000000-0005-0000-0000-0000E69C0000}"/>
    <cellStyle name="Vírgula 2 3 2 5 2" xfId="29040" xr:uid="{00000000-0005-0000-0000-0000E79C0000}"/>
    <cellStyle name="Vírgula 2 3 2 5 3" xfId="39220" xr:uid="{00000000-0005-0000-0000-0000E89C0000}"/>
    <cellStyle name="Vírgula 2 3 2 5 4" xfId="18861" xr:uid="{00000000-0005-0000-0000-0000E99C0000}"/>
    <cellStyle name="Vírgula 2 3 2 6" xfId="11610" xr:uid="{00000000-0005-0000-0000-0000EA9C0000}"/>
    <cellStyle name="Vírgula 2 3 2 6 2" xfId="30793" xr:uid="{00000000-0005-0000-0000-0000EB9C0000}"/>
    <cellStyle name="Vírgula 2 3 2 6 3" xfId="40973" xr:uid="{00000000-0005-0000-0000-0000EC9C0000}"/>
    <cellStyle name="Vírgula 2 3 2 6 4" xfId="20614" xr:uid="{00000000-0005-0000-0000-0000ED9C0000}"/>
    <cellStyle name="Vírgula 2 3 2 7" xfId="12486" xr:uid="{00000000-0005-0000-0000-0000EE9C0000}"/>
    <cellStyle name="Vírgula 2 3 2 7 2" xfId="31669" xr:uid="{00000000-0005-0000-0000-0000EF9C0000}"/>
    <cellStyle name="Vírgula 2 3 2 7 3" xfId="41849" xr:uid="{00000000-0005-0000-0000-0000F09C0000}"/>
    <cellStyle name="Vírgula 2 3 2 7 4" xfId="21490" xr:uid="{00000000-0005-0000-0000-0000F19C0000}"/>
    <cellStyle name="Vírgula 2 3 2 8" xfId="22366" xr:uid="{00000000-0005-0000-0000-0000F29C0000}"/>
    <cellStyle name="Vírgula 2 3 2 8 2" xfId="32546" xr:uid="{00000000-0005-0000-0000-0000F39C0000}"/>
    <cellStyle name="Vírgula 2 3 2 8 3" xfId="42726" xr:uid="{00000000-0005-0000-0000-0000F49C0000}"/>
    <cellStyle name="Vírgula 2 3 2 9" xfId="23545" xr:uid="{00000000-0005-0000-0000-0000F59C0000}"/>
    <cellStyle name="Vírgula 2 3 3" xfId="411" xr:uid="{00000000-0005-0000-0000-0000F69C0000}"/>
    <cellStyle name="Vírgula 2 3 3 2" xfId="577" xr:uid="{00000000-0005-0000-0000-0000F79C0000}"/>
    <cellStyle name="Vírgula 2 3 3 2 2" xfId="912" xr:uid="{00000000-0005-0000-0000-0000F89C0000}"/>
    <cellStyle name="Vírgula 2 3 3 2 2 2" xfId="1585" xr:uid="{00000000-0005-0000-0000-0000F99C0000}"/>
    <cellStyle name="Vírgula 2 3 3 2 2 2 2" xfId="2935" xr:uid="{00000000-0005-0000-0000-0000FA9C0000}"/>
    <cellStyle name="Vírgula 2 3 3 2 2 3" xfId="2261" xr:uid="{00000000-0005-0000-0000-0000FB9C0000}"/>
    <cellStyle name="Vírgula 2 3 3 2 2 4" xfId="3609" xr:uid="{00000000-0005-0000-0000-0000FC9C0000}"/>
    <cellStyle name="Vírgula 2 3 3 2 2 5" xfId="25735" xr:uid="{00000000-0005-0000-0000-0000FD9C0000}"/>
    <cellStyle name="Vírgula 2 3 3 2 3" xfId="1250" xr:uid="{00000000-0005-0000-0000-0000FE9C0000}"/>
    <cellStyle name="Vírgula 2 3 3 2 3 2" xfId="2600" xr:uid="{00000000-0005-0000-0000-0000FF9C0000}"/>
    <cellStyle name="Vírgula 2 3 3 2 3 3" xfId="35915" xr:uid="{00000000-0005-0000-0000-0000009D0000}"/>
    <cellStyle name="Vírgula 2 3 3 2 4" xfId="1926" xr:uid="{00000000-0005-0000-0000-0000019D0000}"/>
    <cellStyle name="Vírgula 2 3 3 2 4 2" xfId="15555" xr:uid="{00000000-0005-0000-0000-0000029D0000}"/>
    <cellStyle name="Vírgula 2 3 3 2 5" xfId="3274" xr:uid="{00000000-0005-0000-0000-0000039D0000}"/>
    <cellStyle name="Vírgula 2 3 3 2 6" xfId="6549" xr:uid="{00000000-0005-0000-0000-0000049D0000}"/>
    <cellStyle name="Vírgula 2 3 3 3" xfId="746" xr:uid="{00000000-0005-0000-0000-0000059D0000}"/>
    <cellStyle name="Vírgula 2 3 3 3 2" xfId="1419" xr:uid="{00000000-0005-0000-0000-0000069D0000}"/>
    <cellStyle name="Vírgula 2 3 3 3 2 2" xfId="2769" xr:uid="{00000000-0005-0000-0000-0000079D0000}"/>
    <cellStyle name="Vírgula 2 3 3 3 2 3" xfId="27488" xr:uid="{00000000-0005-0000-0000-0000089D0000}"/>
    <cellStyle name="Vírgula 2 3 3 3 3" xfId="2095" xr:uid="{00000000-0005-0000-0000-0000099D0000}"/>
    <cellStyle name="Vírgula 2 3 3 3 3 2" xfId="37668" xr:uid="{00000000-0005-0000-0000-00000A9D0000}"/>
    <cellStyle name="Vírgula 2 3 3 3 4" xfId="3443" xr:uid="{00000000-0005-0000-0000-00000B9D0000}"/>
    <cellStyle name="Vírgula 2 3 3 3 4 2" xfId="17308" xr:uid="{00000000-0005-0000-0000-00000C9D0000}"/>
    <cellStyle name="Vírgula 2 3 3 3 5" xfId="8302" xr:uid="{00000000-0005-0000-0000-00000D9D0000}"/>
    <cellStyle name="Vírgula 2 3 3 4" xfId="1084" xr:uid="{00000000-0005-0000-0000-00000E9D0000}"/>
    <cellStyle name="Vírgula 2 3 3 4 2" xfId="2434" xr:uid="{00000000-0005-0000-0000-00000F9D0000}"/>
    <cellStyle name="Vírgula 2 3 3 4 2 2" xfId="29478" xr:uid="{00000000-0005-0000-0000-0000109D0000}"/>
    <cellStyle name="Vírgula 2 3 3 4 3" xfId="39658" xr:uid="{00000000-0005-0000-0000-0000119D0000}"/>
    <cellStyle name="Vírgula 2 3 3 4 4" xfId="19299" xr:uid="{00000000-0005-0000-0000-0000129D0000}"/>
    <cellStyle name="Vírgula 2 3 3 4 5" xfId="10295" xr:uid="{00000000-0005-0000-0000-0000139D0000}"/>
    <cellStyle name="Vírgula 2 3 3 5" xfId="1760" xr:uid="{00000000-0005-0000-0000-0000149D0000}"/>
    <cellStyle name="Vírgula 2 3 3 5 2" xfId="23983" xr:uid="{00000000-0005-0000-0000-0000159D0000}"/>
    <cellStyle name="Vírgula 2 3 3 6" xfId="3108" xr:uid="{00000000-0005-0000-0000-0000169D0000}"/>
    <cellStyle name="Vírgula 2 3 3 6 2" xfId="34163" xr:uid="{00000000-0005-0000-0000-0000179D0000}"/>
    <cellStyle name="Vírgula 2 3 3 7" xfId="13803" xr:uid="{00000000-0005-0000-0000-0000189D0000}"/>
    <cellStyle name="Vírgula 2 3 3 8" xfId="4797" xr:uid="{00000000-0005-0000-0000-0000199D0000}"/>
    <cellStyle name="Vírgula 2 3 4" xfId="496" xr:uid="{00000000-0005-0000-0000-00001A9D0000}"/>
    <cellStyle name="Vírgula 2 3 4 2" xfId="831" xr:uid="{00000000-0005-0000-0000-00001B9D0000}"/>
    <cellStyle name="Vírgula 2 3 4 2 2" xfId="1504" xr:uid="{00000000-0005-0000-0000-00001C9D0000}"/>
    <cellStyle name="Vírgula 2 3 4 2 2 2" xfId="2854" xr:uid="{00000000-0005-0000-0000-00001D9D0000}"/>
    <cellStyle name="Vírgula 2 3 4 2 3" xfId="2180" xr:uid="{00000000-0005-0000-0000-00001E9D0000}"/>
    <cellStyle name="Vírgula 2 3 4 2 4" xfId="3528" xr:uid="{00000000-0005-0000-0000-00001F9D0000}"/>
    <cellStyle name="Vírgula 2 3 4 2 5" xfId="24859" xr:uid="{00000000-0005-0000-0000-0000209D0000}"/>
    <cellStyle name="Vírgula 2 3 4 3" xfId="1169" xr:uid="{00000000-0005-0000-0000-0000219D0000}"/>
    <cellStyle name="Vírgula 2 3 4 3 2" xfId="2519" xr:uid="{00000000-0005-0000-0000-0000229D0000}"/>
    <cellStyle name="Vírgula 2 3 4 3 3" xfId="35039" xr:uid="{00000000-0005-0000-0000-0000239D0000}"/>
    <cellStyle name="Vírgula 2 3 4 4" xfId="1845" xr:uid="{00000000-0005-0000-0000-0000249D0000}"/>
    <cellStyle name="Vírgula 2 3 4 4 2" xfId="14679" xr:uid="{00000000-0005-0000-0000-0000259D0000}"/>
    <cellStyle name="Vírgula 2 3 4 5" xfId="3193" xr:uid="{00000000-0005-0000-0000-0000269D0000}"/>
    <cellStyle name="Vírgula 2 3 4 6" xfId="5673" xr:uid="{00000000-0005-0000-0000-0000279D0000}"/>
    <cellStyle name="Vírgula 2 3 5" xfId="665" xr:uid="{00000000-0005-0000-0000-0000289D0000}"/>
    <cellStyle name="Vírgula 2 3 5 2" xfId="1338" xr:uid="{00000000-0005-0000-0000-0000299D0000}"/>
    <cellStyle name="Vírgula 2 3 5 2 2" xfId="2688" xr:uid="{00000000-0005-0000-0000-00002A9D0000}"/>
    <cellStyle name="Vírgula 2 3 5 2 3" xfId="26612" xr:uid="{00000000-0005-0000-0000-00002B9D0000}"/>
    <cellStyle name="Vírgula 2 3 5 3" xfId="2014" xr:uid="{00000000-0005-0000-0000-00002C9D0000}"/>
    <cellStyle name="Vírgula 2 3 5 3 2" xfId="36792" xr:uid="{00000000-0005-0000-0000-00002D9D0000}"/>
    <cellStyle name="Vírgula 2 3 5 4" xfId="3362" xr:uid="{00000000-0005-0000-0000-00002E9D0000}"/>
    <cellStyle name="Vírgula 2 3 5 4 2" xfId="16432" xr:uid="{00000000-0005-0000-0000-00002F9D0000}"/>
    <cellStyle name="Vírgula 2 3 5 5" xfId="7426" xr:uid="{00000000-0005-0000-0000-0000309D0000}"/>
    <cellStyle name="Vírgula 2 3 6" xfId="1003" xr:uid="{00000000-0005-0000-0000-0000319D0000}"/>
    <cellStyle name="Vírgula 2 3 6 2" xfId="2353" xr:uid="{00000000-0005-0000-0000-0000329D0000}"/>
    <cellStyle name="Vírgula 2 3 6 2 2" xfId="28602" xr:uid="{00000000-0005-0000-0000-0000339D0000}"/>
    <cellStyle name="Vírgula 2 3 6 3" xfId="38782" xr:uid="{00000000-0005-0000-0000-0000349D0000}"/>
    <cellStyle name="Vírgula 2 3 6 4" xfId="18423" xr:uid="{00000000-0005-0000-0000-0000359D0000}"/>
    <cellStyle name="Vírgula 2 3 6 5" xfId="9419" xr:uid="{00000000-0005-0000-0000-0000369D0000}"/>
    <cellStyle name="Vírgula 2 3 7" xfId="1679" xr:uid="{00000000-0005-0000-0000-0000379D0000}"/>
    <cellStyle name="Vírgula 2 3 7 2" xfId="30355" xr:uid="{00000000-0005-0000-0000-0000389D0000}"/>
    <cellStyle name="Vírgula 2 3 7 3" xfId="40535" xr:uid="{00000000-0005-0000-0000-0000399D0000}"/>
    <cellStyle name="Vírgula 2 3 7 4" xfId="20176" xr:uid="{00000000-0005-0000-0000-00003A9D0000}"/>
    <cellStyle name="Vírgula 2 3 7 5" xfId="11172" xr:uid="{00000000-0005-0000-0000-00003B9D0000}"/>
    <cellStyle name="Vírgula 2 3 8" xfId="3027" xr:uid="{00000000-0005-0000-0000-00003C9D0000}"/>
    <cellStyle name="Vírgula 2 3 8 2" xfId="31231" xr:uid="{00000000-0005-0000-0000-00003D9D0000}"/>
    <cellStyle name="Vírgula 2 3 8 3" xfId="41411" xr:uid="{00000000-0005-0000-0000-00003E9D0000}"/>
    <cellStyle name="Vírgula 2 3 8 4" xfId="21052" xr:uid="{00000000-0005-0000-0000-00003F9D0000}"/>
    <cellStyle name="Vírgula 2 3 8 5" xfId="12048" xr:uid="{00000000-0005-0000-0000-0000409D0000}"/>
    <cellStyle name="Vírgula 2 3 9" xfId="21928" xr:uid="{00000000-0005-0000-0000-0000419D0000}"/>
    <cellStyle name="Vírgula 2 3 9 2" xfId="32108" xr:uid="{00000000-0005-0000-0000-0000429D0000}"/>
    <cellStyle name="Vírgula 2 3 9 3" xfId="42288" xr:uid="{00000000-0005-0000-0000-0000439D0000}"/>
    <cellStyle name="Vírgula 2 4" xfId="318" xr:uid="{00000000-0005-0000-0000-0000449D0000}"/>
    <cellStyle name="Vírgula 2 4 10" xfId="33506" xr:uid="{00000000-0005-0000-0000-0000459D0000}"/>
    <cellStyle name="Vírgula 2 4 11" xfId="13146" xr:uid="{00000000-0005-0000-0000-0000469D0000}"/>
    <cellStyle name="Vírgula 2 4 12" xfId="4139" xr:uid="{00000000-0005-0000-0000-0000479D0000}"/>
    <cellStyle name="Vírgula 2 4 2" xfId="413" xr:uid="{00000000-0005-0000-0000-0000489D0000}"/>
    <cellStyle name="Vírgula 2 4 2 2" xfId="579" xr:uid="{00000000-0005-0000-0000-0000499D0000}"/>
    <cellStyle name="Vírgula 2 4 2 2 2" xfId="914" xr:uid="{00000000-0005-0000-0000-00004A9D0000}"/>
    <cellStyle name="Vírgula 2 4 2 2 2 2" xfId="1587" xr:uid="{00000000-0005-0000-0000-00004B9D0000}"/>
    <cellStyle name="Vírgula 2 4 2 2 2 2 2" xfId="2937" xr:uid="{00000000-0005-0000-0000-00004C9D0000}"/>
    <cellStyle name="Vírgula 2 4 2 2 2 3" xfId="2263" xr:uid="{00000000-0005-0000-0000-00004D9D0000}"/>
    <cellStyle name="Vírgula 2 4 2 2 2 4" xfId="3611" xr:uid="{00000000-0005-0000-0000-00004E9D0000}"/>
    <cellStyle name="Vírgula 2 4 2 2 2 5" xfId="25954" xr:uid="{00000000-0005-0000-0000-00004F9D0000}"/>
    <cellStyle name="Vírgula 2 4 2 2 3" xfId="1252" xr:uid="{00000000-0005-0000-0000-0000509D0000}"/>
    <cellStyle name="Vírgula 2 4 2 2 3 2" xfId="2602" xr:uid="{00000000-0005-0000-0000-0000519D0000}"/>
    <cellStyle name="Vírgula 2 4 2 2 3 3" xfId="36134" xr:uid="{00000000-0005-0000-0000-0000529D0000}"/>
    <cellStyle name="Vírgula 2 4 2 2 4" xfId="1928" xr:uid="{00000000-0005-0000-0000-0000539D0000}"/>
    <cellStyle name="Vírgula 2 4 2 2 4 2" xfId="15774" xr:uid="{00000000-0005-0000-0000-0000549D0000}"/>
    <cellStyle name="Vírgula 2 4 2 2 5" xfId="3276" xr:uid="{00000000-0005-0000-0000-0000559D0000}"/>
    <cellStyle name="Vírgula 2 4 2 2 6" xfId="6768" xr:uid="{00000000-0005-0000-0000-0000569D0000}"/>
    <cellStyle name="Vírgula 2 4 2 3" xfId="748" xr:uid="{00000000-0005-0000-0000-0000579D0000}"/>
    <cellStyle name="Vírgula 2 4 2 3 2" xfId="1421" xr:uid="{00000000-0005-0000-0000-0000589D0000}"/>
    <cellStyle name="Vírgula 2 4 2 3 2 2" xfId="2771" xr:uid="{00000000-0005-0000-0000-0000599D0000}"/>
    <cellStyle name="Vírgula 2 4 2 3 2 3" xfId="27707" xr:uid="{00000000-0005-0000-0000-00005A9D0000}"/>
    <cellStyle name="Vírgula 2 4 2 3 3" xfId="2097" xr:uid="{00000000-0005-0000-0000-00005B9D0000}"/>
    <cellStyle name="Vírgula 2 4 2 3 3 2" xfId="37887" xr:uid="{00000000-0005-0000-0000-00005C9D0000}"/>
    <cellStyle name="Vírgula 2 4 2 3 4" xfId="3445" xr:uid="{00000000-0005-0000-0000-00005D9D0000}"/>
    <cellStyle name="Vírgula 2 4 2 3 4 2" xfId="17527" xr:uid="{00000000-0005-0000-0000-00005E9D0000}"/>
    <cellStyle name="Vírgula 2 4 2 3 5" xfId="8521" xr:uid="{00000000-0005-0000-0000-00005F9D0000}"/>
    <cellStyle name="Vírgula 2 4 2 4" xfId="1086" xr:uid="{00000000-0005-0000-0000-0000609D0000}"/>
    <cellStyle name="Vírgula 2 4 2 4 2" xfId="2436" xr:uid="{00000000-0005-0000-0000-0000619D0000}"/>
    <cellStyle name="Vírgula 2 4 2 4 2 2" xfId="29697" xr:uid="{00000000-0005-0000-0000-0000629D0000}"/>
    <cellStyle name="Vírgula 2 4 2 4 3" xfId="39877" xr:uid="{00000000-0005-0000-0000-0000639D0000}"/>
    <cellStyle name="Vírgula 2 4 2 4 4" xfId="19518" xr:uid="{00000000-0005-0000-0000-0000649D0000}"/>
    <cellStyle name="Vírgula 2 4 2 4 5" xfId="10514" xr:uid="{00000000-0005-0000-0000-0000659D0000}"/>
    <cellStyle name="Vírgula 2 4 2 5" xfId="1762" xr:uid="{00000000-0005-0000-0000-0000669D0000}"/>
    <cellStyle name="Vírgula 2 4 2 5 2" xfId="24202" xr:uid="{00000000-0005-0000-0000-0000679D0000}"/>
    <cellStyle name="Vírgula 2 4 2 6" xfId="3110" xr:uid="{00000000-0005-0000-0000-0000689D0000}"/>
    <cellStyle name="Vírgula 2 4 2 6 2" xfId="34382" xr:uid="{00000000-0005-0000-0000-0000699D0000}"/>
    <cellStyle name="Vírgula 2 4 2 7" xfId="14022" xr:uid="{00000000-0005-0000-0000-00006A9D0000}"/>
    <cellStyle name="Vírgula 2 4 2 8" xfId="5016" xr:uid="{00000000-0005-0000-0000-00006B9D0000}"/>
    <cellStyle name="Vírgula 2 4 3" xfId="5892" xr:uid="{00000000-0005-0000-0000-00006C9D0000}"/>
    <cellStyle name="Vírgula 2 4 3 2" xfId="25078" xr:uid="{00000000-0005-0000-0000-00006D9D0000}"/>
    <cellStyle name="Vírgula 2 4 3 3" xfId="35258" xr:uid="{00000000-0005-0000-0000-00006E9D0000}"/>
    <cellStyle name="Vírgula 2 4 3 4" xfId="14898" xr:uid="{00000000-0005-0000-0000-00006F9D0000}"/>
    <cellStyle name="Vírgula 2 4 4" xfId="7645" xr:uid="{00000000-0005-0000-0000-0000709D0000}"/>
    <cellStyle name="Vírgula 2 4 4 2" xfId="26831" xr:uid="{00000000-0005-0000-0000-0000719D0000}"/>
    <cellStyle name="Vírgula 2 4 4 3" xfId="37011" xr:uid="{00000000-0005-0000-0000-0000729D0000}"/>
    <cellStyle name="Vírgula 2 4 4 4" xfId="16651" xr:uid="{00000000-0005-0000-0000-0000739D0000}"/>
    <cellStyle name="Vírgula 2 4 5" xfId="9638" xr:uid="{00000000-0005-0000-0000-0000749D0000}"/>
    <cellStyle name="Vírgula 2 4 5 2" xfId="28821" xr:uid="{00000000-0005-0000-0000-0000759D0000}"/>
    <cellStyle name="Vírgula 2 4 5 3" xfId="39001" xr:uid="{00000000-0005-0000-0000-0000769D0000}"/>
    <cellStyle name="Vírgula 2 4 5 4" xfId="18642" xr:uid="{00000000-0005-0000-0000-0000779D0000}"/>
    <cellStyle name="Vírgula 2 4 6" xfId="11391" xr:uid="{00000000-0005-0000-0000-0000789D0000}"/>
    <cellStyle name="Vírgula 2 4 6 2" xfId="30574" xr:uid="{00000000-0005-0000-0000-0000799D0000}"/>
    <cellStyle name="Vírgula 2 4 6 3" xfId="40754" xr:uid="{00000000-0005-0000-0000-00007A9D0000}"/>
    <cellStyle name="Vírgula 2 4 6 4" xfId="20395" xr:uid="{00000000-0005-0000-0000-00007B9D0000}"/>
    <cellStyle name="Vírgula 2 4 7" xfId="12267" xr:uid="{00000000-0005-0000-0000-00007C9D0000}"/>
    <cellStyle name="Vírgula 2 4 7 2" xfId="31450" xr:uid="{00000000-0005-0000-0000-00007D9D0000}"/>
    <cellStyle name="Vírgula 2 4 7 3" xfId="41630" xr:uid="{00000000-0005-0000-0000-00007E9D0000}"/>
    <cellStyle name="Vírgula 2 4 7 4" xfId="21271" xr:uid="{00000000-0005-0000-0000-00007F9D0000}"/>
    <cellStyle name="Vírgula 2 4 8" xfId="22147" xr:uid="{00000000-0005-0000-0000-0000809D0000}"/>
    <cellStyle name="Vírgula 2 4 8 2" xfId="32327" xr:uid="{00000000-0005-0000-0000-0000819D0000}"/>
    <cellStyle name="Vírgula 2 4 8 3" xfId="42507" xr:uid="{00000000-0005-0000-0000-0000829D0000}"/>
    <cellStyle name="Vírgula 2 4 9" xfId="23326" xr:uid="{00000000-0005-0000-0000-0000839D0000}"/>
    <cellStyle name="Vírgula 2 5" xfId="319" xr:uid="{00000000-0005-0000-0000-0000849D0000}"/>
    <cellStyle name="Vírgula 2 5 2" xfId="414" xr:uid="{00000000-0005-0000-0000-0000859D0000}"/>
    <cellStyle name="Vírgula 2 5 2 2" xfId="580" xr:uid="{00000000-0005-0000-0000-0000869D0000}"/>
    <cellStyle name="Vírgula 2 5 2 2 2" xfId="915" xr:uid="{00000000-0005-0000-0000-0000879D0000}"/>
    <cellStyle name="Vírgula 2 5 2 2 2 2" xfId="1588" xr:uid="{00000000-0005-0000-0000-0000889D0000}"/>
    <cellStyle name="Vírgula 2 5 2 2 2 2 2" xfId="2938" xr:uid="{00000000-0005-0000-0000-0000899D0000}"/>
    <cellStyle name="Vírgula 2 5 2 2 2 3" xfId="2264" xr:uid="{00000000-0005-0000-0000-00008A9D0000}"/>
    <cellStyle name="Vírgula 2 5 2 2 2 4" xfId="3612" xr:uid="{00000000-0005-0000-0000-00008B9D0000}"/>
    <cellStyle name="Vírgula 2 5 2 2 3" xfId="1253" xr:uid="{00000000-0005-0000-0000-00008C9D0000}"/>
    <cellStyle name="Vírgula 2 5 2 2 3 2" xfId="2603" xr:uid="{00000000-0005-0000-0000-00008D9D0000}"/>
    <cellStyle name="Vírgula 2 5 2 2 4" xfId="1929" xr:uid="{00000000-0005-0000-0000-00008E9D0000}"/>
    <cellStyle name="Vírgula 2 5 2 2 5" xfId="3277" xr:uid="{00000000-0005-0000-0000-00008F9D0000}"/>
    <cellStyle name="Vírgula 2 5 2 2 6" xfId="25516" xr:uid="{00000000-0005-0000-0000-0000909D0000}"/>
    <cellStyle name="Vírgula 2 5 2 3" xfId="749" xr:uid="{00000000-0005-0000-0000-0000919D0000}"/>
    <cellStyle name="Vírgula 2 5 2 3 2" xfId="1422" xr:uid="{00000000-0005-0000-0000-0000929D0000}"/>
    <cellStyle name="Vírgula 2 5 2 3 2 2" xfId="2772" xr:uid="{00000000-0005-0000-0000-0000939D0000}"/>
    <cellStyle name="Vírgula 2 5 2 3 3" xfId="2098" xr:uid="{00000000-0005-0000-0000-0000949D0000}"/>
    <cellStyle name="Vírgula 2 5 2 3 4" xfId="3446" xr:uid="{00000000-0005-0000-0000-0000959D0000}"/>
    <cellStyle name="Vírgula 2 5 2 3 5" xfId="35696" xr:uid="{00000000-0005-0000-0000-0000969D0000}"/>
    <cellStyle name="Vírgula 2 5 2 4" xfId="1087" xr:uid="{00000000-0005-0000-0000-0000979D0000}"/>
    <cellStyle name="Vírgula 2 5 2 4 2" xfId="2437" xr:uid="{00000000-0005-0000-0000-0000989D0000}"/>
    <cellStyle name="Vírgula 2 5 2 4 3" xfId="15336" xr:uid="{00000000-0005-0000-0000-0000999D0000}"/>
    <cellStyle name="Vírgula 2 5 2 5" xfId="1763" xr:uid="{00000000-0005-0000-0000-00009A9D0000}"/>
    <cellStyle name="Vírgula 2 5 2 6" xfId="3111" xr:uid="{00000000-0005-0000-0000-00009B9D0000}"/>
    <cellStyle name="Vírgula 2 5 2 7" xfId="6330" xr:uid="{00000000-0005-0000-0000-00009C9D0000}"/>
    <cellStyle name="Vírgula 2 5 3" xfId="8083" xr:uid="{00000000-0005-0000-0000-00009D9D0000}"/>
    <cellStyle name="Vírgula 2 5 3 2" xfId="27269" xr:uid="{00000000-0005-0000-0000-00009E9D0000}"/>
    <cellStyle name="Vírgula 2 5 3 3" xfId="37449" xr:uid="{00000000-0005-0000-0000-00009F9D0000}"/>
    <cellStyle name="Vírgula 2 5 3 4" xfId="17089" xr:uid="{00000000-0005-0000-0000-0000A09D0000}"/>
    <cellStyle name="Vírgula 2 5 4" xfId="10076" xr:uid="{00000000-0005-0000-0000-0000A19D0000}"/>
    <cellStyle name="Vírgula 2 5 4 2" xfId="29259" xr:uid="{00000000-0005-0000-0000-0000A29D0000}"/>
    <cellStyle name="Vírgula 2 5 4 3" xfId="39439" xr:uid="{00000000-0005-0000-0000-0000A39D0000}"/>
    <cellStyle name="Vírgula 2 5 4 4" xfId="19080" xr:uid="{00000000-0005-0000-0000-0000A49D0000}"/>
    <cellStyle name="Vírgula 2 5 5" xfId="23764" xr:uid="{00000000-0005-0000-0000-0000A59D0000}"/>
    <cellStyle name="Vírgula 2 5 6" xfId="33944" xr:uid="{00000000-0005-0000-0000-0000A69D0000}"/>
    <cellStyle name="Vírgula 2 5 7" xfId="13584" xr:uid="{00000000-0005-0000-0000-0000A79D0000}"/>
    <cellStyle name="Vírgula 2 5 8" xfId="4578" xr:uid="{00000000-0005-0000-0000-0000A89D0000}"/>
    <cellStyle name="Vírgula 2 6" xfId="320" xr:uid="{00000000-0005-0000-0000-0000A99D0000}"/>
    <cellStyle name="Vírgula 2 6 2" xfId="415" xr:uid="{00000000-0005-0000-0000-0000AA9D0000}"/>
    <cellStyle name="Vírgula 2 6 2 2" xfId="581" xr:uid="{00000000-0005-0000-0000-0000AB9D0000}"/>
    <cellStyle name="Vírgula 2 6 2 2 2" xfId="916" xr:uid="{00000000-0005-0000-0000-0000AC9D0000}"/>
    <cellStyle name="Vírgula 2 6 2 2 2 2" xfId="1589" xr:uid="{00000000-0005-0000-0000-0000AD9D0000}"/>
    <cellStyle name="Vírgula 2 6 2 2 2 2 2" xfId="2939" xr:uid="{00000000-0005-0000-0000-0000AE9D0000}"/>
    <cellStyle name="Vírgula 2 6 2 2 2 3" xfId="2265" xr:uid="{00000000-0005-0000-0000-0000AF9D0000}"/>
    <cellStyle name="Vírgula 2 6 2 2 2 4" xfId="3613" xr:uid="{00000000-0005-0000-0000-0000B09D0000}"/>
    <cellStyle name="Vírgula 2 6 2 2 3" xfId="1254" xr:uid="{00000000-0005-0000-0000-0000B19D0000}"/>
    <cellStyle name="Vírgula 2 6 2 2 3 2" xfId="2604" xr:uid="{00000000-0005-0000-0000-0000B29D0000}"/>
    <cellStyle name="Vírgula 2 6 2 2 4" xfId="1930" xr:uid="{00000000-0005-0000-0000-0000B39D0000}"/>
    <cellStyle name="Vírgula 2 6 2 2 5" xfId="3278" xr:uid="{00000000-0005-0000-0000-0000B49D0000}"/>
    <cellStyle name="Vírgula 2 6 2 2 6" xfId="28160" xr:uid="{00000000-0005-0000-0000-0000B59D0000}"/>
    <cellStyle name="Vírgula 2 6 2 3" xfId="750" xr:uid="{00000000-0005-0000-0000-0000B69D0000}"/>
    <cellStyle name="Vírgula 2 6 2 3 2" xfId="1423" xr:uid="{00000000-0005-0000-0000-0000B79D0000}"/>
    <cellStyle name="Vírgula 2 6 2 3 2 2" xfId="2773" xr:uid="{00000000-0005-0000-0000-0000B89D0000}"/>
    <cellStyle name="Vírgula 2 6 2 3 3" xfId="2099" xr:uid="{00000000-0005-0000-0000-0000B99D0000}"/>
    <cellStyle name="Vírgula 2 6 2 3 4" xfId="3447" xr:uid="{00000000-0005-0000-0000-0000BA9D0000}"/>
    <cellStyle name="Vírgula 2 6 2 3 5" xfId="38340" xr:uid="{00000000-0005-0000-0000-0000BB9D0000}"/>
    <cellStyle name="Vírgula 2 6 2 4" xfId="1088" xr:uid="{00000000-0005-0000-0000-0000BC9D0000}"/>
    <cellStyle name="Vírgula 2 6 2 4 2" xfId="2438" xr:uid="{00000000-0005-0000-0000-0000BD9D0000}"/>
    <cellStyle name="Vírgula 2 6 2 4 3" xfId="17981" xr:uid="{00000000-0005-0000-0000-0000BE9D0000}"/>
    <cellStyle name="Vírgula 2 6 2 5" xfId="1764" xr:uid="{00000000-0005-0000-0000-0000BF9D0000}"/>
    <cellStyle name="Vírgula 2 6 2 6" xfId="3112" xr:uid="{00000000-0005-0000-0000-0000C09D0000}"/>
    <cellStyle name="Vírgula 2 6 2 7" xfId="8977" xr:uid="{00000000-0005-0000-0000-0000C19D0000}"/>
    <cellStyle name="Vírgula 2 6 3" xfId="497" xr:uid="{00000000-0005-0000-0000-0000C29D0000}"/>
    <cellStyle name="Vírgula 2 6 3 2" xfId="832" xr:uid="{00000000-0005-0000-0000-0000C39D0000}"/>
    <cellStyle name="Vírgula 2 6 3 2 2" xfId="1505" xr:uid="{00000000-0005-0000-0000-0000C49D0000}"/>
    <cellStyle name="Vírgula 2 6 3 2 2 2" xfId="2855" xr:uid="{00000000-0005-0000-0000-0000C59D0000}"/>
    <cellStyle name="Vírgula 2 6 3 2 3" xfId="2181" xr:uid="{00000000-0005-0000-0000-0000C69D0000}"/>
    <cellStyle name="Vírgula 2 6 3 2 4" xfId="3529" xr:uid="{00000000-0005-0000-0000-0000C79D0000}"/>
    <cellStyle name="Vírgula 2 6 3 3" xfId="1170" xr:uid="{00000000-0005-0000-0000-0000C89D0000}"/>
    <cellStyle name="Vírgula 2 6 3 3 2" xfId="2520" xr:uid="{00000000-0005-0000-0000-0000C99D0000}"/>
    <cellStyle name="Vírgula 2 6 3 4" xfId="1846" xr:uid="{00000000-0005-0000-0000-0000CA9D0000}"/>
    <cellStyle name="Vírgula 2 6 3 5" xfId="3194" xr:uid="{00000000-0005-0000-0000-0000CB9D0000}"/>
    <cellStyle name="Vírgula 2 6 3 6" xfId="24640" xr:uid="{00000000-0005-0000-0000-0000CC9D0000}"/>
    <cellStyle name="Vírgula 2 6 4" xfId="666" xr:uid="{00000000-0005-0000-0000-0000CD9D0000}"/>
    <cellStyle name="Vírgula 2 6 4 2" xfId="1339" xr:uid="{00000000-0005-0000-0000-0000CE9D0000}"/>
    <cellStyle name="Vírgula 2 6 4 2 2" xfId="2689" xr:uid="{00000000-0005-0000-0000-0000CF9D0000}"/>
    <cellStyle name="Vírgula 2 6 4 3" xfId="2015" xr:uid="{00000000-0005-0000-0000-0000D09D0000}"/>
    <cellStyle name="Vírgula 2 6 4 4" xfId="3363" xr:uid="{00000000-0005-0000-0000-0000D19D0000}"/>
    <cellStyle name="Vírgula 2 6 4 5" xfId="34820" xr:uid="{00000000-0005-0000-0000-0000D29D0000}"/>
    <cellStyle name="Vírgula 2 6 5" xfId="1004" xr:uid="{00000000-0005-0000-0000-0000D39D0000}"/>
    <cellStyle name="Vírgula 2 6 5 2" xfId="2354" xr:uid="{00000000-0005-0000-0000-0000D49D0000}"/>
    <cellStyle name="Vírgula 2 6 5 3" xfId="14460" xr:uid="{00000000-0005-0000-0000-0000D59D0000}"/>
    <cellStyle name="Vírgula 2 6 6" xfId="1680" xr:uid="{00000000-0005-0000-0000-0000D69D0000}"/>
    <cellStyle name="Vírgula 2 6 7" xfId="3028" xr:uid="{00000000-0005-0000-0000-0000D79D0000}"/>
    <cellStyle name="Vírgula 2 6 8" xfId="5454" xr:uid="{00000000-0005-0000-0000-0000D89D0000}"/>
    <cellStyle name="Vírgula 2 7" xfId="408" xr:uid="{00000000-0005-0000-0000-0000D99D0000}"/>
    <cellStyle name="Vírgula 2 7 2" xfId="574" xr:uid="{00000000-0005-0000-0000-0000DA9D0000}"/>
    <cellStyle name="Vírgula 2 7 2 2" xfId="909" xr:uid="{00000000-0005-0000-0000-0000DB9D0000}"/>
    <cellStyle name="Vírgula 2 7 2 2 2" xfId="1582" xr:uid="{00000000-0005-0000-0000-0000DC9D0000}"/>
    <cellStyle name="Vírgula 2 7 2 2 2 2" xfId="2932" xr:uid="{00000000-0005-0000-0000-0000DD9D0000}"/>
    <cellStyle name="Vírgula 2 7 2 2 3" xfId="2258" xr:uid="{00000000-0005-0000-0000-0000DE9D0000}"/>
    <cellStyle name="Vírgula 2 7 2 2 4" xfId="3606" xr:uid="{00000000-0005-0000-0000-0000DF9D0000}"/>
    <cellStyle name="Vírgula 2 7 2 3" xfId="1247" xr:uid="{00000000-0005-0000-0000-0000E09D0000}"/>
    <cellStyle name="Vírgula 2 7 2 3 2" xfId="2597" xr:uid="{00000000-0005-0000-0000-0000E19D0000}"/>
    <cellStyle name="Vírgula 2 7 2 4" xfId="1923" xr:uid="{00000000-0005-0000-0000-0000E29D0000}"/>
    <cellStyle name="Vírgula 2 7 2 5" xfId="3271" xr:uid="{00000000-0005-0000-0000-0000E39D0000}"/>
    <cellStyle name="Vírgula 2 7 2 6" xfId="26393" xr:uid="{00000000-0005-0000-0000-0000E49D0000}"/>
    <cellStyle name="Vírgula 2 7 3" xfId="743" xr:uid="{00000000-0005-0000-0000-0000E59D0000}"/>
    <cellStyle name="Vírgula 2 7 3 2" xfId="1416" xr:uid="{00000000-0005-0000-0000-0000E69D0000}"/>
    <cellStyle name="Vírgula 2 7 3 2 2" xfId="2766" xr:uid="{00000000-0005-0000-0000-0000E79D0000}"/>
    <cellStyle name="Vírgula 2 7 3 3" xfId="2092" xr:uid="{00000000-0005-0000-0000-0000E89D0000}"/>
    <cellStyle name="Vírgula 2 7 3 4" xfId="3440" xr:uid="{00000000-0005-0000-0000-0000E99D0000}"/>
    <cellStyle name="Vírgula 2 7 3 5" xfId="36573" xr:uid="{00000000-0005-0000-0000-0000EA9D0000}"/>
    <cellStyle name="Vírgula 2 7 4" xfId="1081" xr:uid="{00000000-0005-0000-0000-0000EB9D0000}"/>
    <cellStyle name="Vírgula 2 7 4 2" xfId="2431" xr:uid="{00000000-0005-0000-0000-0000EC9D0000}"/>
    <cellStyle name="Vírgula 2 7 4 3" xfId="16213" xr:uid="{00000000-0005-0000-0000-0000ED9D0000}"/>
    <cellStyle name="Vírgula 2 7 5" xfId="1757" xr:uid="{00000000-0005-0000-0000-0000EE9D0000}"/>
    <cellStyle name="Vírgula 2 7 6" xfId="3105" xr:uid="{00000000-0005-0000-0000-0000EF9D0000}"/>
    <cellStyle name="Vírgula 2 7 7" xfId="7207" xr:uid="{00000000-0005-0000-0000-0000F09D0000}"/>
    <cellStyle name="Vírgula 2 8" xfId="9200" xr:uid="{00000000-0005-0000-0000-0000F19D0000}"/>
    <cellStyle name="Vírgula 2 8 2" xfId="28383" xr:uid="{00000000-0005-0000-0000-0000F29D0000}"/>
    <cellStyle name="Vírgula 2 8 3" xfId="38563" xr:uid="{00000000-0005-0000-0000-0000F39D0000}"/>
    <cellStyle name="Vírgula 2 8 4" xfId="18204" xr:uid="{00000000-0005-0000-0000-0000F49D0000}"/>
    <cellStyle name="Vírgula 2 9" xfId="10953" xr:uid="{00000000-0005-0000-0000-0000F59D0000}"/>
    <cellStyle name="Vírgula 2 9 2" xfId="30136" xr:uid="{00000000-0005-0000-0000-0000F69D0000}"/>
    <cellStyle name="Vírgula 2 9 3" xfId="40316" xr:uid="{00000000-0005-0000-0000-0000F79D0000}"/>
    <cellStyle name="Vírgula 2 9 4" xfId="19957" xr:uid="{00000000-0005-0000-0000-0000F89D0000}"/>
    <cellStyle name="Vírgula 2_planilha_de_impacto_02122013_1385998620 (1) FEV2014" xfId="321" xr:uid="{00000000-0005-0000-0000-0000F99D0000}"/>
    <cellStyle name="Vírgula 20" xfId="344" xr:uid="{00000000-0005-0000-0000-0000FA9D0000}"/>
    <cellStyle name="Vírgula 20 2" xfId="437" xr:uid="{00000000-0005-0000-0000-0000FB9D0000}"/>
    <cellStyle name="Vírgula 20 2 2" xfId="603" xr:uid="{00000000-0005-0000-0000-0000FC9D0000}"/>
    <cellStyle name="Vírgula 20 2 2 2" xfId="938" xr:uid="{00000000-0005-0000-0000-0000FD9D0000}"/>
    <cellStyle name="Vírgula 20 2 2 2 2" xfId="1611" xr:uid="{00000000-0005-0000-0000-0000FE9D0000}"/>
    <cellStyle name="Vírgula 20 2 2 2 2 2" xfId="2961" xr:uid="{00000000-0005-0000-0000-0000FF9D0000}"/>
    <cellStyle name="Vírgula 20 2 2 2 3" xfId="2287" xr:uid="{00000000-0005-0000-0000-0000009E0000}"/>
    <cellStyle name="Vírgula 20 2 2 2 4" xfId="3635" xr:uid="{00000000-0005-0000-0000-0000019E0000}"/>
    <cellStyle name="Vírgula 20 2 2 3" xfId="1276" xr:uid="{00000000-0005-0000-0000-0000029E0000}"/>
    <cellStyle name="Vírgula 20 2 2 3 2" xfId="2626" xr:uid="{00000000-0005-0000-0000-0000039E0000}"/>
    <cellStyle name="Vírgula 20 2 2 4" xfId="1952" xr:uid="{00000000-0005-0000-0000-0000049E0000}"/>
    <cellStyle name="Vírgula 20 2 2 5" xfId="3300" xr:uid="{00000000-0005-0000-0000-0000059E0000}"/>
    <cellStyle name="Vírgula 20 2 3" xfId="772" xr:uid="{00000000-0005-0000-0000-0000069E0000}"/>
    <cellStyle name="Vírgula 20 2 3 2" xfId="1445" xr:uid="{00000000-0005-0000-0000-0000079E0000}"/>
    <cellStyle name="Vírgula 20 2 3 2 2" xfId="2795" xr:uid="{00000000-0005-0000-0000-0000089E0000}"/>
    <cellStyle name="Vírgula 20 2 3 3" xfId="2121" xr:uid="{00000000-0005-0000-0000-0000099E0000}"/>
    <cellStyle name="Vírgula 20 2 3 4" xfId="3469" xr:uid="{00000000-0005-0000-0000-00000A9E0000}"/>
    <cellStyle name="Vírgula 20 2 4" xfId="1110" xr:uid="{00000000-0005-0000-0000-00000B9E0000}"/>
    <cellStyle name="Vírgula 20 2 4 2" xfId="2460" xr:uid="{00000000-0005-0000-0000-00000C9E0000}"/>
    <cellStyle name="Vírgula 20 2 5" xfId="1786" xr:uid="{00000000-0005-0000-0000-00000D9E0000}"/>
    <cellStyle name="Vírgula 20 2 6" xfId="3134" xr:uid="{00000000-0005-0000-0000-00000E9E0000}"/>
    <cellStyle name="Vírgula 20 3" xfId="510" xr:uid="{00000000-0005-0000-0000-00000F9E0000}"/>
    <cellStyle name="Vírgula 20 3 2" xfId="845" xr:uid="{00000000-0005-0000-0000-0000109E0000}"/>
    <cellStyle name="Vírgula 20 3 2 2" xfId="1518" xr:uid="{00000000-0005-0000-0000-0000119E0000}"/>
    <cellStyle name="Vírgula 20 3 2 2 2" xfId="2868" xr:uid="{00000000-0005-0000-0000-0000129E0000}"/>
    <cellStyle name="Vírgula 20 3 2 3" xfId="2194" xr:uid="{00000000-0005-0000-0000-0000139E0000}"/>
    <cellStyle name="Vírgula 20 3 2 4" xfId="3542" xr:uid="{00000000-0005-0000-0000-0000149E0000}"/>
    <cellStyle name="Vírgula 20 3 3" xfId="1183" xr:uid="{00000000-0005-0000-0000-0000159E0000}"/>
    <cellStyle name="Vírgula 20 3 3 2" xfId="2533" xr:uid="{00000000-0005-0000-0000-0000169E0000}"/>
    <cellStyle name="Vírgula 20 3 4" xfId="1859" xr:uid="{00000000-0005-0000-0000-0000179E0000}"/>
    <cellStyle name="Vírgula 20 3 5" xfId="3207" xr:uid="{00000000-0005-0000-0000-0000189E0000}"/>
    <cellStyle name="Vírgula 20 4" xfId="679" xr:uid="{00000000-0005-0000-0000-0000199E0000}"/>
    <cellStyle name="Vírgula 20 4 2" xfId="1352" xr:uid="{00000000-0005-0000-0000-00001A9E0000}"/>
    <cellStyle name="Vírgula 20 4 2 2" xfId="2702" xr:uid="{00000000-0005-0000-0000-00001B9E0000}"/>
    <cellStyle name="Vírgula 20 4 3" xfId="2028" xr:uid="{00000000-0005-0000-0000-00001C9E0000}"/>
    <cellStyle name="Vírgula 20 4 4" xfId="3376" xr:uid="{00000000-0005-0000-0000-00001D9E0000}"/>
    <cellStyle name="Vírgula 20 5" xfId="1017" xr:uid="{00000000-0005-0000-0000-00001E9E0000}"/>
    <cellStyle name="Vírgula 20 5 2" xfId="2367" xr:uid="{00000000-0005-0000-0000-00001F9E0000}"/>
    <cellStyle name="Vírgula 20 6" xfId="1693" xr:uid="{00000000-0005-0000-0000-0000209E0000}"/>
    <cellStyle name="Vírgula 20 7" xfId="3041" xr:uid="{00000000-0005-0000-0000-0000219E0000}"/>
    <cellStyle name="Vírgula 21" xfId="345" xr:uid="{00000000-0005-0000-0000-0000229E0000}"/>
    <cellStyle name="Vírgula 21 2" xfId="438" xr:uid="{00000000-0005-0000-0000-0000239E0000}"/>
    <cellStyle name="Vírgula 21 2 2" xfId="604" xr:uid="{00000000-0005-0000-0000-0000249E0000}"/>
    <cellStyle name="Vírgula 21 2 2 2" xfId="939" xr:uid="{00000000-0005-0000-0000-0000259E0000}"/>
    <cellStyle name="Vírgula 21 2 2 2 2" xfId="1612" xr:uid="{00000000-0005-0000-0000-0000269E0000}"/>
    <cellStyle name="Vírgula 21 2 2 2 2 2" xfId="2962" xr:uid="{00000000-0005-0000-0000-0000279E0000}"/>
    <cellStyle name="Vírgula 21 2 2 2 3" xfId="2288" xr:uid="{00000000-0005-0000-0000-0000289E0000}"/>
    <cellStyle name="Vírgula 21 2 2 2 4" xfId="3636" xr:uid="{00000000-0005-0000-0000-0000299E0000}"/>
    <cellStyle name="Vírgula 21 2 2 3" xfId="1277" xr:uid="{00000000-0005-0000-0000-00002A9E0000}"/>
    <cellStyle name="Vírgula 21 2 2 3 2" xfId="2627" xr:uid="{00000000-0005-0000-0000-00002B9E0000}"/>
    <cellStyle name="Vírgula 21 2 2 4" xfId="1953" xr:uid="{00000000-0005-0000-0000-00002C9E0000}"/>
    <cellStyle name="Vírgula 21 2 2 5" xfId="3301" xr:uid="{00000000-0005-0000-0000-00002D9E0000}"/>
    <cellStyle name="Vírgula 21 2 3" xfId="773" xr:uid="{00000000-0005-0000-0000-00002E9E0000}"/>
    <cellStyle name="Vírgula 21 2 3 2" xfId="1446" xr:uid="{00000000-0005-0000-0000-00002F9E0000}"/>
    <cellStyle name="Vírgula 21 2 3 2 2" xfId="2796" xr:uid="{00000000-0005-0000-0000-0000309E0000}"/>
    <cellStyle name="Vírgula 21 2 3 3" xfId="2122" xr:uid="{00000000-0005-0000-0000-0000319E0000}"/>
    <cellStyle name="Vírgula 21 2 3 4" xfId="3470" xr:uid="{00000000-0005-0000-0000-0000329E0000}"/>
    <cellStyle name="Vírgula 21 2 4" xfId="1111" xr:uid="{00000000-0005-0000-0000-0000339E0000}"/>
    <cellStyle name="Vírgula 21 2 4 2" xfId="2461" xr:uid="{00000000-0005-0000-0000-0000349E0000}"/>
    <cellStyle name="Vírgula 21 2 5" xfId="1787" xr:uid="{00000000-0005-0000-0000-0000359E0000}"/>
    <cellStyle name="Vírgula 21 2 6" xfId="3135" xr:uid="{00000000-0005-0000-0000-0000369E0000}"/>
    <cellStyle name="Vírgula 21 3" xfId="511" xr:uid="{00000000-0005-0000-0000-0000379E0000}"/>
    <cellStyle name="Vírgula 21 3 2" xfId="846" xr:uid="{00000000-0005-0000-0000-0000389E0000}"/>
    <cellStyle name="Vírgula 21 3 2 2" xfId="1519" xr:uid="{00000000-0005-0000-0000-0000399E0000}"/>
    <cellStyle name="Vírgula 21 3 2 2 2" xfId="2869" xr:uid="{00000000-0005-0000-0000-00003A9E0000}"/>
    <cellStyle name="Vírgula 21 3 2 3" xfId="2195" xr:uid="{00000000-0005-0000-0000-00003B9E0000}"/>
    <cellStyle name="Vírgula 21 3 2 4" xfId="3543" xr:uid="{00000000-0005-0000-0000-00003C9E0000}"/>
    <cellStyle name="Vírgula 21 3 3" xfId="1184" xr:uid="{00000000-0005-0000-0000-00003D9E0000}"/>
    <cellStyle name="Vírgula 21 3 3 2" xfId="2534" xr:uid="{00000000-0005-0000-0000-00003E9E0000}"/>
    <cellStyle name="Vírgula 21 3 4" xfId="1860" xr:uid="{00000000-0005-0000-0000-00003F9E0000}"/>
    <cellStyle name="Vírgula 21 3 5" xfId="3208" xr:uid="{00000000-0005-0000-0000-0000409E0000}"/>
    <cellStyle name="Vírgula 21 4" xfId="680" xr:uid="{00000000-0005-0000-0000-0000419E0000}"/>
    <cellStyle name="Vírgula 21 4 2" xfId="1353" xr:uid="{00000000-0005-0000-0000-0000429E0000}"/>
    <cellStyle name="Vírgula 21 4 2 2" xfId="2703" xr:uid="{00000000-0005-0000-0000-0000439E0000}"/>
    <cellStyle name="Vírgula 21 4 3" xfId="2029" xr:uid="{00000000-0005-0000-0000-0000449E0000}"/>
    <cellStyle name="Vírgula 21 4 4" xfId="3377" xr:uid="{00000000-0005-0000-0000-0000459E0000}"/>
    <cellStyle name="Vírgula 21 5" xfId="1018" xr:uid="{00000000-0005-0000-0000-0000469E0000}"/>
    <cellStyle name="Vírgula 21 5 2" xfId="2368" xr:uid="{00000000-0005-0000-0000-0000479E0000}"/>
    <cellStyle name="Vírgula 21 6" xfId="1694" xr:uid="{00000000-0005-0000-0000-0000489E0000}"/>
    <cellStyle name="Vírgula 21 7" xfId="3042" xr:uid="{00000000-0005-0000-0000-0000499E0000}"/>
    <cellStyle name="Vírgula 22" xfId="347" xr:uid="{00000000-0005-0000-0000-00004A9E0000}"/>
    <cellStyle name="Vírgula 22 2" xfId="440" xr:uid="{00000000-0005-0000-0000-00004B9E0000}"/>
    <cellStyle name="Vírgula 22 2 2" xfId="606" xr:uid="{00000000-0005-0000-0000-00004C9E0000}"/>
    <cellStyle name="Vírgula 22 2 2 2" xfId="941" xr:uid="{00000000-0005-0000-0000-00004D9E0000}"/>
    <cellStyle name="Vírgula 22 2 2 2 2" xfId="1614" xr:uid="{00000000-0005-0000-0000-00004E9E0000}"/>
    <cellStyle name="Vírgula 22 2 2 2 2 2" xfId="2964" xr:uid="{00000000-0005-0000-0000-00004F9E0000}"/>
    <cellStyle name="Vírgula 22 2 2 2 3" xfId="2290" xr:uid="{00000000-0005-0000-0000-0000509E0000}"/>
    <cellStyle name="Vírgula 22 2 2 2 4" xfId="3638" xr:uid="{00000000-0005-0000-0000-0000519E0000}"/>
    <cellStyle name="Vírgula 22 2 2 3" xfId="1279" xr:uid="{00000000-0005-0000-0000-0000529E0000}"/>
    <cellStyle name="Vírgula 22 2 2 3 2" xfId="2629" xr:uid="{00000000-0005-0000-0000-0000539E0000}"/>
    <cellStyle name="Vírgula 22 2 2 4" xfId="1955" xr:uid="{00000000-0005-0000-0000-0000549E0000}"/>
    <cellStyle name="Vírgula 22 2 2 5" xfId="3303" xr:uid="{00000000-0005-0000-0000-0000559E0000}"/>
    <cellStyle name="Vírgula 22 2 3" xfId="775" xr:uid="{00000000-0005-0000-0000-0000569E0000}"/>
    <cellStyle name="Vírgula 22 2 3 2" xfId="1448" xr:uid="{00000000-0005-0000-0000-0000579E0000}"/>
    <cellStyle name="Vírgula 22 2 3 2 2" xfId="2798" xr:uid="{00000000-0005-0000-0000-0000589E0000}"/>
    <cellStyle name="Vírgula 22 2 3 3" xfId="2124" xr:uid="{00000000-0005-0000-0000-0000599E0000}"/>
    <cellStyle name="Vírgula 22 2 3 4" xfId="3472" xr:uid="{00000000-0005-0000-0000-00005A9E0000}"/>
    <cellStyle name="Vírgula 22 2 4" xfId="1113" xr:uid="{00000000-0005-0000-0000-00005B9E0000}"/>
    <cellStyle name="Vírgula 22 2 4 2" xfId="2463" xr:uid="{00000000-0005-0000-0000-00005C9E0000}"/>
    <cellStyle name="Vírgula 22 2 5" xfId="1789" xr:uid="{00000000-0005-0000-0000-00005D9E0000}"/>
    <cellStyle name="Vírgula 22 2 6" xfId="3137" xr:uid="{00000000-0005-0000-0000-00005E9E0000}"/>
    <cellStyle name="Vírgula 22 3" xfId="513" xr:uid="{00000000-0005-0000-0000-00005F9E0000}"/>
    <cellStyle name="Vírgula 22 3 2" xfId="848" xr:uid="{00000000-0005-0000-0000-0000609E0000}"/>
    <cellStyle name="Vírgula 22 3 2 2" xfId="1521" xr:uid="{00000000-0005-0000-0000-0000619E0000}"/>
    <cellStyle name="Vírgula 22 3 2 2 2" xfId="2871" xr:uid="{00000000-0005-0000-0000-0000629E0000}"/>
    <cellStyle name="Vírgula 22 3 2 3" xfId="2197" xr:uid="{00000000-0005-0000-0000-0000639E0000}"/>
    <cellStyle name="Vírgula 22 3 2 4" xfId="3545" xr:uid="{00000000-0005-0000-0000-0000649E0000}"/>
    <cellStyle name="Vírgula 22 3 3" xfId="1186" xr:uid="{00000000-0005-0000-0000-0000659E0000}"/>
    <cellStyle name="Vírgula 22 3 3 2" xfId="2536" xr:uid="{00000000-0005-0000-0000-0000669E0000}"/>
    <cellStyle name="Vírgula 22 3 4" xfId="1862" xr:uid="{00000000-0005-0000-0000-0000679E0000}"/>
    <cellStyle name="Vírgula 22 3 5" xfId="3210" xr:uid="{00000000-0005-0000-0000-0000689E0000}"/>
    <cellStyle name="Vírgula 22 4" xfId="682" xr:uid="{00000000-0005-0000-0000-0000699E0000}"/>
    <cellStyle name="Vírgula 22 4 2" xfId="1355" xr:uid="{00000000-0005-0000-0000-00006A9E0000}"/>
    <cellStyle name="Vírgula 22 4 2 2" xfId="2705" xr:uid="{00000000-0005-0000-0000-00006B9E0000}"/>
    <cellStyle name="Vírgula 22 4 3" xfId="2031" xr:uid="{00000000-0005-0000-0000-00006C9E0000}"/>
    <cellStyle name="Vírgula 22 4 4" xfId="3379" xr:uid="{00000000-0005-0000-0000-00006D9E0000}"/>
    <cellStyle name="Vírgula 22 5" xfId="1020" xr:uid="{00000000-0005-0000-0000-00006E9E0000}"/>
    <cellStyle name="Vírgula 22 5 2" xfId="2370" xr:uid="{00000000-0005-0000-0000-00006F9E0000}"/>
    <cellStyle name="Vírgula 22 6" xfId="1696" xr:uid="{00000000-0005-0000-0000-0000709E0000}"/>
    <cellStyle name="Vírgula 22 7" xfId="3044" xr:uid="{00000000-0005-0000-0000-0000719E0000}"/>
    <cellStyle name="Vírgula 23" xfId="435" xr:uid="{00000000-0005-0000-0000-0000729E0000}"/>
    <cellStyle name="Vírgula 23 2" xfId="601" xr:uid="{00000000-0005-0000-0000-0000739E0000}"/>
    <cellStyle name="Vírgula 23 2 2" xfId="936" xr:uid="{00000000-0005-0000-0000-0000749E0000}"/>
    <cellStyle name="Vírgula 23 2 2 2" xfId="1609" xr:uid="{00000000-0005-0000-0000-0000759E0000}"/>
    <cellStyle name="Vírgula 23 2 2 2 2" xfId="2959" xr:uid="{00000000-0005-0000-0000-0000769E0000}"/>
    <cellStyle name="Vírgula 23 2 2 3" xfId="2285" xr:uid="{00000000-0005-0000-0000-0000779E0000}"/>
    <cellStyle name="Vírgula 23 2 2 4" xfId="3633" xr:uid="{00000000-0005-0000-0000-0000789E0000}"/>
    <cellStyle name="Vírgula 23 2 3" xfId="1274" xr:uid="{00000000-0005-0000-0000-0000799E0000}"/>
    <cellStyle name="Vírgula 23 2 3 2" xfId="2624" xr:uid="{00000000-0005-0000-0000-00007A9E0000}"/>
    <cellStyle name="Vírgula 23 2 4" xfId="1950" xr:uid="{00000000-0005-0000-0000-00007B9E0000}"/>
    <cellStyle name="Vírgula 23 2 5" xfId="3298" xr:uid="{00000000-0005-0000-0000-00007C9E0000}"/>
    <cellStyle name="Vírgula 23 3" xfId="770" xr:uid="{00000000-0005-0000-0000-00007D9E0000}"/>
    <cellStyle name="Vírgula 23 3 2" xfId="1443" xr:uid="{00000000-0005-0000-0000-00007E9E0000}"/>
    <cellStyle name="Vírgula 23 3 2 2" xfId="2793" xr:uid="{00000000-0005-0000-0000-00007F9E0000}"/>
    <cellStyle name="Vírgula 23 3 3" xfId="2119" xr:uid="{00000000-0005-0000-0000-0000809E0000}"/>
    <cellStyle name="Vírgula 23 3 4" xfId="3467" xr:uid="{00000000-0005-0000-0000-0000819E0000}"/>
    <cellStyle name="Vírgula 23 4" xfId="1108" xr:uid="{00000000-0005-0000-0000-0000829E0000}"/>
    <cellStyle name="Vírgula 23 4 2" xfId="2458" xr:uid="{00000000-0005-0000-0000-0000839E0000}"/>
    <cellStyle name="Vírgula 23 5" xfId="1784" xr:uid="{00000000-0005-0000-0000-0000849E0000}"/>
    <cellStyle name="Vírgula 23 6" xfId="3132" xr:uid="{00000000-0005-0000-0000-0000859E0000}"/>
    <cellStyle name="Vírgula 24" xfId="508" xr:uid="{00000000-0005-0000-0000-0000869E0000}"/>
    <cellStyle name="Vírgula 24 2" xfId="843" xr:uid="{00000000-0005-0000-0000-0000879E0000}"/>
    <cellStyle name="Vírgula 24 2 2" xfId="1516" xr:uid="{00000000-0005-0000-0000-0000889E0000}"/>
    <cellStyle name="Vírgula 24 2 2 2" xfId="2866" xr:uid="{00000000-0005-0000-0000-0000899E0000}"/>
    <cellStyle name="Vírgula 24 2 3" xfId="2192" xr:uid="{00000000-0005-0000-0000-00008A9E0000}"/>
    <cellStyle name="Vírgula 24 2 4" xfId="3540" xr:uid="{00000000-0005-0000-0000-00008B9E0000}"/>
    <cellStyle name="Vírgula 24 3" xfId="1181" xr:uid="{00000000-0005-0000-0000-00008C9E0000}"/>
    <cellStyle name="Vírgula 24 3 2" xfId="2531" xr:uid="{00000000-0005-0000-0000-00008D9E0000}"/>
    <cellStyle name="Vírgula 24 4" xfId="1857" xr:uid="{00000000-0005-0000-0000-00008E9E0000}"/>
    <cellStyle name="Vírgula 24 5" xfId="3205" xr:uid="{00000000-0005-0000-0000-00008F9E0000}"/>
    <cellStyle name="Vírgula 25" xfId="611" xr:uid="{00000000-0005-0000-0000-0000909E0000}"/>
    <cellStyle name="Vírgula 25 2" xfId="946" xr:uid="{00000000-0005-0000-0000-0000919E0000}"/>
    <cellStyle name="Vírgula 25 2 2" xfId="1619" xr:uid="{00000000-0005-0000-0000-0000929E0000}"/>
    <cellStyle name="Vírgula 25 2 2 2" xfId="2969" xr:uid="{00000000-0005-0000-0000-0000939E0000}"/>
    <cellStyle name="Vírgula 25 2 3" xfId="2295" xr:uid="{00000000-0005-0000-0000-0000949E0000}"/>
    <cellStyle name="Vírgula 25 2 4" xfId="3643" xr:uid="{00000000-0005-0000-0000-0000959E0000}"/>
    <cellStyle name="Vírgula 25 3" xfId="1284" xr:uid="{00000000-0005-0000-0000-0000969E0000}"/>
    <cellStyle name="Vírgula 25 3 2" xfId="2634" xr:uid="{00000000-0005-0000-0000-0000979E0000}"/>
    <cellStyle name="Vírgula 25 4" xfId="1960" xr:uid="{00000000-0005-0000-0000-0000989E0000}"/>
    <cellStyle name="Vírgula 25 5" xfId="3308" xr:uid="{00000000-0005-0000-0000-0000999E0000}"/>
    <cellStyle name="Vírgula 26" xfId="677" xr:uid="{00000000-0005-0000-0000-00009A9E0000}"/>
    <cellStyle name="Vírgula 26 2" xfId="1350" xr:uid="{00000000-0005-0000-0000-00009B9E0000}"/>
    <cellStyle name="Vírgula 26 2 2" xfId="2700" xr:uid="{00000000-0005-0000-0000-00009C9E0000}"/>
    <cellStyle name="Vírgula 26 3" xfId="2026" xr:uid="{00000000-0005-0000-0000-00009D9E0000}"/>
    <cellStyle name="Vírgula 26 4" xfId="3374" xr:uid="{00000000-0005-0000-0000-00009E9E0000}"/>
    <cellStyle name="Vírgula 27" xfId="1015" xr:uid="{00000000-0005-0000-0000-00009F9E0000}"/>
    <cellStyle name="Vírgula 27 2" xfId="2365" xr:uid="{00000000-0005-0000-0000-0000A09E0000}"/>
    <cellStyle name="Vírgula 28" xfId="1691" xr:uid="{00000000-0005-0000-0000-0000A19E0000}"/>
    <cellStyle name="Vírgula 29" xfId="3039" xr:uid="{00000000-0005-0000-0000-0000A29E0000}"/>
    <cellStyle name="Vírgula 3" xfId="322" xr:uid="{00000000-0005-0000-0000-0000A39E0000}"/>
    <cellStyle name="Vírgula 3 10" xfId="11832" xr:uid="{00000000-0005-0000-0000-0000A49E0000}"/>
    <cellStyle name="Vírgula 3 10 2" xfId="31015" xr:uid="{00000000-0005-0000-0000-0000A59E0000}"/>
    <cellStyle name="Vírgula 3 10 3" xfId="41195" xr:uid="{00000000-0005-0000-0000-0000A69E0000}"/>
    <cellStyle name="Vírgula 3 10 4" xfId="20836" xr:uid="{00000000-0005-0000-0000-0000A79E0000}"/>
    <cellStyle name="Vírgula 3 11" xfId="3694" xr:uid="{00000000-0005-0000-0000-0000A89E0000}"/>
    <cellStyle name="Vírgula 3 11 2" xfId="31892" xr:uid="{00000000-0005-0000-0000-0000A99E0000}"/>
    <cellStyle name="Vírgula 3 11 3" xfId="42072" xr:uid="{00000000-0005-0000-0000-0000AA9E0000}"/>
    <cellStyle name="Vírgula 3 11 4" xfId="21713" xr:uid="{00000000-0005-0000-0000-0000AB9E0000}"/>
    <cellStyle name="Vírgula 3 12" xfId="22605" xr:uid="{00000000-0005-0000-0000-0000AC9E0000}"/>
    <cellStyle name="Vírgula 3 12 2" xfId="32785" xr:uid="{00000000-0005-0000-0000-0000AD9E0000}"/>
    <cellStyle name="Vírgula 3 12 3" xfId="42965" xr:uid="{00000000-0005-0000-0000-0000AE9E0000}"/>
    <cellStyle name="Vírgula 3 13" xfId="22844" xr:uid="{00000000-0005-0000-0000-0000AF9E0000}"/>
    <cellStyle name="Vírgula 3 14" xfId="33024" xr:uid="{00000000-0005-0000-0000-0000B09E0000}"/>
    <cellStyle name="Vírgula 3 15" xfId="43204" xr:uid="{00000000-0005-0000-0000-0000B19E0000}"/>
    <cellStyle name="Vírgula 3 16" xfId="43443" xr:uid="{00000000-0005-0000-0000-0000B29E0000}"/>
    <cellStyle name="Vírgula 3 17" xfId="12711" xr:uid="{00000000-0005-0000-0000-0000B39E0000}"/>
    <cellStyle name="Vírgula 3 18" xfId="3658" xr:uid="{00000000-0005-0000-0000-0000B49E0000}"/>
    <cellStyle name="Vírgula 3 19" xfId="43656" xr:uid="{4627F580-2053-4F7D-87DC-ACC62EF898A5}"/>
    <cellStyle name="Vírgula 3 2" xfId="323" xr:uid="{00000000-0005-0000-0000-0000B59E0000}"/>
    <cellStyle name="Vírgula 3 2 10" xfId="21827" xr:uid="{00000000-0005-0000-0000-0000B69E0000}"/>
    <cellStyle name="Vírgula 3 2 10 2" xfId="32007" xr:uid="{00000000-0005-0000-0000-0000B79E0000}"/>
    <cellStyle name="Vírgula 3 2 10 3" xfId="42187" xr:uid="{00000000-0005-0000-0000-0000B89E0000}"/>
    <cellStyle name="Vírgula 3 2 11" xfId="22723" xr:uid="{00000000-0005-0000-0000-0000B99E0000}"/>
    <cellStyle name="Vírgula 3 2 11 2" xfId="32903" xr:uid="{00000000-0005-0000-0000-0000BA9E0000}"/>
    <cellStyle name="Vírgula 3 2 11 3" xfId="43083" xr:uid="{00000000-0005-0000-0000-0000BB9E0000}"/>
    <cellStyle name="Vírgula 3 2 12" xfId="22962" xr:uid="{00000000-0005-0000-0000-0000BC9E0000}"/>
    <cellStyle name="Vírgula 3 2 13" xfId="33142" xr:uid="{00000000-0005-0000-0000-0000BD9E0000}"/>
    <cellStyle name="Vírgula 3 2 14" xfId="43322" xr:uid="{00000000-0005-0000-0000-0000BE9E0000}"/>
    <cellStyle name="Vírgula 3 2 15" xfId="43561" xr:uid="{00000000-0005-0000-0000-0000BF9E0000}"/>
    <cellStyle name="Vírgula 3 2 16" xfId="12826" xr:uid="{00000000-0005-0000-0000-0000C09E0000}"/>
    <cellStyle name="Vírgula 3 2 17" xfId="3818" xr:uid="{00000000-0005-0000-0000-0000C19E0000}"/>
    <cellStyle name="Vírgula 3 2 2" xfId="324" xr:uid="{00000000-0005-0000-0000-0000C29E0000}"/>
    <cellStyle name="Vírgula 3 2 2 10" xfId="23225" xr:uid="{00000000-0005-0000-0000-0000C39E0000}"/>
    <cellStyle name="Vírgula 3 2 2 11" xfId="33405" xr:uid="{00000000-0005-0000-0000-0000C49E0000}"/>
    <cellStyle name="Vírgula 3 2 2 12" xfId="13045" xr:uid="{00000000-0005-0000-0000-0000C59E0000}"/>
    <cellStyle name="Vírgula 3 2 2 13" xfId="4038" xr:uid="{00000000-0005-0000-0000-0000C69E0000}"/>
    <cellStyle name="Vírgula 3 2 2 2" xfId="418" xr:uid="{00000000-0005-0000-0000-0000C79E0000}"/>
    <cellStyle name="Vírgula 3 2 2 2 10" xfId="33843" xr:uid="{00000000-0005-0000-0000-0000C89E0000}"/>
    <cellStyle name="Vírgula 3 2 2 2 11" xfId="13483" xr:uid="{00000000-0005-0000-0000-0000C99E0000}"/>
    <cellStyle name="Vírgula 3 2 2 2 12" xfId="4476" xr:uid="{00000000-0005-0000-0000-0000CA9E0000}"/>
    <cellStyle name="Vírgula 3 2 2 2 2" xfId="584" xr:uid="{00000000-0005-0000-0000-0000CB9E0000}"/>
    <cellStyle name="Vírgula 3 2 2 2 2 2" xfId="919" xr:uid="{00000000-0005-0000-0000-0000CC9E0000}"/>
    <cellStyle name="Vírgula 3 2 2 2 2 2 2" xfId="1592" xr:uid="{00000000-0005-0000-0000-0000CD9E0000}"/>
    <cellStyle name="Vírgula 3 2 2 2 2 2 2 2" xfId="2942" xr:uid="{00000000-0005-0000-0000-0000CE9E0000}"/>
    <cellStyle name="Vírgula 3 2 2 2 2 2 2 3" xfId="26291" xr:uid="{00000000-0005-0000-0000-0000CF9E0000}"/>
    <cellStyle name="Vírgula 3 2 2 2 2 2 3" xfId="2268" xr:uid="{00000000-0005-0000-0000-0000D09E0000}"/>
    <cellStyle name="Vírgula 3 2 2 2 2 2 3 2" xfId="36471" xr:uid="{00000000-0005-0000-0000-0000D19E0000}"/>
    <cellStyle name="Vírgula 3 2 2 2 2 2 4" xfId="3616" xr:uid="{00000000-0005-0000-0000-0000D29E0000}"/>
    <cellStyle name="Vírgula 3 2 2 2 2 2 4 2" xfId="16111" xr:uid="{00000000-0005-0000-0000-0000D39E0000}"/>
    <cellStyle name="Vírgula 3 2 2 2 2 2 5" xfId="7105" xr:uid="{00000000-0005-0000-0000-0000D49E0000}"/>
    <cellStyle name="Vírgula 3 2 2 2 2 3" xfId="1257" xr:uid="{00000000-0005-0000-0000-0000D59E0000}"/>
    <cellStyle name="Vírgula 3 2 2 2 2 3 2" xfId="2607" xr:uid="{00000000-0005-0000-0000-0000D69E0000}"/>
    <cellStyle name="Vírgula 3 2 2 2 2 3 2 2" xfId="28044" xr:uid="{00000000-0005-0000-0000-0000D79E0000}"/>
    <cellStyle name="Vírgula 3 2 2 2 2 3 3" xfId="38224" xr:uid="{00000000-0005-0000-0000-0000D89E0000}"/>
    <cellStyle name="Vírgula 3 2 2 2 2 3 4" xfId="17864" xr:uid="{00000000-0005-0000-0000-0000D99E0000}"/>
    <cellStyle name="Vírgula 3 2 2 2 2 3 5" xfId="8858" xr:uid="{00000000-0005-0000-0000-0000DA9E0000}"/>
    <cellStyle name="Vírgula 3 2 2 2 2 4" xfId="1933" xr:uid="{00000000-0005-0000-0000-0000DB9E0000}"/>
    <cellStyle name="Vírgula 3 2 2 2 2 4 2" xfId="30034" xr:uid="{00000000-0005-0000-0000-0000DC9E0000}"/>
    <cellStyle name="Vírgula 3 2 2 2 2 4 3" xfId="40214" xr:uid="{00000000-0005-0000-0000-0000DD9E0000}"/>
    <cellStyle name="Vírgula 3 2 2 2 2 4 4" xfId="19855" xr:uid="{00000000-0005-0000-0000-0000DE9E0000}"/>
    <cellStyle name="Vírgula 3 2 2 2 2 4 5" xfId="10851" xr:uid="{00000000-0005-0000-0000-0000DF9E0000}"/>
    <cellStyle name="Vírgula 3 2 2 2 2 5" xfId="3281" xr:uid="{00000000-0005-0000-0000-0000E09E0000}"/>
    <cellStyle name="Vírgula 3 2 2 2 2 5 2" xfId="24539" xr:uid="{00000000-0005-0000-0000-0000E19E0000}"/>
    <cellStyle name="Vírgula 3 2 2 2 2 6" xfId="34719" xr:uid="{00000000-0005-0000-0000-0000E29E0000}"/>
    <cellStyle name="Vírgula 3 2 2 2 2 7" xfId="14359" xr:uid="{00000000-0005-0000-0000-0000E39E0000}"/>
    <cellStyle name="Vírgula 3 2 2 2 2 8" xfId="5353" xr:uid="{00000000-0005-0000-0000-0000E49E0000}"/>
    <cellStyle name="Vírgula 3 2 2 2 3" xfId="753" xr:uid="{00000000-0005-0000-0000-0000E59E0000}"/>
    <cellStyle name="Vírgula 3 2 2 2 3 2" xfId="1426" xr:uid="{00000000-0005-0000-0000-0000E69E0000}"/>
    <cellStyle name="Vírgula 3 2 2 2 3 2 2" xfId="2776" xr:uid="{00000000-0005-0000-0000-0000E79E0000}"/>
    <cellStyle name="Vírgula 3 2 2 2 3 2 3" xfId="25415" xr:uid="{00000000-0005-0000-0000-0000E89E0000}"/>
    <cellStyle name="Vírgula 3 2 2 2 3 3" xfId="2102" xr:uid="{00000000-0005-0000-0000-0000E99E0000}"/>
    <cellStyle name="Vírgula 3 2 2 2 3 3 2" xfId="35595" xr:uid="{00000000-0005-0000-0000-0000EA9E0000}"/>
    <cellStyle name="Vírgula 3 2 2 2 3 4" xfId="3450" xr:uid="{00000000-0005-0000-0000-0000EB9E0000}"/>
    <cellStyle name="Vírgula 3 2 2 2 3 4 2" xfId="15235" xr:uid="{00000000-0005-0000-0000-0000EC9E0000}"/>
    <cellStyle name="Vírgula 3 2 2 2 3 5" xfId="6229" xr:uid="{00000000-0005-0000-0000-0000ED9E0000}"/>
    <cellStyle name="Vírgula 3 2 2 2 4" xfId="1091" xr:uid="{00000000-0005-0000-0000-0000EE9E0000}"/>
    <cellStyle name="Vírgula 3 2 2 2 4 2" xfId="2441" xr:uid="{00000000-0005-0000-0000-0000EF9E0000}"/>
    <cellStyle name="Vírgula 3 2 2 2 4 2 2" xfId="27168" xr:uid="{00000000-0005-0000-0000-0000F09E0000}"/>
    <cellStyle name="Vírgula 3 2 2 2 4 3" xfId="37348" xr:uid="{00000000-0005-0000-0000-0000F19E0000}"/>
    <cellStyle name="Vírgula 3 2 2 2 4 4" xfId="16988" xr:uid="{00000000-0005-0000-0000-0000F29E0000}"/>
    <cellStyle name="Vírgula 3 2 2 2 4 5" xfId="7982" xr:uid="{00000000-0005-0000-0000-0000F39E0000}"/>
    <cellStyle name="Vírgula 3 2 2 2 5" xfId="1767" xr:uid="{00000000-0005-0000-0000-0000F49E0000}"/>
    <cellStyle name="Vírgula 3 2 2 2 5 2" xfId="29158" xr:uid="{00000000-0005-0000-0000-0000F59E0000}"/>
    <cellStyle name="Vírgula 3 2 2 2 5 3" xfId="39338" xr:uid="{00000000-0005-0000-0000-0000F69E0000}"/>
    <cellStyle name="Vírgula 3 2 2 2 5 4" xfId="18979" xr:uid="{00000000-0005-0000-0000-0000F79E0000}"/>
    <cellStyle name="Vírgula 3 2 2 2 5 5" xfId="9975" xr:uid="{00000000-0005-0000-0000-0000F89E0000}"/>
    <cellStyle name="Vírgula 3 2 2 2 6" xfId="3115" xr:uid="{00000000-0005-0000-0000-0000F99E0000}"/>
    <cellStyle name="Vírgula 3 2 2 2 6 2" xfId="30911" xr:uid="{00000000-0005-0000-0000-0000FA9E0000}"/>
    <cellStyle name="Vírgula 3 2 2 2 6 3" xfId="41091" xr:uid="{00000000-0005-0000-0000-0000FB9E0000}"/>
    <cellStyle name="Vírgula 3 2 2 2 6 4" xfId="20732" xr:uid="{00000000-0005-0000-0000-0000FC9E0000}"/>
    <cellStyle name="Vírgula 3 2 2 2 6 5" xfId="11728" xr:uid="{00000000-0005-0000-0000-0000FD9E0000}"/>
    <cellStyle name="Vírgula 3 2 2 2 7" xfId="12604" xr:uid="{00000000-0005-0000-0000-0000FE9E0000}"/>
    <cellStyle name="Vírgula 3 2 2 2 7 2" xfId="31787" xr:uid="{00000000-0005-0000-0000-0000FF9E0000}"/>
    <cellStyle name="Vírgula 3 2 2 2 7 3" xfId="41967" xr:uid="{00000000-0005-0000-0000-0000009F0000}"/>
    <cellStyle name="Vírgula 3 2 2 2 7 4" xfId="21608" xr:uid="{00000000-0005-0000-0000-0000019F0000}"/>
    <cellStyle name="Vírgula 3 2 2 2 8" xfId="22484" xr:uid="{00000000-0005-0000-0000-0000029F0000}"/>
    <cellStyle name="Vírgula 3 2 2 2 8 2" xfId="32664" xr:uid="{00000000-0005-0000-0000-0000039F0000}"/>
    <cellStyle name="Vírgula 3 2 2 2 8 3" xfId="42844" xr:uid="{00000000-0005-0000-0000-0000049F0000}"/>
    <cellStyle name="Vírgula 3 2 2 2 9" xfId="23663" xr:uid="{00000000-0005-0000-0000-0000059F0000}"/>
    <cellStyle name="Vírgula 3 2 2 3" xfId="4915" xr:uid="{00000000-0005-0000-0000-0000069F0000}"/>
    <cellStyle name="Vírgula 3 2 2 3 2" xfId="6667" xr:uid="{00000000-0005-0000-0000-0000079F0000}"/>
    <cellStyle name="Vírgula 3 2 2 3 2 2" xfId="25853" xr:uid="{00000000-0005-0000-0000-0000089F0000}"/>
    <cellStyle name="Vírgula 3 2 2 3 2 3" xfId="36033" xr:uid="{00000000-0005-0000-0000-0000099F0000}"/>
    <cellStyle name="Vírgula 3 2 2 3 2 4" xfId="15673" xr:uid="{00000000-0005-0000-0000-00000A9F0000}"/>
    <cellStyle name="Vírgula 3 2 2 3 3" xfId="8420" xr:uid="{00000000-0005-0000-0000-00000B9F0000}"/>
    <cellStyle name="Vírgula 3 2 2 3 3 2" xfId="27606" xr:uid="{00000000-0005-0000-0000-00000C9F0000}"/>
    <cellStyle name="Vírgula 3 2 2 3 3 3" xfId="37786" xr:uid="{00000000-0005-0000-0000-00000D9F0000}"/>
    <cellStyle name="Vírgula 3 2 2 3 3 4" xfId="17426" xr:uid="{00000000-0005-0000-0000-00000E9F0000}"/>
    <cellStyle name="Vírgula 3 2 2 3 4" xfId="10413" xr:uid="{00000000-0005-0000-0000-00000F9F0000}"/>
    <cellStyle name="Vírgula 3 2 2 3 4 2" xfId="29596" xr:uid="{00000000-0005-0000-0000-0000109F0000}"/>
    <cellStyle name="Vírgula 3 2 2 3 4 3" xfId="39776" xr:uid="{00000000-0005-0000-0000-0000119F0000}"/>
    <cellStyle name="Vírgula 3 2 2 3 4 4" xfId="19417" xr:uid="{00000000-0005-0000-0000-0000129F0000}"/>
    <cellStyle name="Vírgula 3 2 2 3 5" xfId="24101" xr:uid="{00000000-0005-0000-0000-0000139F0000}"/>
    <cellStyle name="Vírgula 3 2 2 3 6" xfId="34281" xr:uid="{00000000-0005-0000-0000-0000149F0000}"/>
    <cellStyle name="Vírgula 3 2 2 3 7" xfId="13921" xr:uid="{00000000-0005-0000-0000-0000159F0000}"/>
    <cellStyle name="Vírgula 3 2 2 4" xfId="5791" xr:uid="{00000000-0005-0000-0000-0000169F0000}"/>
    <cellStyle name="Vírgula 3 2 2 4 2" xfId="24977" xr:uid="{00000000-0005-0000-0000-0000179F0000}"/>
    <cellStyle name="Vírgula 3 2 2 4 3" xfId="35157" xr:uid="{00000000-0005-0000-0000-0000189F0000}"/>
    <cellStyle name="Vírgula 3 2 2 4 4" xfId="14797" xr:uid="{00000000-0005-0000-0000-0000199F0000}"/>
    <cellStyle name="Vírgula 3 2 2 5" xfId="7544" xr:uid="{00000000-0005-0000-0000-00001A9F0000}"/>
    <cellStyle name="Vírgula 3 2 2 5 2" xfId="26730" xr:uid="{00000000-0005-0000-0000-00001B9F0000}"/>
    <cellStyle name="Vírgula 3 2 2 5 3" xfId="36910" xr:uid="{00000000-0005-0000-0000-00001C9F0000}"/>
    <cellStyle name="Vírgula 3 2 2 5 4" xfId="16550" xr:uid="{00000000-0005-0000-0000-00001D9F0000}"/>
    <cellStyle name="Vírgula 3 2 2 6" xfId="9537" xr:uid="{00000000-0005-0000-0000-00001E9F0000}"/>
    <cellStyle name="Vírgula 3 2 2 6 2" xfId="28720" xr:uid="{00000000-0005-0000-0000-00001F9F0000}"/>
    <cellStyle name="Vírgula 3 2 2 6 3" xfId="38900" xr:uid="{00000000-0005-0000-0000-0000209F0000}"/>
    <cellStyle name="Vírgula 3 2 2 6 4" xfId="18541" xr:uid="{00000000-0005-0000-0000-0000219F0000}"/>
    <cellStyle name="Vírgula 3 2 2 7" xfId="11290" xr:uid="{00000000-0005-0000-0000-0000229F0000}"/>
    <cellStyle name="Vírgula 3 2 2 7 2" xfId="30473" xr:uid="{00000000-0005-0000-0000-0000239F0000}"/>
    <cellStyle name="Vírgula 3 2 2 7 3" xfId="40653" xr:uid="{00000000-0005-0000-0000-0000249F0000}"/>
    <cellStyle name="Vírgula 3 2 2 7 4" xfId="20294" xr:uid="{00000000-0005-0000-0000-0000259F0000}"/>
    <cellStyle name="Vírgula 3 2 2 8" xfId="12166" xr:uid="{00000000-0005-0000-0000-0000269F0000}"/>
    <cellStyle name="Vírgula 3 2 2 8 2" xfId="31349" xr:uid="{00000000-0005-0000-0000-0000279F0000}"/>
    <cellStyle name="Vírgula 3 2 2 8 3" xfId="41529" xr:uid="{00000000-0005-0000-0000-0000289F0000}"/>
    <cellStyle name="Vírgula 3 2 2 8 4" xfId="21170" xr:uid="{00000000-0005-0000-0000-0000299F0000}"/>
    <cellStyle name="Vírgula 3 2 2 9" xfId="22046" xr:uid="{00000000-0005-0000-0000-00002A9F0000}"/>
    <cellStyle name="Vírgula 3 2 2 9 2" xfId="32226" xr:uid="{00000000-0005-0000-0000-00002B9F0000}"/>
    <cellStyle name="Vírgula 3 2 2 9 3" xfId="42406" xr:uid="{00000000-0005-0000-0000-00002C9F0000}"/>
    <cellStyle name="Vírgula 3 2 3" xfId="417" xr:uid="{00000000-0005-0000-0000-00002D9F0000}"/>
    <cellStyle name="Vírgula 3 2 3 10" xfId="33624" xr:uid="{00000000-0005-0000-0000-00002E9F0000}"/>
    <cellStyle name="Vírgula 3 2 3 11" xfId="13264" xr:uid="{00000000-0005-0000-0000-00002F9F0000}"/>
    <cellStyle name="Vírgula 3 2 3 12" xfId="4257" xr:uid="{00000000-0005-0000-0000-0000309F0000}"/>
    <cellStyle name="Vírgula 3 2 3 2" xfId="583" xr:uid="{00000000-0005-0000-0000-0000319F0000}"/>
    <cellStyle name="Vírgula 3 2 3 2 2" xfId="918" xr:uid="{00000000-0005-0000-0000-0000329F0000}"/>
    <cellStyle name="Vírgula 3 2 3 2 2 2" xfId="1591" xr:uid="{00000000-0005-0000-0000-0000339F0000}"/>
    <cellStyle name="Vírgula 3 2 3 2 2 2 2" xfId="2941" xr:uid="{00000000-0005-0000-0000-0000349F0000}"/>
    <cellStyle name="Vírgula 3 2 3 2 2 2 3" xfId="26072" xr:uid="{00000000-0005-0000-0000-0000359F0000}"/>
    <cellStyle name="Vírgula 3 2 3 2 2 3" xfId="2267" xr:uid="{00000000-0005-0000-0000-0000369F0000}"/>
    <cellStyle name="Vírgula 3 2 3 2 2 3 2" xfId="36252" xr:uid="{00000000-0005-0000-0000-0000379F0000}"/>
    <cellStyle name="Vírgula 3 2 3 2 2 4" xfId="3615" xr:uid="{00000000-0005-0000-0000-0000389F0000}"/>
    <cellStyle name="Vírgula 3 2 3 2 2 4 2" xfId="15892" xr:uid="{00000000-0005-0000-0000-0000399F0000}"/>
    <cellStyle name="Vírgula 3 2 3 2 2 5" xfId="6886" xr:uid="{00000000-0005-0000-0000-00003A9F0000}"/>
    <cellStyle name="Vírgula 3 2 3 2 3" xfId="1256" xr:uid="{00000000-0005-0000-0000-00003B9F0000}"/>
    <cellStyle name="Vírgula 3 2 3 2 3 2" xfId="2606" xr:uid="{00000000-0005-0000-0000-00003C9F0000}"/>
    <cellStyle name="Vírgula 3 2 3 2 3 2 2" xfId="27825" xr:uid="{00000000-0005-0000-0000-00003D9F0000}"/>
    <cellStyle name="Vírgula 3 2 3 2 3 3" xfId="38005" xr:uid="{00000000-0005-0000-0000-00003E9F0000}"/>
    <cellStyle name="Vírgula 3 2 3 2 3 4" xfId="17645" xr:uid="{00000000-0005-0000-0000-00003F9F0000}"/>
    <cellStyle name="Vírgula 3 2 3 2 3 5" xfId="8639" xr:uid="{00000000-0005-0000-0000-0000409F0000}"/>
    <cellStyle name="Vírgula 3 2 3 2 4" xfId="1932" xr:uid="{00000000-0005-0000-0000-0000419F0000}"/>
    <cellStyle name="Vírgula 3 2 3 2 4 2" xfId="29815" xr:uid="{00000000-0005-0000-0000-0000429F0000}"/>
    <cellStyle name="Vírgula 3 2 3 2 4 3" xfId="39995" xr:uid="{00000000-0005-0000-0000-0000439F0000}"/>
    <cellStyle name="Vírgula 3 2 3 2 4 4" xfId="19636" xr:uid="{00000000-0005-0000-0000-0000449F0000}"/>
    <cellStyle name="Vírgula 3 2 3 2 4 5" xfId="10632" xr:uid="{00000000-0005-0000-0000-0000459F0000}"/>
    <cellStyle name="Vírgula 3 2 3 2 5" xfId="3280" xr:uid="{00000000-0005-0000-0000-0000469F0000}"/>
    <cellStyle name="Vírgula 3 2 3 2 5 2" xfId="24320" xr:uid="{00000000-0005-0000-0000-0000479F0000}"/>
    <cellStyle name="Vírgula 3 2 3 2 6" xfId="34500" xr:uid="{00000000-0005-0000-0000-0000489F0000}"/>
    <cellStyle name="Vírgula 3 2 3 2 7" xfId="14140" xr:uid="{00000000-0005-0000-0000-0000499F0000}"/>
    <cellStyle name="Vírgula 3 2 3 2 8" xfId="5134" xr:uid="{00000000-0005-0000-0000-00004A9F0000}"/>
    <cellStyle name="Vírgula 3 2 3 3" xfId="752" xr:uid="{00000000-0005-0000-0000-00004B9F0000}"/>
    <cellStyle name="Vírgula 3 2 3 3 2" xfId="1425" xr:uid="{00000000-0005-0000-0000-00004C9F0000}"/>
    <cellStyle name="Vírgula 3 2 3 3 2 2" xfId="2775" xr:uid="{00000000-0005-0000-0000-00004D9F0000}"/>
    <cellStyle name="Vírgula 3 2 3 3 2 3" xfId="25196" xr:uid="{00000000-0005-0000-0000-00004E9F0000}"/>
    <cellStyle name="Vírgula 3 2 3 3 3" xfId="2101" xr:uid="{00000000-0005-0000-0000-00004F9F0000}"/>
    <cellStyle name="Vírgula 3 2 3 3 3 2" xfId="35376" xr:uid="{00000000-0005-0000-0000-0000509F0000}"/>
    <cellStyle name="Vírgula 3 2 3 3 4" xfId="3449" xr:uid="{00000000-0005-0000-0000-0000519F0000}"/>
    <cellStyle name="Vírgula 3 2 3 3 4 2" xfId="15016" xr:uid="{00000000-0005-0000-0000-0000529F0000}"/>
    <cellStyle name="Vírgula 3 2 3 3 5" xfId="6010" xr:uid="{00000000-0005-0000-0000-0000539F0000}"/>
    <cellStyle name="Vírgula 3 2 3 4" xfId="1090" xr:uid="{00000000-0005-0000-0000-0000549F0000}"/>
    <cellStyle name="Vírgula 3 2 3 4 2" xfId="2440" xr:uid="{00000000-0005-0000-0000-0000559F0000}"/>
    <cellStyle name="Vírgula 3 2 3 4 2 2" xfId="26949" xr:uid="{00000000-0005-0000-0000-0000569F0000}"/>
    <cellStyle name="Vírgula 3 2 3 4 3" xfId="37129" xr:uid="{00000000-0005-0000-0000-0000579F0000}"/>
    <cellStyle name="Vírgula 3 2 3 4 4" xfId="16769" xr:uid="{00000000-0005-0000-0000-0000589F0000}"/>
    <cellStyle name="Vírgula 3 2 3 4 5" xfId="7763" xr:uid="{00000000-0005-0000-0000-0000599F0000}"/>
    <cellStyle name="Vírgula 3 2 3 5" xfId="1766" xr:uid="{00000000-0005-0000-0000-00005A9F0000}"/>
    <cellStyle name="Vírgula 3 2 3 5 2" xfId="28939" xr:uid="{00000000-0005-0000-0000-00005B9F0000}"/>
    <cellStyle name="Vírgula 3 2 3 5 3" xfId="39119" xr:uid="{00000000-0005-0000-0000-00005C9F0000}"/>
    <cellStyle name="Vírgula 3 2 3 5 4" xfId="18760" xr:uid="{00000000-0005-0000-0000-00005D9F0000}"/>
    <cellStyle name="Vírgula 3 2 3 5 5" xfId="9756" xr:uid="{00000000-0005-0000-0000-00005E9F0000}"/>
    <cellStyle name="Vírgula 3 2 3 6" xfId="3114" xr:uid="{00000000-0005-0000-0000-00005F9F0000}"/>
    <cellStyle name="Vírgula 3 2 3 6 2" xfId="30692" xr:uid="{00000000-0005-0000-0000-0000609F0000}"/>
    <cellStyle name="Vírgula 3 2 3 6 3" xfId="40872" xr:uid="{00000000-0005-0000-0000-0000619F0000}"/>
    <cellStyle name="Vírgula 3 2 3 6 4" xfId="20513" xr:uid="{00000000-0005-0000-0000-0000629F0000}"/>
    <cellStyle name="Vírgula 3 2 3 6 5" xfId="11509" xr:uid="{00000000-0005-0000-0000-0000639F0000}"/>
    <cellStyle name="Vírgula 3 2 3 7" xfId="12385" xr:uid="{00000000-0005-0000-0000-0000649F0000}"/>
    <cellStyle name="Vírgula 3 2 3 7 2" xfId="31568" xr:uid="{00000000-0005-0000-0000-0000659F0000}"/>
    <cellStyle name="Vírgula 3 2 3 7 3" xfId="41748" xr:uid="{00000000-0005-0000-0000-0000669F0000}"/>
    <cellStyle name="Vírgula 3 2 3 7 4" xfId="21389" xr:uid="{00000000-0005-0000-0000-0000679F0000}"/>
    <cellStyle name="Vírgula 3 2 3 8" xfId="22265" xr:uid="{00000000-0005-0000-0000-0000689F0000}"/>
    <cellStyle name="Vírgula 3 2 3 8 2" xfId="32445" xr:uid="{00000000-0005-0000-0000-0000699F0000}"/>
    <cellStyle name="Vírgula 3 2 3 8 3" xfId="42625" xr:uid="{00000000-0005-0000-0000-00006A9F0000}"/>
    <cellStyle name="Vírgula 3 2 3 9" xfId="23444" xr:uid="{00000000-0005-0000-0000-00006B9F0000}"/>
    <cellStyle name="Vírgula 3 2 4" xfId="4696" xr:uid="{00000000-0005-0000-0000-00006C9F0000}"/>
    <cellStyle name="Vírgula 3 2 4 2" xfId="6448" xr:uid="{00000000-0005-0000-0000-00006D9F0000}"/>
    <cellStyle name="Vírgula 3 2 4 2 2" xfId="25634" xr:uid="{00000000-0005-0000-0000-00006E9F0000}"/>
    <cellStyle name="Vírgula 3 2 4 2 3" xfId="35814" xr:uid="{00000000-0005-0000-0000-00006F9F0000}"/>
    <cellStyle name="Vírgula 3 2 4 2 4" xfId="15454" xr:uid="{00000000-0005-0000-0000-0000709F0000}"/>
    <cellStyle name="Vírgula 3 2 4 3" xfId="8201" xr:uid="{00000000-0005-0000-0000-0000719F0000}"/>
    <cellStyle name="Vírgula 3 2 4 3 2" xfId="27387" xr:uid="{00000000-0005-0000-0000-0000729F0000}"/>
    <cellStyle name="Vírgula 3 2 4 3 3" xfId="37567" xr:uid="{00000000-0005-0000-0000-0000739F0000}"/>
    <cellStyle name="Vírgula 3 2 4 3 4" xfId="17207" xr:uid="{00000000-0005-0000-0000-0000749F0000}"/>
    <cellStyle name="Vírgula 3 2 4 4" xfId="10194" xr:uid="{00000000-0005-0000-0000-0000759F0000}"/>
    <cellStyle name="Vírgula 3 2 4 4 2" xfId="29377" xr:uid="{00000000-0005-0000-0000-0000769F0000}"/>
    <cellStyle name="Vírgula 3 2 4 4 3" xfId="39557" xr:uid="{00000000-0005-0000-0000-0000779F0000}"/>
    <cellStyle name="Vírgula 3 2 4 4 4" xfId="19198" xr:uid="{00000000-0005-0000-0000-0000789F0000}"/>
    <cellStyle name="Vírgula 3 2 4 5" xfId="23882" xr:uid="{00000000-0005-0000-0000-0000799F0000}"/>
    <cellStyle name="Vírgula 3 2 4 6" xfId="34062" xr:uid="{00000000-0005-0000-0000-00007A9F0000}"/>
    <cellStyle name="Vírgula 3 2 4 7" xfId="13702" xr:uid="{00000000-0005-0000-0000-00007B9F0000}"/>
    <cellStyle name="Vírgula 3 2 5" xfId="5572" xr:uid="{00000000-0005-0000-0000-00007C9F0000}"/>
    <cellStyle name="Vírgula 3 2 5 2" xfId="9098" xr:uid="{00000000-0005-0000-0000-00007D9F0000}"/>
    <cellStyle name="Vírgula 3 2 5 2 2" xfId="28281" xr:uid="{00000000-0005-0000-0000-00007E9F0000}"/>
    <cellStyle name="Vírgula 3 2 5 2 3" xfId="38461" xr:uid="{00000000-0005-0000-0000-00007F9F0000}"/>
    <cellStyle name="Vírgula 3 2 5 2 4" xfId="18102" xr:uid="{00000000-0005-0000-0000-0000809F0000}"/>
    <cellStyle name="Vírgula 3 2 5 3" xfId="24758" xr:uid="{00000000-0005-0000-0000-0000819F0000}"/>
    <cellStyle name="Vírgula 3 2 5 4" xfId="34938" xr:uid="{00000000-0005-0000-0000-0000829F0000}"/>
    <cellStyle name="Vírgula 3 2 5 5" xfId="14578" xr:uid="{00000000-0005-0000-0000-0000839F0000}"/>
    <cellStyle name="Vírgula 3 2 6" xfId="7325" xr:uid="{00000000-0005-0000-0000-0000849F0000}"/>
    <cellStyle name="Vírgula 3 2 6 2" xfId="26511" xr:uid="{00000000-0005-0000-0000-0000859F0000}"/>
    <cellStyle name="Vírgula 3 2 6 3" xfId="36691" xr:uid="{00000000-0005-0000-0000-0000869F0000}"/>
    <cellStyle name="Vírgula 3 2 6 4" xfId="16331" xr:uid="{00000000-0005-0000-0000-0000879F0000}"/>
    <cellStyle name="Vírgula 3 2 7" xfId="9318" xr:uid="{00000000-0005-0000-0000-0000889F0000}"/>
    <cellStyle name="Vírgula 3 2 7 2" xfId="28501" xr:uid="{00000000-0005-0000-0000-0000899F0000}"/>
    <cellStyle name="Vírgula 3 2 7 3" xfId="38681" xr:uid="{00000000-0005-0000-0000-00008A9F0000}"/>
    <cellStyle name="Vírgula 3 2 7 4" xfId="18322" xr:uid="{00000000-0005-0000-0000-00008B9F0000}"/>
    <cellStyle name="Vírgula 3 2 8" xfId="11071" xr:uid="{00000000-0005-0000-0000-00008C9F0000}"/>
    <cellStyle name="Vírgula 3 2 8 2" xfId="30254" xr:uid="{00000000-0005-0000-0000-00008D9F0000}"/>
    <cellStyle name="Vírgula 3 2 8 3" xfId="40434" xr:uid="{00000000-0005-0000-0000-00008E9F0000}"/>
    <cellStyle name="Vírgula 3 2 8 4" xfId="20075" xr:uid="{00000000-0005-0000-0000-00008F9F0000}"/>
    <cellStyle name="Vírgula 3 2 9" xfId="11947" xr:uid="{00000000-0005-0000-0000-0000909F0000}"/>
    <cellStyle name="Vírgula 3 2 9 2" xfId="31130" xr:uid="{00000000-0005-0000-0000-0000919F0000}"/>
    <cellStyle name="Vírgula 3 2 9 3" xfId="41310" xr:uid="{00000000-0005-0000-0000-0000929F0000}"/>
    <cellStyle name="Vírgula 3 2 9 4" xfId="20951" xr:uid="{00000000-0005-0000-0000-0000939F0000}"/>
    <cellStyle name="Vírgula 3 20" xfId="43664" xr:uid="{A8A3DE6B-BB77-4503-9F8A-36DC2378A802}"/>
    <cellStyle name="Vírgula 3 3" xfId="325" xr:uid="{00000000-0005-0000-0000-0000949F0000}"/>
    <cellStyle name="Vírgula 3 3 10" xfId="23110" xr:uid="{00000000-0005-0000-0000-0000959F0000}"/>
    <cellStyle name="Vírgula 3 3 11" xfId="33290" xr:uid="{00000000-0005-0000-0000-0000969F0000}"/>
    <cellStyle name="Vírgula 3 3 12" xfId="12930" xr:uid="{00000000-0005-0000-0000-0000979F0000}"/>
    <cellStyle name="Vírgula 3 3 13" xfId="3923" xr:uid="{00000000-0005-0000-0000-0000989F0000}"/>
    <cellStyle name="Vírgula 3 3 2" xfId="419" xr:uid="{00000000-0005-0000-0000-0000999F0000}"/>
    <cellStyle name="Vírgula 3 3 2 10" xfId="33728" xr:uid="{00000000-0005-0000-0000-00009A9F0000}"/>
    <cellStyle name="Vírgula 3 3 2 11" xfId="13368" xr:uid="{00000000-0005-0000-0000-00009B9F0000}"/>
    <cellStyle name="Vírgula 3 3 2 12" xfId="4361" xr:uid="{00000000-0005-0000-0000-00009C9F0000}"/>
    <cellStyle name="Vírgula 3 3 2 2" xfId="585" xr:uid="{00000000-0005-0000-0000-00009D9F0000}"/>
    <cellStyle name="Vírgula 3 3 2 2 2" xfId="920" xr:uid="{00000000-0005-0000-0000-00009E9F0000}"/>
    <cellStyle name="Vírgula 3 3 2 2 2 2" xfId="1593" xr:uid="{00000000-0005-0000-0000-00009F9F0000}"/>
    <cellStyle name="Vírgula 3 3 2 2 2 2 2" xfId="2943" xr:uid="{00000000-0005-0000-0000-0000A09F0000}"/>
    <cellStyle name="Vírgula 3 3 2 2 2 2 3" xfId="26176" xr:uid="{00000000-0005-0000-0000-0000A19F0000}"/>
    <cellStyle name="Vírgula 3 3 2 2 2 3" xfId="2269" xr:uid="{00000000-0005-0000-0000-0000A29F0000}"/>
    <cellStyle name="Vírgula 3 3 2 2 2 3 2" xfId="36356" xr:uid="{00000000-0005-0000-0000-0000A39F0000}"/>
    <cellStyle name="Vírgula 3 3 2 2 2 4" xfId="3617" xr:uid="{00000000-0005-0000-0000-0000A49F0000}"/>
    <cellStyle name="Vírgula 3 3 2 2 2 4 2" xfId="15996" xr:uid="{00000000-0005-0000-0000-0000A59F0000}"/>
    <cellStyle name="Vírgula 3 3 2 2 2 5" xfId="6990" xr:uid="{00000000-0005-0000-0000-0000A69F0000}"/>
    <cellStyle name="Vírgula 3 3 2 2 3" xfId="1258" xr:uid="{00000000-0005-0000-0000-0000A79F0000}"/>
    <cellStyle name="Vírgula 3 3 2 2 3 2" xfId="2608" xr:uid="{00000000-0005-0000-0000-0000A89F0000}"/>
    <cellStyle name="Vírgula 3 3 2 2 3 2 2" xfId="27929" xr:uid="{00000000-0005-0000-0000-0000A99F0000}"/>
    <cellStyle name="Vírgula 3 3 2 2 3 3" xfId="38109" xr:uid="{00000000-0005-0000-0000-0000AA9F0000}"/>
    <cellStyle name="Vírgula 3 3 2 2 3 4" xfId="17749" xr:uid="{00000000-0005-0000-0000-0000AB9F0000}"/>
    <cellStyle name="Vírgula 3 3 2 2 3 5" xfId="8743" xr:uid="{00000000-0005-0000-0000-0000AC9F0000}"/>
    <cellStyle name="Vírgula 3 3 2 2 4" xfId="1934" xr:uid="{00000000-0005-0000-0000-0000AD9F0000}"/>
    <cellStyle name="Vírgula 3 3 2 2 4 2" xfId="29919" xr:uid="{00000000-0005-0000-0000-0000AE9F0000}"/>
    <cellStyle name="Vírgula 3 3 2 2 4 3" xfId="40099" xr:uid="{00000000-0005-0000-0000-0000AF9F0000}"/>
    <cellStyle name="Vírgula 3 3 2 2 4 4" xfId="19740" xr:uid="{00000000-0005-0000-0000-0000B09F0000}"/>
    <cellStyle name="Vírgula 3 3 2 2 4 5" xfId="10736" xr:uid="{00000000-0005-0000-0000-0000B19F0000}"/>
    <cellStyle name="Vírgula 3 3 2 2 5" xfId="3282" xr:uid="{00000000-0005-0000-0000-0000B29F0000}"/>
    <cellStyle name="Vírgula 3 3 2 2 5 2" xfId="24424" xr:uid="{00000000-0005-0000-0000-0000B39F0000}"/>
    <cellStyle name="Vírgula 3 3 2 2 6" xfId="34604" xr:uid="{00000000-0005-0000-0000-0000B49F0000}"/>
    <cellStyle name="Vírgula 3 3 2 2 7" xfId="14244" xr:uid="{00000000-0005-0000-0000-0000B59F0000}"/>
    <cellStyle name="Vírgula 3 3 2 2 8" xfId="5238" xr:uid="{00000000-0005-0000-0000-0000B69F0000}"/>
    <cellStyle name="Vírgula 3 3 2 3" xfId="754" xr:uid="{00000000-0005-0000-0000-0000B79F0000}"/>
    <cellStyle name="Vírgula 3 3 2 3 2" xfId="1427" xr:uid="{00000000-0005-0000-0000-0000B89F0000}"/>
    <cellStyle name="Vírgula 3 3 2 3 2 2" xfId="2777" xr:uid="{00000000-0005-0000-0000-0000B99F0000}"/>
    <cellStyle name="Vírgula 3 3 2 3 2 3" xfId="25300" xr:uid="{00000000-0005-0000-0000-0000BA9F0000}"/>
    <cellStyle name="Vírgula 3 3 2 3 3" xfId="2103" xr:uid="{00000000-0005-0000-0000-0000BB9F0000}"/>
    <cellStyle name="Vírgula 3 3 2 3 3 2" xfId="35480" xr:uid="{00000000-0005-0000-0000-0000BC9F0000}"/>
    <cellStyle name="Vírgula 3 3 2 3 4" xfId="3451" xr:uid="{00000000-0005-0000-0000-0000BD9F0000}"/>
    <cellStyle name="Vírgula 3 3 2 3 4 2" xfId="15120" xr:uid="{00000000-0005-0000-0000-0000BE9F0000}"/>
    <cellStyle name="Vírgula 3 3 2 3 5" xfId="6114" xr:uid="{00000000-0005-0000-0000-0000BF9F0000}"/>
    <cellStyle name="Vírgula 3 3 2 4" xfId="1092" xr:uid="{00000000-0005-0000-0000-0000C09F0000}"/>
    <cellStyle name="Vírgula 3 3 2 4 2" xfId="2442" xr:uid="{00000000-0005-0000-0000-0000C19F0000}"/>
    <cellStyle name="Vírgula 3 3 2 4 2 2" xfId="27053" xr:uid="{00000000-0005-0000-0000-0000C29F0000}"/>
    <cellStyle name="Vírgula 3 3 2 4 3" xfId="37233" xr:uid="{00000000-0005-0000-0000-0000C39F0000}"/>
    <cellStyle name="Vírgula 3 3 2 4 4" xfId="16873" xr:uid="{00000000-0005-0000-0000-0000C49F0000}"/>
    <cellStyle name="Vírgula 3 3 2 4 5" xfId="7867" xr:uid="{00000000-0005-0000-0000-0000C59F0000}"/>
    <cellStyle name="Vírgula 3 3 2 5" xfId="1768" xr:uid="{00000000-0005-0000-0000-0000C69F0000}"/>
    <cellStyle name="Vírgula 3 3 2 5 2" xfId="29043" xr:uid="{00000000-0005-0000-0000-0000C79F0000}"/>
    <cellStyle name="Vírgula 3 3 2 5 3" xfId="39223" xr:uid="{00000000-0005-0000-0000-0000C89F0000}"/>
    <cellStyle name="Vírgula 3 3 2 5 4" xfId="18864" xr:uid="{00000000-0005-0000-0000-0000C99F0000}"/>
    <cellStyle name="Vírgula 3 3 2 5 5" xfId="9860" xr:uid="{00000000-0005-0000-0000-0000CA9F0000}"/>
    <cellStyle name="Vírgula 3 3 2 6" xfId="3116" xr:uid="{00000000-0005-0000-0000-0000CB9F0000}"/>
    <cellStyle name="Vírgula 3 3 2 6 2" xfId="30796" xr:uid="{00000000-0005-0000-0000-0000CC9F0000}"/>
    <cellStyle name="Vírgula 3 3 2 6 3" xfId="40976" xr:uid="{00000000-0005-0000-0000-0000CD9F0000}"/>
    <cellStyle name="Vírgula 3 3 2 6 4" xfId="20617" xr:uid="{00000000-0005-0000-0000-0000CE9F0000}"/>
    <cellStyle name="Vírgula 3 3 2 6 5" xfId="11613" xr:uid="{00000000-0005-0000-0000-0000CF9F0000}"/>
    <cellStyle name="Vírgula 3 3 2 7" xfId="12489" xr:uid="{00000000-0005-0000-0000-0000D09F0000}"/>
    <cellStyle name="Vírgula 3 3 2 7 2" xfId="31672" xr:uid="{00000000-0005-0000-0000-0000D19F0000}"/>
    <cellStyle name="Vírgula 3 3 2 7 3" xfId="41852" xr:uid="{00000000-0005-0000-0000-0000D29F0000}"/>
    <cellStyle name="Vírgula 3 3 2 7 4" xfId="21493" xr:uid="{00000000-0005-0000-0000-0000D39F0000}"/>
    <cellStyle name="Vírgula 3 3 2 8" xfId="22369" xr:uid="{00000000-0005-0000-0000-0000D49F0000}"/>
    <cellStyle name="Vírgula 3 3 2 8 2" xfId="32549" xr:uid="{00000000-0005-0000-0000-0000D59F0000}"/>
    <cellStyle name="Vírgula 3 3 2 8 3" xfId="42729" xr:uid="{00000000-0005-0000-0000-0000D69F0000}"/>
    <cellStyle name="Vírgula 3 3 2 9" xfId="23548" xr:uid="{00000000-0005-0000-0000-0000D79F0000}"/>
    <cellStyle name="Vírgula 3 3 3" xfId="4800" xr:uid="{00000000-0005-0000-0000-0000D89F0000}"/>
    <cellStyle name="Vírgula 3 3 3 2" xfId="6552" xr:uid="{00000000-0005-0000-0000-0000D99F0000}"/>
    <cellStyle name="Vírgula 3 3 3 2 2" xfId="25738" xr:uid="{00000000-0005-0000-0000-0000DA9F0000}"/>
    <cellStyle name="Vírgula 3 3 3 2 3" xfId="35918" xr:uid="{00000000-0005-0000-0000-0000DB9F0000}"/>
    <cellStyle name="Vírgula 3 3 3 2 4" xfId="15558" xr:uid="{00000000-0005-0000-0000-0000DC9F0000}"/>
    <cellStyle name="Vírgula 3 3 3 3" xfId="8305" xr:uid="{00000000-0005-0000-0000-0000DD9F0000}"/>
    <cellStyle name="Vírgula 3 3 3 3 2" xfId="27491" xr:uid="{00000000-0005-0000-0000-0000DE9F0000}"/>
    <cellStyle name="Vírgula 3 3 3 3 3" xfId="37671" xr:uid="{00000000-0005-0000-0000-0000DF9F0000}"/>
    <cellStyle name="Vírgula 3 3 3 3 4" xfId="17311" xr:uid="{00000000-0005-0000-0000-0000E09F0000}"/>
    <cellStyle name="Vírgula 3 3 3 4" xfId="10298" xr:uid="{00000000-0005-0000-0000-0000E19F0000}"/>
    <cellStyle name="Vírgula 3 3 3 4 2" xfId="29481" xr:uid="{00000000-0005-0000-0000-0000E29F0000}"/>
    <cellStyle name="Vírgula 3 3 3 4 3" xfId="39661" xr:uid="{00000000-0005-0000-0000-0000E39F0000}"/>
    <cellStyle name="Vírgula 3 3 3 4 4" xfId="19302" xr:uid="{00000000-0005-0000-0000-0000E49F0000}"/>
    <cellStyle name="Vírgula 3 3 3 5" xfId="23986" xr:uid="{00000000-0005-0000-0000-0000E59F0000}"/>
    <cellStyle name="Vírgula 3 3 3 6" xfId="34166" xr:uid="{00000000-0005-0000-0000-0000E69F0000}"/>
    <cellStyle name="Vírgula 3 3 3 7" xfId="13806" xr:uid="{00000000-0005-0000-0000-0000E79F0000}"/>
    <cellStyle name="Vírgula 3 3 4" xfId="5676" xr:uid="{00000000-0005-0000-0000-0000E89F0000}"/>
    <cellStyle name="Vírgula 3 3 4 2" xfId="24862" xr:uid="{00000000-0005-0000-0000-0000E99F0000}"/>
    <cellStyle name="Vírgula 3 3 4 3" xfId="35042" xr:uid="{00000000-0005-0000-0000-0000EA9F0000}"/>
    <cellStyle name="Vírgula 3 3 4 4" xfId="14682" xr:uid="{00000000-0005-0000-0000-0000EB9F0000}"/>
    <cellStyle name="Vírgula 3 3 5" xfId="7429" xr:uid="{00000000-0005-0000-0000-0000EC9F0000}"/>
    <cellStyle name="Vírgula 3 3 5 2" xfId="26615" xr:uid="{00000000-0005-0000-0000-0000ED9F0000}"/>
    <cellStyle name="Vírgula 3 3 5 3" xfId="36795" xr:uid="{00000000-0005-0000-0000-0000EE9F0000}"/>
    <cellStyle name="Vírgula 3 3 5 4" xfId="16435" xr:uid="{00000000-0005-0000-0000-0000EF9F0000}"/>
    <cellStyle name="Vírgula 3 3 6" xfId="9422" xr:uid="{00000000-0005-0000-0000-0000F09F0000}"/>
    <cellStyle name="Vírgula 3 3 6 2" xfId="28605" xr:uid="{00000000-0005-0000-0000-0000F19F0000}"/>
    <cellStyle name="Vírgula 3 3 6 3" xfId="38785" xr:uid="{00000000-0005-0000-0000-0000F29F0000}"/>
    <cellStyle name="Vírgula 3 3 6 4" xfId="18426" xr:uid="{00000000-0005-0000-0000-0000F39F0000}"/>
    <cellStyle name="Vírgula 3 3 7" xfId="11175" xr:uid="{00000000-0005-0000-0000-0000F49F0000}"/>
    <cellStyle name="Vírgula 3 3 7 2" xfId="30358" xr:uid="{00000000-0005-0000-0000-0000F59F0000}"/>
    <cellStyle name="Vírgula 3 3 7 3" xfId="40538" xr:uid="{00000000-0005-0000-0000-0000F69F0000}"/>
    <cellStyle name="Vírgula 3 3 7 4" xfId="20179" xr:uid="{00000000-0005-0000-0000-0000F79F0000}"/>
    <cellStyle name="Vírgula 3 3 8" xfId="12051" xr:uid="{00000000-0005-0000-0000-0000F89F0000}"/>
    <cellStyle name="Vírgula 3 3 8 2" xfId="31234" xr:uid="{00000000-0005-0000-0000-0000F99F0000}"/>
    <cellStyle name="Vírgula 3 3 8 3" xfId="41414" xr:uid="{00000000-0005-0000-0000-0000FA9F0000}"/>
    <cellStyle name="Vírgula 3 3 8 4" xfId="21055" xr:uid="{00000000-0005-0000-0000-0000FB9F0000}"/>
    <cellStyle name="Vírgula 3 3 9" xfId="21931" xr:uid="{00000000-0005-0000-0000-0000FC9F0000}"/>
    <cellStyle name="Vírgula 3 3 9 2" xfId="32111" xr:uid="{00000000-0005-0000-0000-0000FD9F0000}"/>
    <cellStyle name="Vírgula 3 3 9 3" xfId="42291" xr:uid="{00000000-0005-0000-0000-0000FE9F0000}"/>
    <cellStyle name="Vírgula 3 4" xfId="326" xr:uid="{00000000-0005-0000-0000-0000FF9F0000}"/>
    <cellStyle name="Vírgula 3 4 10" xfId="33509" xr:uid="{00000000-0005-0000-0000-000000A00000}"/>
    <cellStyle name="Vírgula 3 4 11" xfId="13149" xr:uid="{00000000-0005-0000-0000-000001A00000}"/>
    <cellStyle name="Vírgula 3 4 12" xfId="4142" xr:uid="{00000000-0005-0000-0000-000002A00000}"/>
    <cellStyle name="Vírgula 3 4 2" xfId="420" xr:uid="{00000000-0005-0000-0000-000003A00000}"/>
    <cellStyle name="Vírgula 3 4 2 2" xfId="586" xr:uid="{00000000-0005-0000-0000-000004A00000}"/>
    <cellStyle name="Vírgula 3 4 2 2 2" xfId="921" xr:uid="{00000000-0005-0000-0000-000005A00000}"/>
    <cellStyle name="Vírgula 3 4 2 2 2 2" xfId="1594" xr:uid="{00000000-0005-0000-0000-000006A00000}"/>
    <cellStyle name="Vírgula 3 4 2 2 2 2 2" xfId="2944" xr:uid="{00000000-0005-0000-0000-000007A00000}"/>
    <cellStyle name="Vírgula 3 4 2 2 2 3" xfId="2270" xr:uid="{00000000-0005-0000-0000-000008A00000}"/>
    <cellStyle name="Vírgula 3 4 2 2 2 4" xfId="3618" xr:uid="{00000000-0005-0000-0000-000009A00000}"/>
    <cellStyle name="Vírgula 3 4 2 2 2 5" xfId="25957" xr:uid="{00000000-0005-0000-0000-00000AA00000}"/>
    <cellStyle name="Vírgula 3 4 2 2 3" xfId="1259" xr:uid="{00000000-0005-0000-0000-00000BA00000}"/>
    <cellStyle name="Vírgula 3 4 2 2 3 2" xfId="2609" xr:uid="{00000000-0005-0000-0000-00000CA00000}"/>
    <cellStyle name="Vírgula 3 4 2 2 3 3" xfId="36137" xr:uid="{00000000-0005-0000-0000-00000DA00000}"/>
    <cellStyle name="Vírgula 3 4 2 2 4" xfId="1935" xr:uid="{00000000-0005-0000-0000-00000EA00000}"/>
    <cellStyle name="Vírgula 3 4 2 2 4 2" xfId="15777" xr:uid="{00000000-0005-0000-0000-00000FA00000}"/>
    <cellStyle name="Vírgula 3 4 2 2 5" xfId="3283" xr:uid="{00000000-0005-0000-0000-000010A00000}"/>
    <cellStyle name="Vírgula 3 4 2 2 6" xfId="6771" xr:uid="{00000000-0005-0000-0000-000011A00000}"/>
    <cellStyle name="Vírgula 3 4 2 3" xfId="755" xr:uid="{00000000-0005-0000-0000-000012A00000}"/>
    <cellStyle name="Vírgula 3 4 2 3 2" xfId="1428" xr:uid="{00000000-0005-0000-0000-000013A00000}"/>
    <cellStyle name="Vírgula 3 4 2 3 2 2" xfId="2778" xr:uid="{00000000-0005-0000-0000-000014A00000}"/>
    <cellStyle name="Vírgula 3 4 2 3 2 3" xfId="27710" xr:uid="{00000000-0005-0000-0000-000015A00000}"/>
    <cellStyle name="Vírgula 3 4 2 3 3" xfId="2104" xr:uid="{00000000-0005-0000-0000-000016A00000}"/>
    <cellStyle name="Vírgula 3 4 2 3 3 2" xfId="37890" xr:uid="{00000000-0005-0000-0000-000017A00000}"/>
    <cellStyle name="Vírgula 3 4 2 3 4" xfId="3452" xr:uid="{00000000-0005-0000-0000-000018A00000}"/>
    <cellStyle name="Vírgula 3 4 2 3 4 2" xfId="17530" xr:uid="{00000000-0005-0000-0000-000019A00000}"/>
    <cellStyle name="Vírgula 3 4 2 3 5" xfId="8524" xr:uid="{00000000-0005-0000-0000-00001AA00000}"/>
    <cellStyle name="Vírgula 3 4 2 4" xfId="1093" xr:uid="{00000000-0005-0000-0000-00001BA00000}"/>
    <cellStyle name="Vírgula 3 4 2 4 2" xfId="2443" xr:uid="{00000000-0005-0000-0000-00001CA00000}"/>
    <cellStyle name="Vírgula 3 4 2 4 2 2" xfId="29700" xr:uid="{00000000-0005-0000-0000-00001DA00000}"/>
    <cellStyle name="Vírgula 3 4 2 4 3" xfId="39880" xr:uid="{00000000-0005-0000-0000-00001EA00000}"/>
    <cellStyle name="Vírgula 3 4 2 4 4" xfId="19521" xr:uid="{00000000-0005-0000-0000-00001FA00000}"/>
    <cellStyle name="Vírgula 3 4 2 4 5" xfId="10517" xr:uid="{00000000-0005-0000-0000-000020A00000}"/>
    <cellStyle name="Vírgula 3 4 2 5" xfId="1769" xr:uid="{00000000-0005-0000-0000-000021A00000}"/>
    <cellStyle name="Vírgula 3 4 2 5 2" xfId="24205" xr:uid="{00000000-0005-0000-0000-000022A00000}"/>
    <cellStyle name="Vírgula 3 4 2 6" xfId="3117" xr:uid="{00000000-0005-0000-0000-000023A00000}"/>
    <cellStyle name="Vírgula 3 4 2 6 2" xfId="34385" xr:uid="{00000000-0005-0000-0000-000024A00000}"/>
    <cellStyle name="Vírgula 3 4 2 7" xfId="14025" xr:uid="{00000000-0005-0000-0000-000025A00000}"/>
    <cellStyle name="Vírgula 3 4 2 8" xfId="5019" xr:uid="{00000000-0005-0000-0000-000026A00000}"/>
    <cellStyle name="Vírgula 3 4 3" xfId="5895" xr:uid="{00000000-0005-0000-0000-000027A00000}"/>
    <cellStyle name="Vírgula 3 4 3 2" xfId="25081" xr:uid="{00000000-0005-0000-0000-000028A00000}"/>
    <cellStyle name="Vírgula 3 4 3 3" xfId="35261" xr:uid="{00000000-0005-0000-0000-000029A00000}"/>
    <cellStyle name="Vírgula 3 4 3 4" xfId="14901" xr:uid="{00000000-0005-0000-0000-00002AA00000}"/>
    <cellStyle name="Vírgula 3 4 4" xfId="7648" xr:uid="{00000000-0005-0000-0000-00002BA00000}"/>
    <cellStyle name="Vírgula 3 4 4 2" xfId="26834" xr:uid="{00000000-0005-0000-0000-00002CA00000}"/>
    <cellStyle name="Vírgula 3 4 4 3" xfId="37014" xr:uid="{00000000-0005-0000-0000-00002DA00000}"/>
    <cellStyle name="Vírgula 3 4 4 4" xfId="16654" xr:uid="{00000000-0005-0000-0000-00002EA00000}"/>
    <cellStyle name="Vírgula 3 4 5" xfId="9641" xr:uid="{00000000-0005-0000-0000-00002FA00000}"/>
    <cellStyle name="Vírgula 3 4 5 2" xfId="28824" xr:uid="{00000000-0005-0000-0000-000030A00000}"/>
    <cellStyle name="Vírgula 3 4 5 3" xfId="39004" xr:uid="{00000000-0005-0000-0000-000031A00000}"/>
    <cellStyle name="Vírgula 3 4 5 4" xfId="18645" xr:uid="{00000000-0005-0000-0000-000032A00000}"/>
    <cellStyle name="Vírgula 3 4 6" xfId="11394" xr:uid="{00000000-0005-0000-0000-000033A00000}"/>
    <cellStyle name="Vírgula 3 4 6 2" xfId="30577" xr:uid="{00000000-0005-0000-0000-000034A00000}"/>
    <cellStyle name="Vírgula 3 4 6 3" xfId="40757" xr:uid="{00000000-0005-0000-0000-000035A00000}"/>
    <cellStyle name="Vírgula 3 4 6 4" xfId="20398" xr:uid="{00000000-0005-0000-0000-000036A00000}"/>
    <cellStyle name="Vírgula 3 4 7" xfId="12270" xr:uid="{00000000-0005-0000-0000-000037A00000}"/>
    <cellStyle name="Vírgula 3 4 7 2" xfId="31453" xr:uid="{00000000-0005-0000-0000-000038A00000}"/>
    <cellStyle name="Vírgula 3 4 7 3" xfId="41633" xr:uid="{00000000-0005-0000-0000-000039A00000}"/>
    <cellStyle name="Vírgula 3 4 7 4" xfId="21274" xr:uid="{00000000-0005-0000-0000-00003AA00000}"/>
    <cellStyle name="Vírgula 3 4 8" xfId="22150" xr:uid="{00000000-0005-0000-0000-00003BA00000}"/>
    <cellStyle name="Vírgula 3 4 8 2" xfId="32330" xr:uid="{00000000-0005-0000-0000-00003CA00000}"/>
    <cellStyle name="Vírgula 3 4 8 3" xfId="42510" xr:uid="{00000000-0005-0000-0000-00003DA00000}"/>
    <cellStyle name="Vírgula 3 4 9" xfId="23329" xr:uid="{00000000-0005-0000-0000-00003EA00000}"/>
    <cellStyle name="Vírgula 3 5" xfId="416" xr:uid="{00000000-0005-0000-0000-00003FA00000}"/>
    <cellStyle name="Vírgula 3 5 2" xfId="582" xr:uid="{00000000-0005-0000-0000-000040A00000}"/>
    <cellStyle name="Vírgula 3 5 2 2" xfId="917" xr:uid="{00000000-0005-0000-0000-000041A00000}"/>
    <cellStyle name="Vírgula 3 5 2 2 2" xfId="1590" xr:uid="{00000000-0005-0000-0000-000042A00000}"/>
    <cellStyle name="Vírgula 3 5 2 2 2 2" xfId="2940" xr:uid="{00000000-0005-0000-0000-000043A00000}"/>
    <cellStyle name="Vírgula 3 5 2 2 3" xfId="2266" xr:uid="{00000000-0005-0000-0000-000044A00000}"/>
    <cellStyle name="Vírgula 3 5 2 2 4" xfId="3614" xr:uid="{00000000-0005-0000-0000-000045A00000}"/>
    <cellStyle name="Vírgula 3 5 2 2 5" xfId="25519" xr:uid="{00000000-0005-0000-0000-000046A00000}"/>
    <cellStyle name="Vírgula 3 5 2 3" xfId="1255" xr:uid="{00000000-0005-0000-0000-000047A00000}"/>
    <cellStyle name="Vírgula 3 5 2 3 2" xfId="2605" xr:uid="{00000000-0005-0000-0000-000048A00000}"/>
    <cellStyle name="Vírgula 3 5 2 3 3" xfId="35699" xr:uid="{00000000-0005-0000-0000-000049A00000}"/>
    <cellStyle name="Vírgula 3 5 2 4" xfId="1931" xr:uid="{00000000-0005-0000-0000-00004AA00000}"/>
    <cellStyle name="Vírgula 3 5 2 4 2" xfId="15339" xr:uid="{00000000-0005-0000-0000-00004BA00000}"/>
    <cellStyle name="Vírgula 3 5 2 5" xfId="3279" xr:uid="{00000000-0005-0000-0000-00004CA00000}"/>
    <cellStyle name="Vírgula 3 5 2 6" xfId="6333" xr:uid="{00000000-0005-0000-0000-00004DA00000}"/>
    <cellStyle name="Vírgula 3 5 3" xfId="751" xr:uid="{00000000-0005-0000-0000-00004EA00000}"/>
    <cellStyle name="Vírgula 3 5 3 2" xfId="1424" xr:uid="{00000000-0005-0000-0000-00004FA00000}"/>
    <cellStyle name="Vírgula 3 5 3 2 2" xfId="2774" xr:uid="{00000000-0005-0000-0000-000050A00000}"/>
    <cellStyle name="Vírgula 3 5 3 2 3" xfId="27272" xr:uid="{00000000-0005-0000-0000-000051A00000}"/>
    <cellStyle name="Vírgula 3 5 3 3" xfId="2100" xr:uid="{00000000-0005-0000-0000-000052A00000}"/>
    <cellStyle name="Vírgula 3 5 3 3 2" xfId="37452" xr:uid="{00000000-0005-0000-0000-000053A00000}"/>
    <cellStyle name="Vírgula 3 5 3 4" xfId="3448" xr:uid="{00000000-0005-0000-0000-000054A00000}"/>
    <cellStyle name="Vírgula 3 5 3 4 2" xfId="17092" xr:uid="{00000000-0005-0000-0000-000055A00000}"/>
    <cellStyle name="Vírgula 3 5 3 5" xfId="8086" xr:uid="{00000000-0005-0000-0000-000056A00000}"/>
    <cellStyle name="Vírgula 3 5 4" xfId="1089" xr:uid="{00000000-0005-0000-0000-000057A00000}"/>
    <cellStyle name="Vírgula 3 5 4 2" xfId="2439" xr:uid="{00000000-0005-0000-0000-000058A00000}"/>
    <cellStyle name="Vírgula 3 5 4 2 2" xfId="29262" xr:uid="{00000000-0005-0000-0000-000059A00000}"/>
    <cellStyle name="Vírgula 3 5 4 3" xfId="39442" xr:uid="{00000000-0005-0000-0000-00005AA00000}"/>
    <cellStyle name="Vírgula 3 5 4 4" xfId="19083" xr:uid="{00000000-0005-0000-0000-00005BA00000}"/>
    <cellStyle name="Vírgula 3 5 4 5" xfId="10079" xr:uid="{00000000-0005-0000-0000-00005CA00000}"/>
    <cellStyle name="Vírgula 3 5 5" xfId="1765" xr:uid="{00000000-0005-0000-0000-00005DA00000}"/>
    <cellStyle name="Vírgula 3 5 5 2" xfId="23767" xr:uid="{00000000-0005-0000-0000-00005EA00000}"/>
    <cellStyle name="Vírgula 3 5 6" xfId="3113" xr:uid="{00000000-0005-0000-0000-00005FA00000}"/>
    <cellStyle name="Vírgula 3 5 6 2" xfId="33947" xr:uid="{00000000-0005-0000-0000-000060A00000}"/>
    <cellStyle name="Vírgula 3 5 7" xfId="13587" xr:uid="{00000000-0005-0000-0000-000061A00000}"/>
    <cellStyle name="Vírgula 3 5 8" xfId="4581" xr:uid="{00000000-0005-0000-0000-000062A00000}"/>
    <cellStyle name="Vírgula 3 6" xfId="5457" xr:uid="{00000000-0005-0000-0000-000063A00000}"/>
    <cellStyle name="Vírgula 3 6 2" xfId="8980" xr:uid="{00000000-0005-0000-0000-000064A00000}"/>
    <cellStyle name="Vírgula 3 6 2 2" xfId="28163" xr:uid="{00000000-0005-0000-0000-000065A00000}"/>
    <cellStyle name="Vírgula 3 6 2 3" xfId="38343" xr:uid="{00000000-0005-0000-0000-000066A00000}"/>
    <cellStyle name="Vírgula 3 6 2 4" xfId="17984" xr:uid="{00000000-0005-0000-0000-000067A00000}"/>
    <cellStyle name="Vírgula 3 6 3" xfId="24643" xr:uid="{00000000-0005-0000-0000-000068A00000}"/>
    <cellStyle name="Vírgula 3 6 4" xfId="34823" xr:uid="{00000000-0005-0000-0000-000069A00000}"/>
    <cellStyle name="Vírgula 3 6 5" xfId="14463" xr:uid="{00000000-0005-0000-0000-00006AA00000}"/>
    <cellStyle name="Vírgula 3 7" xfId="7210" xr:uid="{00000000-0005-0000-0000-00006BA00000}"/>
    <cellStyle name="Vírgula 3 7 2" xfId="26396" xr:uid="{00000000-0005-0000-0000-00006CA00000}"/>
    <cellStyle name="Vírgula 3 7 3" xfId="36576" xr:uid="{00000000-0005-0000-0000-00006DA00000}"/>
    <cellStyle name="Vírgula 3 7 4" xfId="16216" xr:uid="{00000000-0005-0000-0000-00006EA00000}"/>
    <cellStyle name="Vírgula 3 8" xfId="9203" xr:uid="{00000000-0005-0000-0000-00006FA00000}"/>
    <cellStyle name="Vírgula 3 8 2" xfId="28386" xr:uid="{00000000-0005-0000-0000-000070A00000}"/>
    <cellStyle name="Vírgula 3 8 3" xfId="38566" xr:uid="{00000000-0005-0000-0000-000071A00000}"/>
    <cellStyle name="Vírgula 3 8 4" xfId="18207" xr:uid="{00000000-0005-0000-0000-000072A00000}"/>
    <cellStyle name="Vírgula 3 9" xfId="10956" xr:uid="{00000000-0005-0000-0000-000073A00000}"/>
    <cellStyle name="Vírgula 3 9 2" xfId="30139" xr:uid="{00000000-0005-0000-0000-000074A00000}"/>
    <cellStyle name="Vírgula 3 9 3" xfId="40319" xr:uid="{00000000-0005-0000-0000-000075A00000}"/>
    <cellStyle name="Vírgula 3 9 4" xfId="19960" xr:uid="{00000000-0005-0000-0000-000076A00000}"/>
    <cellStyle name="Vírgula 30" xfId="3648" xr:uid="{00000000-0005-0000-0000-000077A00000}"/>
    <cellStyle name="Vírgula 31" xfId="43658" xr:uid="{36C65071-A7D4-42D8-A95F-9B49AC50EC2F}"/>
    <cellStyle name="Vírgula 32" xfId="43660" xr:uid="{394073ED-95F2-4C8E-AE44-42B7A64A1E71}"/>
    <cellStyle name="Vírgula 33" xfId="43665" xr:uid="{A8284A09-3291-40FE-BBBC-6486FD8A2499}"/>
    <cellStyle name="Vírgula 34" xfId="43670" xr:uid="{535DCE37-BEE8-4D20-833C-0128E84C60F5}"/>
    <cellStyle name="Vírgula 35" xfId="43673" xr:uid="{26EC49C0-BE73-48E8-A60B-7FE942010469}"/>
    <cellStyle name="Vírgula 36" xfId="43672" xr:uid="{0022E246-380E-48C7-B2BD-6EC06B59E6BF}"/>
    <cellStyle name="Vírgula 4" xfId="327" xr:uid="{00000000-0005-0000-0000-000078A00000}"/>
    <cellStyle name="Vírgula 4 10" xfId="11834" xr:uid="{00000000-0005-0000-0000-000079A00000}"/>
    <cellStyle name="Vírgula 4 10 2" xfId="31017" xr:uid="{00000000-0005-0000-0000-00007AA00000}"/>
    <cellStyle name="Vírgula 4 10 3" xfId="41197" xr:uid="{00000000-0005-0000-0000-00007BA00000}"/>
    <cellStyle name="Vírgula 4 10 4" xfId="20838" xr:uid="{00000000-0005-0000-0000-00007CA00000}"/>
    <cellStyle name="Vírgula 4 11" xfId="21715" xr:uid="{00000000-0005-0000-0000-00007DA00000}"/>
    <cellStyle name="Vírgula 4 11 2" xfId="31894" xr:uid="{00000000-0005-0000-0000-00007EA00000}"/>
    <cellStyle name="Vírgula 4 11 3" xfId="42074" xr:uid="{00000000-0005-0000-0000-00007FA00000}"/>
    <cellStyle name="Vírgula 4 12" xfId="22607" xr:uid="{00000000-0005-0000-0000-000080A00000}"/>
    <cellStyle name="Vírgula 4 12 2" xfId="32787" xr:uid="{00000000-0005-0000-0000-000081A00000}"/>
    <cellStyle name="Vírgula 4 12 3" xfId="42967" xr:uid="{00000000-0005-0000-0000-000082A00000}"/>
    <cellStyle name="Vírgula 4 13" xfId="22846" xr:uid="{00000000-0005-0000-0000-000083A00000}"/>
    <cellStyle name="Vírgula 4 14" xfId="33026" xr:uid="{00000000-0005-0000-0000-000084A00000}"/>
    <cellStyle name="Vírgula 4 15" xfId="43206" xr:uid="{00000000-0005-0000-0000-000085A00000}"/>
    <cellStyle name="Vírgula 4 16" xfId="43445" xr:uid="{00000000-0005-0000-0000-000086A00000}"/>
    <cellStyle name="Vírgula 4 17" xfId="12713" xr:uid="{00000000-0005-0000-0000-000087A00000}"/>
    <cellStyle name="Vírgula 4 18" xfId="3696" xr:uid="{00000000-0005-0000-0000-000088A00000}"/>
    <cellStyle name="Vírgula 4 2" xfId="328" xr:uid="{00000000-0005-0000-0000-000089A00000}"/>
    <cellStyle name="Vírgula 4 2 10" xfId="21829" xr:uid="{00000000-0005-0000-0000-00008AA00000}"/>
    <cellStyle name="Vírgula 4 2 10 2" xfId="32009" xr:uid="{00000000-0005-0000-0000-00008BA00000}"/>
    <cellStyle name="Vírgula 4 2 10 3" xfId="42189" xr:uid="{00000000-0005-0000-0000-00008CA00000}"/>
    <cellStyle name="Vírgula 4 2 11" xfId="22725" xr:uid="{00000000-0005-0000-0000-00008DA00000}"/>
    <cellStyle name="Vírgula 4 2 11 2" xfId="32905" xr:uid="{00000000-0005-0000-0000-00008EA00000}"/>
    <cellStyle name="Vírgula 4 2 11 3" xfId="43085" xr:uid="{00000000-0005-0000-0000-00008FA00000}"/>
    <cellStyle name="Vírgula 4 2 12" xfId="22964" xr:uid="{00000000-0005-0000-0000-000090A00000}"/>
    <cellStyle name="Vírgula 4 2 13" xfId="33144" xr:uid="{00000000-0005-0000-0000-000091A00000}"/>
    <cellStyle name="Vírgula 4 2 14" xfId="43324" xr:uid="{00000000-0005-0000-0000-000092A00000}"/>
    <cellStyle name="Vírgula 4 2 15" xfId="43563" xr:uid="{00000000-0005-0000-0000-000093A00000}"/>
    <cellStyle name="Vírgula 4 2 16" xfId="12828" xr:uid="{00000000-0005-0000-0000-000094A00000}"/>
    <cellStyle name="Vírgula 4 2 17" xfId="3820" xr:uid="{00000000-0005-0000-0000-000095A00000}"/>
    <cellStyle name="Vírgula 4 2 2" xfId="422" xr:uid="{00000000-0005-0000-0000-000096A00000}"/>
    <cellStyle name="Vírgula 4 2 2 10" xfId="23227" xr:uid="{00000000-0005-0000-0000-000097A00000}"/>
    <cellStyle name="Vírgula 4 2 2 11" xfId="33407" xr:uid="{00000000-0005-0000-0000-000098A00000}"/>
    <cellStyle name="Vírgula 4 2 2 12" xfId="13047" xr:uid="{00000000-0005-0000-0000-000099A00000}"/>
    <cellStyle name="Vírgula 4 2 2 13" xfId="4040" xr:uid="{00000000-0005-0000-0000-00009AA00000}"/>
    <cellStyle name="Vírgula 4 2 2 2" xfId="588" xr:uid="{00000000-0005-0000-0000-00009BA00000}"/>
    <cellStyle name="Vírgula 4 2 2 2 10" xfId="33845" xr:uid="{00000000-0005-0000-0000-00009CA00000}"/>
    <cellStyle name="Vírgula 4 2 2 2 11" xfId="13485" xr:uid="{00000000-0005-0000-0000-00009DA00000}"/>
    <cellStyle name="Vírgula 4 2 2 2 12" xfId="4478" xr:uid="{00000000-0005-0000-0000-00009EA00000}"/>
    <cellStyle name="Vírgula 4 2 2 2 2" xfId="923" xr:uid="{00000000-0005-0000-0000-00009FA00000}"/>
    <cellStyle name="Vírgula 4 2 2 2 2 2" xfId="1596" xr:uid="{00000000-0005-0000-0000-0000A0A00000}"/>
    <cellStyle name="Vírgula 4 2 2 2 2 2 2" xfId="2946" xr:uid="{00000000-0005-0000-0000-0000A1A00000}"/>
    <cellStyle name="Vírgula 4 2 2 2 2 2 2 2" xfId="26293" xr:uid="{00000000-0005-0000-0000-0000A2A00000}"/>
    <cellStyle name="Vírgula 4 2 2 2 2 2 3" xfId="36473" xr:uid="{00000000-0005-0000-0000-0000A3A00000}"/>
    <cellStyle name="Vírgula 4 2 2 2 2 2 4" xfId="16113" xr:uid="{00000000-0005-0000-0000-0000A4A00000}"/>
    <cellStyle name="Vírgula 4 2 2 2 2 2 5" xfId="7107" xr:uid="{00000000-0005-0000-0000-0000A5A00000}"/>
    <cellStyle name="Vírgula 4 2 2 2 2 3" xfId="2272" xr:uid="{00000000-0005-0000-0000-0000A6A00000}"/>
    <cellStyle name="Vírgula 4 2 2 2 2 3 2" xfId="28046" xr:uid="{00000000-0005-0000-0000-0000A7A00000}"/>
    <cellStyle name="Vírgula 4 2 2 2 2 3 3" xfId="38226" xr:uid="{00000000-0005-0000-0000-0000A8A00000}"/>
    <cellStyle name="Vírgula 4 2 2 2 2 3 4" xfId="17866" xr:uid="{00000000-0005-0000-0000-0000A9A00000}"/>
    <cellStyle name="Vírgula 4 2 2 2 2 3 5" xfId="8860" xr:uid="{00000000-0005-0000-0000-0000AAA00000}"/>
    <cellStyle name="Vírgula 4 2 2 2 2 4" xfId="3620" xr:uid="{00000000-0005-0000-0000-0000ABA00000}"/>
    <cellStyle name="Vírgula 4 2 2 2 2 4 2" xfId="30036" xr:uid="{00000000-0005-0000-0000-0000ACA00000}"/>
    <cellStyle name="Vírgula 4 2 2 2 2 4 3" xfId="40216" xr:uid="{00000000-0005-0000-0000-0000ADA00000}"/>
    <cellStyle name="Vírgula 4 2 2 2 2 4 4" xfId="19857" xr:uid="{00000000-0005-0000-0000-0000AEA00000}"/>
    <cellStyle name="Vírgula 4 2 2 2 2 4 5" xfId="10853" xr:uid="{00000000-0005-0000-0000-0000AFA00000}"/>
    <cellStyle name="Vírgula 4 2 2 2 2 5" xfId="24541" xr:uid="{00000000-0005-0000-0000-0000B0A00000}"/>
    <cellStyle name="Vírgula 4 2 2 2 2 6" xfId="34721" xr:uid="{00000000-0005-0000-0000-0000B1A00000}"/>
    <cellStyle name="Vírgula 4 2 2 2 2 7" xfId="14361" xr:uid="{00000000-0005-0000-0000-0000B2A00000}"/>
    <cellStyle name="Vírgula 4 2 2 2 2 8" xfId="5355" xr:uid="{00000000-0005-0000-0000-0000B3A00000}"/>
    <cellStyle name="Vírgula 4 2 2 2 3" xfId="1261" xr:uid="{00000000-0005-0000-0000-0000B4A00000}"/>
    <cellStyle name="Vírgula 4 2 2 2 3 2" xfId="2611" xr:uid="{00000000-0005-0000-0000-0000B5A00000}"/>
    <cellStyle name="Vírgula 4 2 2 2 3 2 2" xfId="25417" xr:uid="{00000000-0005-0000-0000-0000B6A00000}"/>
    <cellStyle name="Vírgula 4 2 2 2 3 3" xfId="35597" xr:uid="{00000000-0005-0000-0000-0000B7A00000}"/>
    <cellStyle name="Vírgula 4 2 2 2 3 4" xfId="15237" xr:uid="{00000000-0005-0000-0000-0000B8A00000}"/>
    <cellStyle name="Vírgula 4 2 2 2 3 5" xfId="6231" xr:uid="{00000000-0005-0000-0000-0000B9A00000}"/>
    <cellStyle name="Vírgula 4 2 2 2 4" xfId="1937" xr:uid="{00000000-0005-0000-0000-0000BAA00000}"/>
    <cellStyle name="Vírgula 4 2 2 2 4 2" xfId="27170" xr:uid="{00000000-0005-0000-0000-0000BBA00000}"/>
    <cellStyle name="Vírgula 4 2 2 2 4 3" xfId="37350" xr:uid="{00000000-0005-0000-0000-0000BCA00000}"/>
    <cellStyle name="Vírgula 4 2 2 2 4 4" xfId="16990" xr:uid="{00000000-0005-0000-0000-0000BDA00000}"/>
    <cellStyle name="Vírgula 4 2 2 2 4 5" xfId="7984" xr:uid="{00000000-0005-0000-0000-0000BEA00000}"/>
    <cellStyle name="Vírgula 4 2 2 2 5" xfId="3285" xr:uid="{00000000-0005-0000-0000-0000BFA00000}"/>
    <cellStyle name="Vírgula 4 2 2 2 5 2" xfId="29160" xr:uid="{00000000-0005-0000-0000-0000C0A00000}"/>
    <cellStyle name="Vírgula 4 2 2 2 5 3" xfId="39340" xr:uid="{00000000-0005-0000-0000-0000C1A00000}"/>
    <cellStyle name="Vírgula 4 2 2 2 5 4" xfId="18981" xr:uid="{00000000-0005-0000-0000-0000C2A00000}"/>
    <cellStyle name="Vírgula 4 2 2 2 5 5" xfId="9977" xr:uid="{00000000-0005-0000-0000-0000C3A00000}"/>
    <cellStyle name="Vírgula 4 2 2 2 6" xfId="11730" xr:uid="{00000000-0005-0000-0000-0000C4A00000}"/>
    <cellStyle name="Vírgula 4 2 2 2 6 2" xfId="30913" xr:uid="{00000000-0005-0000-0000-0000C5A00000}"/>
    <cellStyle name="Vírgula 4 2 2 2 6 3" xfId="41093" xr:uid="{00000000-0005-0000-0000-0000C6A00000}"/>
    <cellStyle name="Vírgula 4 2 2 2 6 4" xfId="20734" xr:uid="{00000000-0005-0000-0000-0000C7A00000}"/>
    <cellStyle name="Vírgula 4 2 2 2 7" xfId="12606" xr:uid="{00000000-0005-0000-0000-0000C8A00000}"/>
    <cellStyle name="Vírgula 4 2 2 2 7 2" xfId="31789" xr:uid="{00000000-0005-0000-0000-0000C9A00000}"/>
    <cellStyle name="Vírgula 4 2 2 2 7 3" xfId="41969" xr:uid="{00000000-0005-0000-0000-0000CAA00000}"/>
    <cellStyle name="Vírgula 4 2 2 2 7 4" xfId="21610" xr:uid="{00000000-0005-0000-0000-0000CBA00000}"/>
    <cellStyle name="Vírgula 4 2 2 2 8" xfId="22486" xr:uid="{00000000-0005-0000-0000-0000CCA00000}"/>
    <cellStyle name="Vírgula 4 2 2 2 8 2" xfId="32666" xr:uid="{00000000-0005-0000-0000-0000CDA00000}"/>
    <cellStyle name="Vírgula 4 2 2 2 8 3" xfId="42846" xr:uid="{00000000-0005-0000-0000-0000CEA00000}"/>
    <cellStyle name="Vírgula 4 2 2 2 9" xfId="23665" xr:uid="{00000000-0005-0000-0000-0000CFA00000}"/>
    <cellStyle name="Vírgula 4 2 2 3" xfId="757" xr:uid="{00000000-0005-0000-0000-0000D0A00000}"/>
    <cellStyle name="Vírgula 4 2 2 3 2" xfId="1430" xr:uid="{00000000-0005-0000-0000-0000D1A00000}"/>
    <cellStyle name="Vírgula 4 2 2 3 2 2" xfId="2780" xr:uid="{00000000-0005-0000-0000-0000D2A00000}"/>
    <cellStyle name="Vírgula 4 2 2 3 2 2 2" xfId="25855" xr:uid="{00000000-0005-0000-0000-0000D3A00000}"/>
    <cellStyle name="Vírgula 4 2 2 3 2 3" xfId="36035" xr:uid="{00000000-0005-0000-0000-0000D4A00000}"/>
    <cellStyle name="Vírgula 4 2 2 3 2 4" xfId="15675" xr:uid="{00000000-0005-0000-0000-0000D5A00000}"/>
    <cellStyle name="Vírgula 4 2 2 3 2 5" xfId="6669" xr:uid="{00000000-0005-0000-0000-0000D6A00000}"/>
    <cellStyle name="Vírgula 4 2 2 3 3" xfId="2106" xr:uid="{00000000-0005-0000-0000-0000D7A00000}"/>
    <cellStyle name="Vírgula 4 2 2 3 3 2" xfId="27608" xr:uid="{00000000-0005-0000-0000-0000D8A00000}"/>
    <cellStyle name="Vírgula 4 2 2 3 3 3" xfId="37788" xr:uid="{00000000-0005-0000-0000-0000D9A00000}"/>
    <cellStyle name="Vírgula 4 2 2 3 3 4" xfId="17428" xr:uid="{00000000-0005-0000-0000-0000DAA00000}"/>
    <cellStyle name="Vírgula 4 2 2 3 3 5" xfId="8422" xr:uid="{00000000-0005-0000-0000-0000DBA00000}"/>
    <cellStyle name="Vírgula 4 2 2 3 4" xfId="3454" xr:uid="{00000000-0005-0000-0000-0000DCA00000}"/>
    <cellStyle name="Vírgula 4 2 2 3 4 2" xfId="29598" xr:uid="{00000000-0005-0000-0000-0000DDA00000}"/>
    <cellStyle name="Vírgula 4 2 2 3 4 3" xfId="39778" xr:uid="{00000000-0005-0000-0000-0000DEA00000}"/>
    <cellStyle name="Vírgula 4 2 2 3 4 4" xfId="19419" xr:uid="{00000000-0005-0000-0000-0000DFA00000}"/>
    <cellStyle name="Vírgula 4 2 2 3 4 5" xfId="10415" xr:uid="{00000000-0005-0000-0000-0000E0A00000}"/>
    <cellStyle name="Vírgula 4 2 2 3 5" xfId="24103" xr:uid="{00000000-0005-0000-0000-0000E1A00000}"/>
    <cellStyle name="Vírgula 4 2 2 3 6" xfId="34283" xr:uid="{00000000-0005-0000-0000-0000E2A00000}"/>
    <cellStyle name="Vírgula 4 2 2 3 7" xfId="13923" xr:uid="{00000000-0005-0000-0000-0000E3A00000}"/>
    <cellStyle name="Vírgula 4 2 2 3 8" xfId="4917" xr:uid="{00000000-0005-0000-0000-0000E4A00000}"/>
    <cellStyle name="Vírgula 4 2 2 4" xfId="1095" xr:uid="{00000000-0005-0000-0000-0000E5A00000}"/>
    <cellStyle name="Vírgula 4 2 2 4 2" xfId="2445" xr:uid="{00000000-0005-0000-0000-0000E6A00000}"/>
    <cellStyle name="Vírgula 4 2 2 4 2 2" xfId="24979" xr:uid="{00000000-0005-0000-0000-0000E7A00000}"/>
    <cellStyle name="Vírgula 4 2 2 4 3" xfId="35159" xr:uid="{00000000-0005-0000-0000-0000E8A00000}"/>
    <cellStyle name="Vírgula 4 2 2 4 4" xfId="14799" xr:uid="{00000000-0005-0000-0000-0000E9A00000}"/>
    <cellStyle name="Vírgula 4 2 2 4 5" xfId="5793" xr:uid="{00000000-0005-0000-0000-0000EAA00000}"/>
    <cellStyle name="Vírgula 4 2 2 5" xfId="1771" xr:uid="{00000000-0005-0000-0000-0000EBA00000}"/>
    <cellStyle name="Vírgula 4 2 2 5 2" xfId="26732" xr:uid="{00000000-0005-0000-0000-0000ECA00000}"/>
    <cellStyle name="Vírgula 4 2 2 5 3" xfId="36912" xr:uid="{00000000-0005-0000-0000-0000EDA00000}"/>
    <cellStyle name="Vírgula 4 2 2 5 4" xfId="16552" xr:uid="{00000000-0005-0000-0000-0000EEA00000}"/>
    <cellStyle name="Vírgula 4 2 2 5 5" xfId="7546" xr:uid="{00000000-0005-0000-0000-0000EFA00000}"/>
    <cellStyle name="Vírgula 4 2 2 6" xfId="3119" xr:uid="{00000000-0005-0000-0000-0000F0A00000}"/>
    <cellStyle name="Vírgula 4 2 2 6 2" xfId="28722" xr:uid="{00000000-0005-0000-0000-0000F1A00000}"/>
    <cellStyle name="Vírgula 4 2 2 6 3" xfId="38902" xr:uid="{00000000-0005-0000-0000-0000F2A00000}"/>
    <cellStyle name="Vírgula 4 2 2 6 4" xfId="18543" xr:uid="{00000000-0005-0000-0000-0000F3A00000}"/>
    <cellStyle name="Vírgula 4 2 2 6 5" xfId="9539" xr:uid="{00000000-0005-0000-0000-0000F4A00000}"/>
    <cellStyle name="Vírgula 4 2 2 7" xfId="11292" xr:uid="{00000000-0005-0000-0000-0000F5A00000}"/>
    <cellStyle name="Vírgula 4 2 2 7 2" xfId="30475" xr:uid="{00000000-0005-0000-0000-0000F6A00000}"/>
    <cellStyle name="Vírgula 4 2 2 7 3" xfId="40655" xr:uid="{00000000-0005-0000-0000-0000F7A00000}"/>
    <cellStyle name="Vírgula 4 2 2 7 4" xfId="20296" xr:uid="{00000000-0005-0000-0000-0000F8A00000}"/>
    <cellStyle name="Vírgula 4 2 2 8" xfId="12168" xr:uid="{00000000-0005-0000-0000-0000F9A00000}"/>
    <cellStyle name="Vírgula 4 2 2 8 2" xfId="31351" xr:uid="{00000000-0005-0000-0000-0000FAA00000}"/>
    <cellStyle name="Vírgula 4 2 2 8 3" xfId="41531" xr:uid="{00000000-0005-0000-0000-0000FBA00000}"/>
    <cellStyle name="Vírgula 4 2 2 8 4" xfId="21172" xr:uid="{00000000-0005-0000-0000-0000FCA00000}"/>
    <cellStyle name="Vírgula 4 2 2 9" xfId="22048" xr:uid="{00000000-0005-0000-0000-0000FDA00000}"/>
    <cellStyle name="Vírgula 4 2 2 9 2" xfId="32228" xr:uid="{00000000-0005-0000-0000-0000FEA00000}"/>
    <cellStyle name="Vírgula 4 2 2 9 3" xfId="42408" xr:uid="{00000000-0005-0000-0000-0000FFA00000}"/>
    <cellStyle name="Vírgula 4 2 3" xfId="4259" xr:uid="{00000000-0005-0000-0000-000000A10000}"/>
    <cellStyle name="Vírgula 4 2 3 10" xfId="33626" xr:uid="{00000000-0005-0000-0000-000001A10000}"/>
    <cellStyle name="Vírgula 4 2 3 11" xfId="13266" xr:uid="{00000000-0005-0000-0000-000002A10000}"/>
    <cellStyle name="Vírgula 4 2 3 2" xfId="5136" xr:uid="{00000000-0005-0000-0000-000003A10000}"/>
    <cellStyle name="Vírgula 4 2 3 2 2" xfId="6888" xr:uid="{00000000-0005-0000-0000-000004A10000}"/>
    <cellStyle name="Vírgula 4 2 3 2 2 2" xfId="26074" xr:uid="{00000000-0005-0000-0000-000005A10000}"/>
    <cellStyle name="Vírgula 4 2 3 2 2 3" xfId="36254" xr:uid="{00000000-0005-0000-0000-000006A10000}"/>
    <cellStyle name="Vírgula 4 2 3 2 2 4" xfId="15894" xr:uid="{00000000-0005-0000-0000-000007A10000}"/>
    <cellStyle name="Vírgula 4 2 3 2 3" xfId="8641" xr:uid="{00000000-0005-0000-0000-000008A10000}"/>
    <cellStyle name="Vírgula 4 2 3 2 3 2" xfId="27827" xr:uid="{00000000-0005-0000-0000-000009A10000}"/>
    <cellStyle name="Vírgula 4 2 3 2 3 3" xfId="38007" xr:uid="{00000000-0005-0000-0000-00000AA10000}"/>
    <cellStyle name="Vírgula 4 2 3 2 3 4" xfId="17647" xr:uid="{00000000-0005-0000-0000-00000BA10000}"/>
    <cellStyle name="Vírgula 4 2 3 2 4" xfId="10634" xr:uid="{00000000-0005-0000-0000-00000CA10000}"/>
    <cellStyle name="Vírgula 4 2 3 2 4 2" xfId="29817" xr:uid="{00000000-0005-0000-0000-00000DA10000}"/>
    <cellStyle name="Vírgula 4 2 3 2 4 3" xfId="39997" xr:uid="{00000000-0005-0000-0000-00000EA10000}"/>
    <cellStyle name="Vírgula 4 2 3 2 4 4" xfId="19638" xr:uid="{00000000-0005-0000-0000-00000FA10000}"/>
    <cellStyle name="Vírgula 4 2 3 2 5" xfId="24322" xr:uid="{00000000-0005-0000-0000-000010A10000}"/>
    <cellStyle name="Vírgula 4 2 3 2 6" xfId="34502" xr:uid="{00000000-0005-0000-0000-000011A10000}"/>
    <cellStyle name="Vírgula 4 2 3 2 7" xfId="14142" xr:uid="{00000000-0005-0000-0000-000012A10000}"/>
    <cellStyle name="Vírgula 4 2 3 3" xfId="6012" xr:uid="{00000000-0005-0000-0000-000013A10000}"/>
    <cellStyle name="Vírgula 4 2 3 3 2" xfId="25198" xr:uid="{00000000-0005-0000-0000-000014A10000}"/>
    <cellStyle name="Vírgula 4 2 3 3 3" xfId="35378" xr:uid="{00000000-0005-0000-0000-000015A10000}"/>
    <cellStyle name="Vírgula 4 2 3 3 4" xfId="15018" xr:uid="{00000000-0005-0000-0000-000016A10000}"/>
    <cellStyle name="Vírgula 4 2 3 4" xfId="7765" xr:uid="{00000000-0005-0000-0000-000017A10000}"/>
    <cellStyle name="Vírgula 4 2 3 4 2" xfId="26951" xr:uid="{00000000-0005-0000-0000-000018A10000}"/>
    <cellStyle name="Vírgula 4 2 3 4 3" xfId="37131" xr:uid="{00000000-0005-0000-0000-000019A10000}"/>
    <cellStyle name="Vírgula 4 2 3 4 4" xfId="16771" xr:uid="{00000000-0005-0000-0000-00001AA10000}"/>
    <cellStyle name="Vírgula 4 2 3 5" xfId="9758" xr:uid="{00000000-0005-0000-0000-00001BA10000}"/>
    <cellStyle name="Vírgula 4 2 3 5 2" xfId="28941" xr:uid="{00000000-0005-0000-0000-00001CA10000}"/>
    <cellStyle name="Vírgula 4 2 3 5 3" xfId="39121" xr:uid="{00000000-0005-0000-0000-00001DA10000}"/>
    <cellStyle name="Vírgula 4 2 3 5 4" xfId="18762" xr:uid="{00000000-0005-0000-0000-00001EA10000}"/>
    <cellStyle name="Vírgula 4 2 3 6" xfId="11511" xr:uid="{00000000-0005-0000-0000-00001FA10000}"/>
    <cellStyle name="Vírgula 4 2 3 6 2" xfId="30694" xr:uid="{00000000-0005-0000-0000-000020A10000}"/>
    <cellStyle name="Vírgula 4 2 3 6 3" xfId="40874" xr:uid="{00000000-0005-0000-0000-000021A10000}"/>
    <cellStyle name="Vírgula 4 2 3 6 4" xfId="20515" xr:uid="{00000000-0005-0000-0000-000022A10000}"/>
    <cellStyle name="Vírgula 4 2 3 7" xfId="12387" xr:uid="{00000000-0005-0000-0000-000023A10000}"/>
    <cellStyle name="Vírgula 4 2 3 7 2" xfId="31570" xr:uid="{00000000-0005-0000-0000-000024A10000}"/>
    <cellStyle name="Vírgula 4 2 3 7 3" xfId="41750" xr:uid="{00000000-0005-0000-0000-000025A10000}"/>
    <cellStyle name="Vírgula 4 2 3 7 4" xfId="21391" xr:uid="{00000000-0005-0000-0000-000026A10000}"/>
    <cellStyle name="Vírgula 4 2 3 8" xfId="22267" xr:uid="{00000000-0005-0000-0000-000027A10000}"/>
    <cellStyle name="Vírgula 4 2 3 8 2" xfId="32447" xr:uid="{00000000-0005-0000-0000-000028A10000}"/>
    <cellStyle name="Vírgula 4 2 3 8 3" xfId="42627" xr:uid="{00000000-0005-0000-0000-000029A10000}"/>
    <cellStyle name="Vírgula 4 2 3 9" xfId="23446" xr:uid="{00000000-0005-0000-0000-00002AA10000}"/>
    <cellStyle name="Vírgula 4 2 4" xfId="4698" xr:uid="{00000000-0005-0000-0000-00002BA10000}"/>
    <cellStyle name="Vírgula 4 2 4 2" xfId="6450" xr:uid="{00000000-0005-0000-0000-00002CA10000}"/>
    <cellStyle name="Vírgula 4 2 4 2 2" xfId="25636" xr:uid="{00000000-0005-0000-0000-00002DA10000}"/>
    <cellStyle name="Vírgula 4 2 4 2 3" xfId="35816" xr:uid="{00000000-0005-0000-0000-00002EA10000}"/>
    <cellStyle name="Vírgula 4 2 4 2 4" xfId="15456" xr:uid="{00000000-0005-0000-0000-00002FA10000}"/>
    <cellStyle name="Vírgula 4 2 4 3" xfId="8203" xr:uid="{00000000-0005-0000-0000-000030A10000}"/>
    <cellStyle name="Vírgula 4 2 4 3 2" xfId="27389" xr:uid="{00000000-0005-0000-0000-000031A10000}"/>
    <cellStyle name="Vírgula 4 2 4 3 3" xfId="37569" xr:uid="{00000000-0005-0000-0000-000032A10000}"/>
    <cellStyle name="Vírgula 4 2 4 3 4" xfId="17209" xr:uid="{00000000-0005-0000-0000-000033A10000}"/>
    <cellStyle name="Vírgula 4 2 4 4" xfId="10196" xr:uid="{00000000-0005-0000-0000-000034A10000}"/>
    <cellStyle name="Vírgula 4 2 4 4 2" xfId="29379" xr:uid="{00000000-0005-0000-0000-000035A10000}"/>
    <cellStyle name="Vírgula 4 2 4 4 3" xfId="39559" xr:uid="{00000000-0005-0000-0000-000036A10000}"/>
    <cellStyle name="Vírgula 4 2 4 4 4" xfId="19200" xr:uid="{00000000-0005-0000-0000-000037A10000}"/>
    <cellStyle name="Vírgula 4 2 4 5" xfId="23884" xr:uid="{00000000-0005-0000-0000-000038A10000}"/>
    <cellStyle name="Vírgula 4 2 4 6" xfId="34064" xr:uid="{00000000-0005-0000-0000-000039A10000}"/>
    <cellStyle name="Vírgula 4 2 4 7" xfId="13704" xr:uid="{00000000-0005-0000-0000-00003AA10000}"/>
    <cellStyle name="Vírgula 4 2 5" xfId="5574" xr:uid="{00000000-0005-0000-0000-00003BA10000}"/>
    <cellStyle name="Vírgula 4 2 5 2" xfId="9100" xr:uid="{00000000-0005-0000-0000-00003CA10000}"/>
    <cellStyle name="Vírgula 4 2 5 2 2" xfId="28283" xr:uid="{00000000-0005-0000-0000-00003DA10000}"/>
    <cellStyle name="Vírgula 4 2 5 2 3" xfId="38463" xr:uid="{00000000-0005-0000-0000-00003EA10000}"/>
    <cellStyle name="Vírgula 4 2 5 2 4" xfId="18104" xr:uid="{00000000-0005-0000-0000-00003FA10000}"/>
    <cellStyle name="Vírgula 4 2 5 3" xfId="24760" xr:uid="{00000000-0005-0000-0000-000040A10000}"/>
    <cellStyle name="Vírgula 4 2 5 4" xfId="34940" xr:uid="{00000000-0005-0000-0000-000041A10000}"/>
    <cellStyle name="Vírgula 4 2 5 5" xfId="14580" xr:uid="{00000000-0005-0000-0000-000042A10000}"/>
    <cellStyle name="Vírgula 4 2 6" xfId="7327" xr:uid="{00000000-0005-0000-0000-000043A10000}"/>
    <cellStyle name="Vírgula 4 2 6 2" xfId="26513" xr:uid="{00000000-0005-0000-0000-000044A10000}"/>
    <cellStyle name="Vírgula 4 2 6 3" xfId="36693" xr:uid="{00000000-0005-0000-0000-000045A10000}"/>
    <cellStyle name="Vírgula 4 2 6 4" xfId="16333" xr:uid="{00000000-0005-0000-0000-000046A10000}"/>
    <cellStyle name="Vírgula 4 2 7" xfId="9320" xr:uid="{00000000-0005-0000-0000-000047A10000}"/>
    <cellStyle name="Vírgula 4 2 7 2" xfId="28503" xr:uid="{00000000-0005-0000-0000-000048A10000}"/>
    <cellStyle name="Vírgula 4 2 7 3" xfId="38683" xr:uid="{00000000-0005-0000-0000-000049A10000}"/>
    <cellStyle name="Vírgula 4 2 7 4" xfId="18324" xr:uid="{00000000-0005-0000-0000-00004AA10000}"/>
    <cellStyle name="Vírgula 4 2 8" xfId="11073" xr:uid="{00000000-0005-0000-0000-00004BA10000}"/>
    <cellStyle name="Vírgula 4 2 8 2" xfId="30256" xr:uid="{00000000-0005-0000-0000-00004CA10000}"/>
    <cellStyle name="Vírgula 4 2 8 3" xfId="40436" xr:uid="{00000000-0005-0000-0000-00004DA10000}"/>
    <cellStyle name="Vírgula 4 2 8 4" xfId="20077" xr:uid="{00000000-0005-0000-0000-00004EA10000}"/>
    <cellStyle name="Vírgula 4 2 9" xfId="11949" xr:uid="{00000000-0005-0000-0000-00004FA10000}"/>
    <cellStyle name="Vírgula 4 2 9 2" xfId="31132" xr:uid="{00000000-0005-0000-0000-000050A10000}"/>
    <cellStyle name="Vírgula 4 2 9 3" xfId="41312" xr:uid="{00000000-0005-0000-0000-000051A10000}"/>
    <cellStyle name="Vírgula 4 2 9 4" xfId="20953" xr:uid="{00000000-0005-0000-0000-000052A10000}"/>
    <cellStyle name="Vírgula 4 3" xfId="329" xr:uid="{00000000-0005-0000-0000-000053A10000}"/>
    <cellStyle name="Vírgula 4 3 10" xfId="23112" xr:uid="{00000000-0005-0000-0000-000054A10000}"/>
    <cellStyle name="Vírgula 4 3 11" xfId="33292" xr:uid="{00000000-0005-0000-0000-000055A10000}"/>
    <cellStyle name="Vírgula 4 3 12" xfId="12932" xr:uid="{00000000-0005-0000-0000-000056A10000}"/>
    <cellStyle name="Vírgula 4 3 13" xfId="3925" xr:uid="{00000000-0005-0000-0000-000057A10000}"/>
    <cellStyle name="Vírgula 4 3 2" xfId="423" xr:uid="{00000000-0005-0000-0000-000058A10000}"/>
    <cellStyle name="Vírgula 4 3 2 10" xfId="33730" xr:uid="{00000000-0005-0000-0000-000059A10000}"/>
    <cellStyle name="Vírgula 4 3 2 11" xfId="13370" xr:uid="{00000000-0005-0000-0000-00005AA10000}"/>
    <cellStyle name="Vírgula 4 3 2 12" xfId="4363" xr:uid="{00000000-0005-0000-0000-00005BA10000}"/>
    <cellStyle name="Vírgula 4 3 2 2" xfId="589" xr:uid="{00000000-0005-0000-0000-00005CA10000}"/>
    <cellStyle name="Vírgula 4 3 2 2 2" xfId="924" xr:uid="{00000000-0005-0000-0000-00005DA10000}"/>
    <cellStyle name="Vírgula 4 3 2 2 2 2" xfId="1597" xr:uid="{00000000-0005-0000-0000-00005EA10000}"/>
    <cellStyle name="Vírgula 4 3 2 2 2 2 2" xfId="2947" xr:uid="{00000000-0005-0000-0000-00005FA10000}"/>
    <cellStyle name="Vírgula 4 3 2 2 2 2 3" xfId="26178" xr:uid="{00000000-0005-0000-0000-000060A10000}"/>
    <cellStyle name="Vírgula 4 3 2 2 2 3" xfId="2273" xr:uid="{00000000-0005-0000-0000-000061A10000}"/>
    <cellStyle name="Vírgula 4 3 2 2 2 3 2" xfId="36358" xr:uid="{00000000-0005-0000-0000-000062A10000}"/>
    <cellStyle name="Vírgula 4 3 2 2 2 4" xfId="3621" xr:uid="{00000000-0005-0000-0000-000063A10000}"/>
    <cellStyle name="Vírgula 4 3 2 2 2 4 2" xfId="15998" xr:uid="{00000000-0005-0000-0000-000064A10000}"/>
    <cellStyle name="Vírgula 4 3 2 2 2 5" xfId="6992" xr:uid="{00000000-0005-0000-0000-000065A10000}"/>
    <cellStyle name="Vírgula 4 3 2 2 3" xfId="1262" xr:uid="{00000000-0005-0000-0000-000066A10000}"/>
    <cellStyle name="Vírgula 4 3 2 2 3 2" xfId="2612" xr:uid="{00000000-0005-0000-0000-000067A10000}"/>
    <cellStyle name="Vírgula 4 3 2 2 3 2 2" xfId="27931" xr:uid="{00000000-0005-0000-0000-000068A10000}"/>
    <cellStyle name="Vírgula 4 3 2 2 3 3" xfId="38111" xr:uid="{00000000-0005-0000-0000-000069A10000}"/>
    <cellStyle name="Vírgula 4 3 2 2 3 4" xfId="17751" xr:uid="{00000000-0005-0000-0000-00006AA10000}"/>
    <cellStyle name="Vírgula 4 3 2 2 3 5" xfId="8745" xr:uid="{00000000-0005-0000-0000-00006BA10000}"/>
    <cellStyle name="Vírgula 4 3 2 2 4" xfId="1938" xr:uid="{00000000-0005-0000-0000-00006CA10000}"/>
    <cellStyle name="Vírgula 4 3 2 2 4 2" xfId="29921" xr:uid="{00000000-0005-0000-0000-00006DA10000}"/>
    <cellStyle name="Vírgula 4 3 2 2 4 3" xfId="40101" xr:uid="{00000000-0005-0000-0000-00006EA10000}"/>
    <cellStyle name="Vírgula 4 3 2 2 4 4" xfId="19742" xr:uid="{00000000-0005-0000-0000-00006FA10000}"/>
    <cellStyle name="Vírgula 4 3 2 2 4 5" xfId="10738" xr:uid="{00000000-0005-0000-0000-000070A10000}"/>
    <cellStyle name="Vírgula 4 3 2 2 5" xfId="3286" xr:uid="{00000000-0005-0000-0000-000071A10000}"/>
    <cellStyle name="Vírgula 4 3 2 2 5 2" xfId="24426" xr:uid="{00000000-0005-0000-0000-000072A10000}"/>
    <cellStyle name="Vírgula 4 3 2 2 6" xfId="34606" xr:uid="{00000000-0005-0000-0000-000073A10000}"/>
    <cellStyle name="Vírgula 4 3 2 2 7" xfId="14246" xr:uid="{00000000-0005-0000-0000-000074A10000}"/>
    <cellStyle name="Vírgula 4 3 2 2 8" xfId="5240" xr:uid="{00000000-0005-0000-0000-000075A10000}"/>
    <cellStyle name="Vírgula 4 3 2 3" xfId="758" xr:uid="{00000000-0005-0000-0000-000076A10000}"/>
    <cellStyle name="Vírgula 4 3 2 3 2" xfId="1431" xr:uid="{00000000-0005-0000-0000-000077A10000}"/>
    <cellStyle name="Vírgula 4 3 2 3 2 2" xfId="2781" xr:uid="{00000000-0005-0000-0000-000078A10000}"/>
    <cellStyle name="Vírgula 4 3 2 3 2 3" xfId="25302" xr:uid="{00000000-0005-0000-0000-000079A10000}"/>
    <cellStyle name="Vírgula 4 3 2 3 3" xfId="2107" xr:uid="{00000000-0005-0000-0000-00007AA10000}"/>
    <cellStyle name="Vírgula 4 3 2 3 3 2" xfId="35482" xr:uid="{00000000-0005-0000-0000-00007BA10000}"/>
    <cellStyle name="Vírgula 4 3 2 3 4" xfId="3455" xr:uid="{00000000-0005-0000-0000-00007CA10000}"/>
    <cellStyle name="Vírgula 4 3 2 3 4 2" xfId="15122" xr:uid="{00000000-0005-0000-0000-00007DA10000}"/>
    <cellStyle name="Vírgula 4 3 2 3 5" xfId="6116" xr:uid="{00000000-0005-0000-0000-00007EA10000}"/>
    <cellStyle name="Vírgula 4 3 2 4" xfId="1096" xr:uid="{00000000-0005-0000-0000-00007FA10000}"/>
    <cellStyle name="Vírgula 4 3 2 4 2" xfId="2446" xr:uid="{00000000-0005-0000-0000-000080A10000}"/>
    <cellStyle name="Vírgula 4 3 2 4 2 2" xfId="27055" xr:uid="{00000000-0005-0000-0000-000081A10000}"/>
    <cellStyle name="Vírgula 4 3 2 4 3" xfId="37235" xr:uid="{00000000-0005-0000-0000-000082A10000}"/>
    <cellStyle name="Vírgula 4 3 2 4 4" xfId="16875" xr:uid="{00000000-0005-0000-0000-000083A10000}"/>
    <cellStyle name="Vírgula 4 3 2 4 5" xfId="7869" xr:uid="{00000000-0005-0000-0000-000084A10000}"/>
    <cellStyle name="Vírgula 4 3 2 5" xfId="1772" xr:uid="{00000000-0005-0000-0000-000085A10000}"/>
    <cellStyle name="Vírgula 4 3 2 5 2" xfId="29045" xr:uid="{00000000-0005-0000-0000-000086A10000}"/>
    <cellStyle name="Vírgula 4 3 2 5 3" xfId="39225" xr:uid="{00000000-0005-0000-0000-000087A10000}"/>
    <cellStyle name="Vírgula 4 3 2 5 4" xfId="18866" xr:uid="{00000000-0005-0000-0000-000088A10000}"/>
    <cellStyle name="Vírgula 4 3 2 5 5" xfId="9862" xr:uid="{00000000-0005-0000-0000-000089A10000}"/>
    <cellStyle name="Vírgula 4 3 2 6" xfId="3120" xr:uid="{00000000-0005-0000-0000-00008AA10000}"/>
    <cellStyle name="Vírgula 4 3 2 6 2" xfId="30798" xr:uid="{00000000-0005-0000-0000-00008BA10000}"/>
    <cellStyle name="Vírgula 4 3 2 6 3" xfId="40978" xr:uid="{00000000-0005-0000-0000-00008CA10000}"/>
    <cellStyle name="Vírgula 4 3 2 6 4" xfId="20619" xr:uid="{00000000-0005-0000-0000-00008DA10000}"/>
    <cellStyle name="Vírgula 4 3 2 6 5" xfId="11615" xr:uid="{00000000-0005-0000-0000-00008EA10000}"/>
    <cellStyle name="Vírgula 4 3 2 7" xfId="12491" xr:uid="{00000000-0005-0000-0000-00008FA10000}"/>
    <cellStyle name="Vírgula 4 3 2 7 2" xfId="31674" xr:uid="{00000000-0005-0000-0000-000090A10000}"/>
    <cellStyle name="Vírgula 4 3 2 7 3" xfId="41854" xr:uid="{00000000-0005-0000-0000-000091A10000}"/>
    <cellStyle name="Vírgula 4 3 2 7 4" xfId="21495" xr:uid="{00000000-0005-0000-0000-000092A10000}"/>
    <cellStyle name="Vírgula 4 3 2 8" xfId="22371" xr:uid="{00000000-0005-0000-0000-000093A10000}"/>
    <cellStyle name="Vírgula 4 3 2 8 2" xfId="32551" xr:uid="{00000000-0005-0000-0000-000094A10000}"/>
    <cellStyle name="Vírgula 4 3 2 8 3" xfId="42731" xr:uid="{00000000-0005-0000-0000-000095A10000}"/>
    <cellStyle name="Vírgula 4 3 2 9" xfId="23550" xr:uid="{00000000-0005-0000-0000-000096A10000}"/>
    <cellStyle name="Vírgula 4 3 3" xfId="499" xr:uid="{00000000-0005-0000-0000-000097A10000}"/>
    <cellStyle name="Vírgula 4 3 3 2" xfId="834" xr:uid="{00000000-0005-0000-0000-000098A10000}"/>
    <cellStyle name="Vírgula 4 3 3 2 2" xfId="1507" xr:uid="{00000000-0005-0000-0000-000099A10000}"/>
    <cellStyle name="Vírgula 4 3 3 2 2 2" xfId="2857" xr:uid="{00000000-0005-0000-0000-00009AA10000}"/>
    <cellStyle name="Vírgula 4 3 3 2 2 3" xfId="25740" xr:uid="{00000000-0005-0000-0000-00009BA10000}"/>
    <cellStyle name="Vírgula 4 3 3 2 3" xfId="2183" xr:uid="{00000000-0005-0000-0000-00009CA10000}"/>
    <cellStyle name="Vírgula 4 3 3 2 3 2" xfId="35920" xr:uid="{00000000-0005-0000-0000-00009DA10000}"/>
    <cellStyle name="Vírgula 4 3 3 2 4" xfId="3531" xr:uid="{00000000-0005-0000-0000-00009EA10000}"/>
    <cellStyle name="Vírgula 4 3 3 2 4 2" xfId="15560" xr:uid="{00000000-0005-0000-0000-00009FA10000}"/>
    <cellStyle name="Vírgula 4 3 3 2 5" xfId="6554" xr:uid="{00000000-0005-0000-0000-0000A0A10000}"/>
    <cellStyle name="Vírgula 4 3 3 3" xfId="1172" xr:uid="{00000000-0005-0000-0000-0000A1A10000}"/>
    <cellStyle name="Vírgula 4 3 3 3 2" xfId="2522" xr:uid="{00000000-0005-0000-0000-0000A2A10000}"/>
    <cellStyle name="Vírgula 4 3 3 3 2 2" xfId="27493" xr:uid="{00000000-0005-0000-0000-0000A3A10000}"/>
    <cellStyle name="Vírgula 4 3 3 3 3" xfId="37673" xr:uid="{00000000-0005-0000-0000-0000A4A10000}"/>
    <cellStyle name="Vírgula 4 3 3 3 4" xfId="17313" xr:uid="{00000000-0005-0000-0000-0000A5A10000}"/>
    <cellStyle name="Vírgula 4 3 3 3 5" xfId="8307" xr:uid="{00000000-0005-0000-0000-0000A6A10000}"/>
    <cellStyle name="Vírgula 4 3 3 4" xfId="1848" xr:uid="{00000000-0005-0000-0000-0000A7A10000}"/>
    <cellStyle name="Vírgula 4 3 3 4 2" xfId="29483" xr:uid="{00000000-0005-0000-0000-0000A8A10000}"/>
    <cellStyle name="Vírgula 4 3 3 4 3" xfId="39663" xr:uid="{00000000-0005-0000-0000-0000A9A10000}"/>
    <cellStyle name="Vírgula 4 3 3 4 4" xfId="19304" xr:uid="{00000000-0005-0000-0000-0000AAA10000}"/>
    <cellStyle name="Vírgula 4 3 3 4 5" xfId="10300" xr:uid="{00000000-0005-0000-0000-0000ABA10000}"/>
    <cellStyle name="Vírgula 4 3 3 5" xfId="3196" xr:uid="{00000000-0005-0000-0000-0000ACA10000}"/>
    <cellStyle name="Vírgula 4 3 3 5 2" xfId="23988" xr:uid="{00000000-0005-0000-0000-0000ADA10000}"/>
    <cellStyle name="Vírgula 4 3 3 6" xfId="34168" xr:uid="{00000000-0005-0000-0000-0000AEA10000}"/>
    <cellStyle name="Vírgula 4 3 3 7" xfId="13808" xr:uid="{00000000-0005-0000-0000-0000AFA10000}"/>
    <cellStyle name="Vírgula 4 3 3 8" xfId="4802" xr:uid="{00000000-0005-0000-0000-0000B0A10000}"/>
    <cellStyle name="Vírgula 4 3 4" xfId="668" xr:uid="{00000000-0005-0000-0000-0000B1A10000}"/>
    <cellStyle name="Vírgula 4 3 4 2" xfId="1341" xr:uid="{00000000-0005-0000-0000-0000B2A10000}"/>
    <cellStyle name="Vírgula 4 3 4 2 2" xfId="2691" xr:uid="{00000000-0005-0000-0000-0000B3A10000}"/>
    <cellStyle name="Vírgula 4 3 4 2 3" xfId="24864" xr:uid="{00000000-0005-0000-0000-0000B4A10000}"/>
    <cellStyle name="Vírgula 4 3 4 3" xfId="2017" xr:uid="{00000000-0005-0000-0000-0000B5A10000}"/>
    <cellStyle name="Vírgula 4 3 4 3 2" xfId="35044" xr:uid="{00000000-0005-0000-0000-0000B6A10000}"/>
    <cellStyle name="Vírgula 4 3 4 4" xfId="3365" xr:uid="{00000000-0005-0000-0000-0000B7A10000}"/>
    <cellStyle name="Vírgula 4 3 4 4 2" xfId="14684" xr:uid="{00000000-0005-0000-0000-0000B8A10000}"/>
    <cellStyle name="Vírgula 4 3 4 5" xfId="5678" xr:uid="{00000000-0005-0000-0000-0000B9A10000}"/>
    <cellStyle name="Vírgula 4 3 5" xfId="1006" xr:uid="{00000000-0005-0000-0000-0000BAA10000}"/>
    <cellStyle name="Vírgula 4 3 5 2" xfId="2356" xr:uid="{00000000-0005-0000-0000-0000BBA10000}"/>
    <cellStyle name="Vírgula 4 3 5 2 2" xfId="26617" xr:uid="{00000000-0005-0000-0000-0000BCA10000}"/>
    <cellStyle name="Vírgula 4 3 5 3" xfId="36797" xr:uid="{00000000-0005-0000-0000-0000BDA10000}"/>
    <cellStyle name="Vírgula 4 3 5 4" xfId="16437" xr:uid="{00000000-0005-0000-0000-0000BEA10000}"/>
    <cellStyle name="Vírgula 4 3 5 5" xfId="7431" xr:uid="{00000000-0005-0000-0000-0000BFA10000}"/>
    <cellStyle name="Vírgula 4 3 6" xfId="1682" xr:uid="{00000000-0005-0000-0000-0000C0A10000}"/>
    <cellStyle name="Vírgula 4 3 6 2" xfId="28607" xr:uid="{00000000-0005-0000-0000-0000C1A10000}"/>
    <cellStyle name="Vírgula 4 3 6 3" xfId="38787" xr:uid="{00000000-0005-0000-0000-0000C2A10000}"/>
    <cellStyle name="Vírgula 4 3 6 4" xfId="18428" xr:uid="{00000000-0005-0000-0000-0000C3A10000}"/>
    <cellStyle name="Vírgula 4 3 6 5" xfId="9424" xr:uid="{00000000-0005-0000-0000-0000C4A10000}"/>
    <cellStyle name="Vírgula 4 3 7" xfId="3030" xr:uid="{00000000-0005-0000-0000-0000C5A10000}"/>
    <cellStyle name="Vírgula 4 3 7 2" xfId="30360" xr:uid="{00000000-0005-0000-0000-0000C6A10000}"/>
    <cellStyle name="Vírgula 4 3 7 3" xfId="40540" xr:uid="{00000000-0005-0000-0000-0000C7A10000}"/>
    <cellStyle name="Vírgula 4 3 7 4" xfId="20181" xr:uid="{00000000-0005-0000-0000-0000C8A10000}"/>
    <cellStyle name="Vírgula 4 3 7 5" xfId="11177" xr:uid="{00000000-0005-0000-0000-0000C9A10000}"/>
    <cellStyle name="Vírgula 4 3 8" xfId="12053" xr:uid="{00000000-0005-0000-0000-0000CAA10000}"/>
    <cellStyle name="Vírgula 4 3 8 2" xfId="31236" xr:uid="{00000000-0005-0000-0000-0000CBA10000}"/>
    <cellStyle name="Vírgula 4 3 8 3" xfId="41416" xr:uid="{00000000-0005-0000-0000-0000CCA10000}"/>
    <cellStyle name="Vírgula 4 3 8 4" xfId="21057" xr:uid="{00000000-0005-0000-0000-0000CDA10000}"/>
    <cellStyle name="Vírgula 4 3 9" xfId="21933" xr:uid="{00000000-0005-0000-0000-0000CEA10000}"/>
    <cellStyle name="Vírgula 4 3 9 2" xfId="32113" xr:uid="{00000000-0005-0000-0000-0000CFA10000}"/>
    <cellStyle name="Vírgula 4 3 9 3" xfId="42293" xr:uid="{00000000-0005-0000-0000-0000D0A10000}"/>
    <cellStyle name="Vírgula 4 4" xfId="421" xr:uid="{00000000-0005-0000-0000-0000D1A10000}"/>
    <cellStyle name="Vírgula 4 4 10" xfId="33511" xr:uid="{00000000-0005-0000-0000-0000D2A10000}"/>
    <cellStyle name="Vírgula 4 4 11" xfId="13151" xr:uid="{00000000-0005-0000-0000-0000D3A10000}"/>
    <cellStyle name="Vírgula 4 4 12" xfId="4144" xr:uid="{00000000-0005-0000-0000-0000D4A10000}"/>
    <cellStyle name="Vírgula 4 4 2" xfId="587" xr:uid="{00000000-0005-0000-0000-0000D5A10000}"/>
    <cellStyle name="Vírgula 4 4 2 2" xfId="922" xr:uid="{00000000-0005-0000-0000-0000D6A10000}"/>
    <cellStyle name="Vírgula 4 4 2 2 2" xfId="1595" xr:uid="{00000000-0005-0000-0000-0000D7A10000}"/>
    <cellStyle name="Vírgula 4 4 2 2 2 2" xfId="2945" xr:uid="{00000000-0005-0000-0000-0000D8A10000}"/>
    <cellStyle name="Vírgula 4 4 2 2 2 3" xfId="25959" xr:uid="{00000000-0005-0000-0000-0000D9A10000}"/>
    <cellStyle name="Vírgula 4 4 2 2 3" xfId="2271" xr:uid="{00000000-0005-0000-0000-0000DAA10000}"/>
    <cellStyle name="Vírgula 4 4 2 2 3 2" xfId="36139" xr:uid="{00000000-0005-0000-0000-0000DBA10000}"/>
    <cellStyle name="Vírgula 4 4 2 2 4" xfId="3619" xr:uid="{00000000-0005-0000-0000-0000DCA10000}"/>
    <cellStyle name="Vírgula 4 4 2 2 4 2" xfId="15779" xr:uid="{00000000-0005-0000-0000-0000DDA10000}"/>
    <cellStyle name="Vírgula 4 4 2 2 5" xfId="6773" xr:uid="{00000000-0005-0000-0000-0000DEA10000}"/>
    <cellStyle name="Vírgula 4 4 2 3" xfId="1260" xr:uid="{00000000-0005-0000-0000-0000DFA10000}"/>
    <cellStyle name="Vírgula 4 4 2 3 2" xfId="2610" xr:uid="{00000000-0005-0000-0000-0000E0A10000}"/>
    <cellStyle name="Vírgula 4 4 2 3 2 2" xfId="27712" xr:uid="{00000000-0005-0000-0000-0000E1A10000}"/>
    <cellStyle name="Vírgula 4 4 2 3 3" xfId="37892" xr:uid="{00000000-0005-0000-0000-0000E2A10000}"/>
    <cellStyle name="Vírgula 4 4 2 3 4" xfId="17532" xr:uid="{00000000-0005-0000-0000-0000E3A10000}"/>
    <cellStyle name="Vírgula 4 4 2 3 5" xfId="8526" xr:uid="{00000000-0005-0000-0000-0000E4A10000}"/>
    <cellStyle name="Vírgula 4 4 2 4" xfId="1936" xr:uid="{00000000-0005-0000-0000-0000E5A10000}"/>
    <cellStyle name="Vírgula 4 4 2 4 2" xfId="29702" xr:uid="{00000000-0005-0000-0000-0000E6A10000}"/>
    <cellStyle name="Vírgula 4 4 2 4 3" xfId="39882" xr:uid="{00000000-0005-0000-0000-0000E7A10000}"/>
    <cellStyle name="Vírgula 4 4 2 4 4" xfId="19523" xr:uid="{00000000-0005-0000-0000-0000E8A10000}"/>
    <cellStyle name="Vírgula 4 4 2 4 5" xfId="10519" xr:uid="{00000000-0005-0000-0000-0000E9A10000}"/>
    <cellStyle name="Vírgula 4 4 2 5" xfId="3284" xr:uid="{00000000-0005-0000-0000-0000EAA10000}"/>
    <cellStyle name="Vírgula 4 4 2 5 2" xfId="24207" xr:uid="{00000000-0005-0000-0000-0000EBA10000}"/>
    <cellStyle name="Vírgula 4 4 2 6" xfId="34387" xr:uid="{00000000-0005-0000-0000-0000ECA10000}"/>
    <cellStyle name="Vírgula 4 4 2 7" xfId="14027" xr:uid="{00000000-0005-0000-0000-0000EDA10000}"/>
    <cellStyle name="Vírgula 4 4 2 8" xfId="5021" xr:uid="{00000000-0005-0000-0000-0000EEA10000}"/>
    <cellStyle name="Vírgula 4 4 3" xfId="756" xr:uid="{00000000-0005-0000-0000-0000EFA10000}"/>
    <cellStyle name="Vírgula 4 4 3 2" xfId="1429" xr:uid="{00000000-0005-0000-0000-0000F0A10000}"/>
    <cellStyle name="Vírgula 4 4 3 2 2" xfId="2779" xr:uid="{00000000-0005-0000-0000-0000F1A10000}"/>
    <cellStyle name="Vírgula 4 4 3 2 3" xfId="25083" xr:uid="{00000000-0005-0000-0000-0000F2A10000}"/>
    <cellStyle name="Vírgula 4 4 3 3" xfId="2105" xr:uid="{00000000-0005-0000-0000-0000F3A10000}"/>
    <cellStyle name="Vírgula 4 4 3 3 2" xfId="35263" xr:uid="{00000000-0005-0000-0000-0000F4A10000}"/>
    <cellStyle name="Vírgula 4 4 3 4" xfId="3453" xr:uid="{00000000-0005-0000-0000-0000F5A10000}"/>
    <cellStyle name="Vírgula 4 4 3 4 2" xfId="14903" xr:uid="{00000000-0005-0000-0000-0000F6A10000}"/>
    <cellStyle name="Vírgula 4 4 3 5" xfId="5897" xr:uid="{00000000-0005-0000-0000-0000F7A10000}"/>
    <cellStyle name="Vírgula 4 4 4" xfId="1094" xr:uid="{00000000-0005-0000-0000-0000F8A10000}"/>
    <cellStyle name="Vírgula 4 4 4 2" xfId="2444" xr:uid="{00000000-0005-0000-0000-0000F9A10000}"/>
    <cellStyle name="Vírgula 4 4 4 2 2" xfId="26836" xr:uid="{00000000-0005-0000-0000-0000FAA10000}"/>
    <cellStyle name="Vírgula 4 4 4 3" xfId="37016" xr:uid="{00000000-0005-0000-0000-0000FBA10000}"/>
    <cellStyle name="Vírgula 4 4 4 4" xfId="16656" xr:uid="{00000000-0005-0000-0000-0000FCA10000}"/>
    <cellStyle name="Vírgula 4 4 4 5" xfId="7650" xr:uid="{00000000-0005-0000-0000-0000FDA10000}"/>
    <cellStyle name="Vírgula 4 4 5" xfId="1770" xr:uid="{00000000-0005-0000-0000-0000FEA10000}"/>
    <cellStyle name="Vírgula 4 4 5 2" xfId="28826" xr:uid="{00000000-0005-0000-0000-0000FFA10000}"/>
    <cellStyle name="Vírgula 4 4 5 3" xfId="39006" xr:uid="{00000000-0005-0000-0000-000000A20000}"/>
    <cellStyle name="Vírgula 4 4 5 4" xfId="18647" xr:uid="{00000000-0005-0000-0000-000001A20000}"/>
    <cellStyle name="Vírgula 4 4 5 5" xfId="9643" xr:uid="{00000000-0005-0000-0000-000002A20000}"/>
    <cellStyle name="Vírgula 4 4 6" xfId="3118" xr:uid="{00000000-0005-0000-0000-000003A20000}"/>
    <cellStyle name="Vírgula 4 4 6 2" xfId="30579" xr:uid="{00000000-0005-0000-0000-000004A20000}"/>
    <cellStyle name="Vírgula 4 4 6 3" xfId="40759" xr:uid="{00000000-0005-0000-0000-000005A20000}"/>
    <cellStyle name="Vírgula 4 4 6 4" xfId="20400" xr:uid="{00000000-0005-0000-0000-000006A20000}"/>
    <cellStyle name="Vírgula 4 4 6 5" xfId="11396" xr:uid="{00000000-0005-0000-0000-000007A20000}"/>
    <cellStyle name="Vírgula 4 4 7" xfId="12272" xr:uid="{00000000-0005-0000-0000-000008A20000}"/>
    <cellStyle name="Vírgula 4 4 7 2" xfId="31455" xr:uid="{00000000-0005-0000-0000-000009A20000}"/>
    <cellStyle name="Vírgula 4 4 7 3" xfId="41635" xr:uid="{00000000-0005-0000-0000-00000AA20000}"/>
    <cellStyle name="Vírgula 4 4 7 4" xfId="21276" xr:uid="{00000000-0005-0000-0000-00000BA20000}"/>
    <cellStyle name="Vírgula 4 4 8" xfId="22152" xr:uid="{00000000-0005-0000-0000-00000CA20000}"/>
    <cellStyle name="Vírgula 4 4 8 2" xfId="32332" xr:uid="{00000000-0005-0000-0000-00000DA20000}"/>
    <cellStyle name="Vírgula 4 4 8 3" xfId="42512" xr:uid="{00000000-0005-0000-0000-00000EA20000}"/>
    <cellStyle name="Vírgula 4 4 9" xfId="23331" xr:uid="{00000000-0005-0000-0000-00000FA20000}"/>
    <cellStyle name="Vírgula 4 5" xfId="498" xr:uid="{00000000-0005-0000-0000-000010A20000}"/>
    <cellStyle name="Vírgula 4 5 2" xfId="833" xr:uid="{00000000-0005-0000-0000-000011A20000}"/>
    <cellStyle name="Vírgula 4 5 2 2" xfId="1506" xr:uid="{00000000-0005-0000-0000-000012A20000}"/>
    <cellStyle name="Vírgula 4 5 2 2 2" xfId="2856" xr:uid="{00000000-0005-0000-0000-000013A20000}"/>
    <cellStyle name="Vírgula 4 5 2 2 3" xfId="25521" xr:uid="{00000000-0005-0000-0000-000014A20000}"/>
    <cellStyle name="Vírgula 4 5 2 3" xfId="2182" xr:uid="{00000000-0005-0000-0000-000015A20000}"/>
    <cellStyle name="Vírgula 4 5 2 3 2" xfId="35701" xr:uid="{00000000-0005-0000-0000-000016A20000}"/>
    <cellStyle name="Vírgula 4 5 2 4" xfId="3530" xr:uid="{00000000-0005-0000-0000-000017A20000}"/>
    <cellStyle name="Vírgula 4 5 2 4 2" xfId="15341" xr:uid="{00000000-0005-0000-0000-000018A20000}"/>
    <cellStyle name="Vírgula 4 5 2 5" xfId="6335" xr:uid="{00000000-0005-0000-0000-000019A20000}"/>
    <cellStyle name="Vírgula 4 5 3" xfId="1171" xr:uid="{00000000-0005-0000-0000-00001AA20000}"/>
    <cellStyle name="Vírgula 4 5 3 2" xfId="2521" xr:uid="{00000000-0005-0000-0000-00001BA20000}"/>
    <cellStyle name="Vírgula 4 5 3 2 2" xfId="27274" xr:uid="{00000000-0005-0000-0000-00001CA20000}"/>
    <cellStyle name="Vírgula 4 5 3 3" xfId="37454" xr:uid="{00000000-0005-0000-0000-00001DA20000}"/>
    <cellStyle name="Vírgula 4 5 3 4" xfId="17094" xr:uid="{00000000-0005-0000-0000-00001EA20000}"/>
    <cellStyle name="Vírgula 4 5 3 5" xfId="8088" xr:uid="{00000000-0005-0000-0000-00001FA20000}"/>
    <cellStyle name="Vírgula 4 5 4" xfId="1847" xr:uid="{00000000-0005-0000-0000-000020A20000}"/>
    <cellStyle name="Vírgula 4 5 4 2" xfId="29264" xr:uid="{00000000-0005-0000-0000-000021A20000}"/>
    <cellStyle name="Vírgula 4 5 4 3" xfId="39444" xr:uid="{00000000-0005-0000-0000-000022A20000}"/>
    <cellStyle name="Vírgula 4 5 4 4" xfId="19085" xr:uid="{00000000-0005-0000-0000-000023A20000}"/>
    <cellStyle name="Vírgula 4 5 4 5" xfId="10081" xr:uid="{00000000-0005-0000-0000-000024A20000}"/>
    <cellStyle name="Vírgula 4 5 5" xfId="3195" xr:uid="{00000000-0005-0000-0000-000025A20000}"/>
    <cellStyle name="Vírgula 4 5 5 2" xfId="23769" xr:uid="{00000000-0005-0000-0000-000026A20000}"/>
    <cellStyle name="Vírgula 4 5 6" xfId="33949" xr:uid="{00000000-0005-0000-0000-000027A20000}"/>
    <cellStyle name="Vírgula 4 5 7" xfId="13589" xr:uid="{00000000-0005-0000-0000-000028A20000}"/>
    <cellStyle name="Vírgula 4 5 8" xfId="4583" xr:uid="{00000000-0005-0000-0000-000029A20000}"/>
    <cellStyle name="Vírgula 4 6" xfId="667" xr:uid="{00000000-0005-0000-0000-00002AA20000}"/>
    <cellStyle name="Vírgula 4 6 2" xfId="1340" xr:uid="{00000000-0005-0000-0000-00002BA20000}"/>
    <cellStyle name="Vírgula 4 6 2 2" xfId="2690" xr:uid="{00000000-0005-0000-0000-00002CA20000}"/>
    <cellStyle name="Vírgula 4 6 2 2 2" xfId="28165" xr:uid="{00000000-0005-0000-0000-00002DA20000}"/>
    <cellStyle name="Vírgula 4 6 2 3" xfId="38345" xr:uid="{00000000-0005-0000-0000-00002EA20000}"/>
    <cellStyle name="Vírgula 4 6 2 4" xfId="17986" xr:uid="{00000000-0005-0000-0000-00002FA20000}"/>
    <cellStyle name="Vírgula 4 6 2 5" xfId="8982" xr:uid="{00000000-0005-0000-0000-000030A20000}"/>
    <cellStyle name="Vírgula 4 6 3" xfId="2016" xr:uid="{00000000-0005-0000-0000-000031A20000}"/>
    <cellStyle name="Vírgula 4 6 3 2" xfId="24645" xr:uid="{00000000-0005-0000-0000-000032A20000}"/>
    <cellStyle name="Vírgula 4 6 4" xfId="3364" xr:uid="{00000000-0005-0000-0000-000033A20000}"/>
    <cellStyle name="Vírgula 4 6 4 2" xfId="34825" xr:uid="{00000000-0005-0000-0000-000034A20000}"/>
    <cellStyle name="Vírgula 4 6 5" xfId="14465" xr:uid="{00000000-0005-0000-0000-000035A20000}"/>
    <cellStyle name="Vírgula 4 6 6" xfId="5459" xr:uid="{00000000-0005-0000-0000-000036A20000}"/>
    <cellStyle name="Vírgula 4 7" xfId="1005" xr:uid="{00000000-0005-0000-0000-000037A20000}"/>
    <cellStyle name="Vírgula 4 7 2" xfId="2355" xr:uid="{00000000-0005-0000-0000-000038A20000}"/>
    <cellStyle name="Vírgula 4 7 2 2" xfId="26398" xr:uid="{00000000-0005-0000-0000-000039A20000}"/>
    <cellStyle name="Vírgula 4 7 3" xfId="36578" xr:uid="{00000000-0005-0000-0000-00003AA20000}"/>
    <cellStyle name="Vírgula 4 7 4" xfId="16218" xr:uid="{00000000-0005-0000-0000-00003BA20000}"/>
    <cellStyle name="Vírgula 4 7 5" xfId="7212" xr:uid="{00000000-0005-0000-0000-00003CA20000}"/>
    <cellStyle name="Vírgula 4 8" xfId="1681" xr:uid="{00000000-0005-0000-0000-00003DA20000}"/>
    <cellStyle name="Vírgula 4 8 2" xfId="28388" xr:uid="{00000000-0005-0000-0000-00003EA20000}"/>
    <cellStyle name="Vírgula 4 8 3" xfId="38568" xr:uid="{00000000-0005-0000-0000-00003FA20000}"/>
    <cellStyle name="Vírgula 4 8 4" xfId="18209" xr:uid="{00000000-0005-0000-0000-000040A20000}"/>
    <cellStyle name="Vírgula 4 8 5" xfId="9205" xr:uid="{00000000-0005-0000-0000-000041A20000}"/>
    <cellStyle name="Vírgula 4 9" xfId="3029" xr:uid="{00000000-0005-0000-0000-000042A20000}"/>
    <cellStyle name="Vírgula 4 9 2" xfId="30141" xr:uid="{00000000-0005-0000-0000-000043A20000}"/>
    <cellStyle name="Vírgula 4 9 3" xfId="40321" xr:uid="{00000000-0005-0000-0000-000044A20000}"/>
    <cellStyle name="Vírgula 4 9 4" xfId="19962" xr:uid="{00000000-0005-0000-0000-000045A20000}"/>
    <cellStyle name="Vírgula 4 9 5" xfId="10958" xr:uid="{00000000-0005-0000-0000-000046A20000}"/>
    <cellStyle name="Vírgula 5" xfId="330" xr:uid="{00000000-0005-0000-0000-000047A20000}"/>
    <cellStyle name="Vírgula 5 10" xfId="11836" xr:uid="{00000000-0005-0000-0000-000048A20000}"/>
    <cellStyle name="Vírgula 5 10 2" xfId="31019" xr:uid="{00000000-0005-0000-0000-000049A20000}"/>
    <cellStyle name="Vírgula 5 10 3" xfId="41199" xr:uid="{00000000-0005-0000-0000-00004AA20000}"/>
    <cellStyle name="Vírgula 5 10 4" xfId="20840" xr:uid="{00000000-0005-0000-0000-00004BA20000}"/>
    <cellStyle name="Vírgula 5 11" xfId="21717" xr:uid="{00000000-0005-0000-0000-00004CA20000}"/>
    <cellStyle name="Vírgula 5 11 2" xfId="31896" xr:uid="{00000000-0005-0000-0000-00004DA20000}"/>
    <cellStyle name="Vírgula 5 11 3" xfId="42076" xr:uid="{00000000-0005-0000-0000-00004EA20000}"/>
    <cellStyle name="Vírgula 5 12" xfId="22609" xr:uid="{00000000-0005-0000-0000-00004FA20000}"/>
    <cellStyle name="Vírgula 5 12 2" xfId="32789" xr:uid="{00000000-0005-0000-0000-000050A20000}"/>
    <cellStyle name="Vírgula 5 12 3" xfId="42969" xr:uid="{00000000-0005-0000-0000-000051A20000}"/>
    <cellStyle name="Vírgula 5 13" xfId="22848" xr:uid="{00000000-0005-0000-0000-000052A20000}"/>
    <cellStyle name="Vírgula 5 14" xfId="33028" xr:uid="{00000000-0005-0000-0000-000053A20000}"/>
    <cellStyle name="Vírgula 5 15" xfId="43208" xr:uid="{00000000-0005-0000-0000-000054A20000}"/>
    <cellStyle name="Vírgula 5 16" xfId="43447" xr:uid="{00000000-0005-0000-0000-000055A20000}"/>
    <cellStyle name="Vírgula 5 17" xfId="12715" xr:uid="{00000000-0005-0000-0000-000056A20000}"/>
    <cellStyle name="Vírgula 5 18" xfId="3698" xr:uid="{00000000-0005-0000-0000-000057A20000}"/>
    <cellStyle name="Vírgula 5 2" xfId="331" xr:uid="{00000000-0005-0000-0000-000058A20000}"/>
    <cellStyle name="Vírgula 5 2 10" xfId="21831" xr:uid="{00000000-0005-0000-0000-000059A20000}"/>
    <cellStyle name="Vírgula 5 2 10 2" xfId="32011" xr:uid="{00000000-0005-0000-0000-00005AA20000}"/>
    <cellStyle name="Vírgula 5 2 10 3" xfId="42191" xr:uid="{00000000-0005-0000-0000-00005BA20000}"/>
    <cellStyle name="Vírgula 5 2 11" xfId="22727" xr:uid="{00000000-0005-0000-0000-00005CA20000}"/>
    <cellStyle name="Vírgula 5 2 11 2" xfId="32907" xr:uid="{00000000-0005-0000-0000-00005DA20000}"/>
    <cellStyle name="Vírgula 5 2 11 3" xfId="43087" xr:uid="{00000000-0005-0000-0000-00005EA20000}"/>
    <cellStyle name="Vírgula 5 2 12" xfId="22966" xr:uid="{00000000-0005-0000-0000-00005FA20000}"/>
    <cellStyle name="Vírgula 5 2 13" xfId="33146" xr:uid="{00000000-0005-0000-0000-000060A20000}"/>
    <cellStyle name="Vírgula 5 2 14" xfId="43326" xr:uid="{00000000-0005-0000-0000-000061A20000}"/>
    <cellStyle name="Vírgula 5 2 15" xfId="43565" xr:uid="{00000000-0005-0000-0000-000062A20000}"/>
    <cellStyle name="Vírgula 5 2 16" xfId="12830" xr:uid="{00000000-0005-0000-0000-000063A20000}"/>
    <cellStyle name="Vírgula 5 2 17" xfId="3822" xr:uid="{00000000-0005-0000-0000-000064A20000}"/>
    <cellStyle name="Vírgula 5 2 2" xfId="425" xr:uid="{00000000-0005-0000-0000-000065A20000}"/>
    <cellStyle name="Vírgula 5 2 2 10" xfId="23229" xr:uid="{00000000-0005-0000-0000-000066A20000}"/>
    <cellStyle name="Vírgula 5 2 2 11" xfId="33409" xr:uid="{00000000-0005-0000-0000-000067A20000}"/>
    <cellStyle name="Vírgula 5 2 2 12" xfId="13049" xr:uid="{00000000-0005-0000-0000-000068A20000}"/>
    <cellStyle name="Vírgula 5 2 2 13" xfId="4042" xr:uid="{00000000-0005-0000-0000-000069A20000}"/>
    <cellStyle name="Vírgula 5 2 2 2" xfId="591" xr:uid="{00000000-0005-0000-0000-00006AA20000}"/>
    <cellStyle name="Vírgula 5 2 2 2 10" xfId="33847" xr:uid="{00000000-0005-0000-0000-00006BA20000}"/>
    <cellStyle name="Vírgula 5 2 2 2 11" xfId="13487" xr:uid="{00000000-0005-0000-0000-00006CA20000}"/>
    <cellStyle name="Vírgula 5 2 2 2 12" xfId="4480" xr:uid="{00000000-0005-0000-0000-00006DA20000}"/>
    <cellStyle name="Vírgula 5 2 2 2 2" xfId="926" xr:uid="{00000000-0005-0000-0000-00006EA20000}"/>
    <cellStyle name="Vírgula 5 2 2 2 2 2" xfId="1599" xr:uid="{00000000-0005-0000-0000-00006FA20000}"/>
    <cellStyle name="Vírgula 5 2 2 2 2 2 2" xfId="2949" xr:uid="{00000000-0005-0000-0000-000070A20000}"/>
    <cellStyle name="Vírgula 5 2 2 2 2 2 2 2" xfId="26295" xr:uid="{00000000-0005-0000-0000-000071A20000}"/>
    <cellStyle name="Vírgula 5 2 2 2 2 2 3" xfId="36475" xr:uid="{00000000-0005-0000-0000-000072A20000}"/>
    <cellStyle name="Vírgula 5 2 2 2 2 2 4" xfId="16115" xr:uid="{00000000-0005-0000-0000-000073A20000}"/>
    <cellStyle name="Vírgula 5 2 2 2 2 2 5" xfId="7109" xr:uid="{00000000-0005-0000-0000-000074A20000}"/>
    <cellStyle name="Vírgula 5 2 2 2 2 3" xfId="2275" xr:uid="{00000000-0005-0000-0000-000075A20000}"/>
    <cellStyle name="Vírgula 5 2 2 2 2 3 2" xfId="28048" xr:uid="{00000000-0005-0000-0000-000076A20000}"/>
    <cellStyle name="Vírgula 5 2 2 2 2 3 3" xfId="38228" xr:uid="{00000000-0005-0000-0000-000077A20000}"/>
    <cellStyle name="Vírgula 5 2 2 2 2 3 4" xfId="17868" xr:uid="{00000000-0005-0000-0000-000078A20000}"/>
    <cellStyle name="Vírgula 5 2 2 2 2 3 5" xfId="8862" xr:uid="{00000000-0005-0000-0000-000079A20000}"/>
    <cellStyle name="Vírgula 5 2 2 2 2 4" xfId="3623" xr:uid="{00000000-0005-0000-0000-00007AA20000}"/>
    <cellStyle name="Vírgula 5 2 2 2 2 4 2" xfId="30038" xr:uid="{00000000-0005-0000-0000-00007BA20000}"/>
    <cellStyle name="Vírgula 5 2 2 2 2 4 3" xfId="40218" xr:uid="{00000000-0005-0000-0000-00007CA20000}"/>
    <cellStyle name="Vírgula 5 2 2 2 2 4 4" xfId="19859" xr:uid="{00000000-0005-0000-0000-00007DA20000}"/>
    <cellStyle name="Vírgula 5 2 2 2 2 4 5" xfId="10855" xr:uid="{00000000-0005-0000-0000-00007EA20000}"/>
    <cellStyle name="Vírgula 5 2 2 2 2 5" xfId="24543" xr:uid="{00000000-0005-0000-0000-00007FA20000}"/>
    <cellStyle name="Vírgula 5 2 2 2 2 6" xfId="34723" xr:uid="{00000000-0005-0000-0000-000080A20000}"/>
    <cellStyle name="Vírgula 5 2 2 2 2 7" xfId="14363" xr:uid="{00000000-0005-0000-0000-000081A20000}"/>
    <cellStyle name="Vírgula 5 2 2 2 2 8" xfId="5357" xr:uid="{00000000-0005-0000-0000-000082A20000}"/>
    <cellStyle name="Vírgula 5 2 2 2 3" xfId="1264" xr:uid="{00000000-0005-0000-0000-000083A20000}"/>
    <cellStyle name="Vírgula 5 2 2 2 3 2" xfId="2614" xr:uid="{00000000-0005-0000-0000-000084A20000}"/>
    <cellStyle name="Vírgula 5 2 2 2 3 2 2" xfId="25419" xr:uid="{00000000-0005-0000-0000-000085A20000}"/>
    <cellStyle name="Vírgula 5 2 2 2 3 3" xfId="35599" xr:uid="{00000000-0005-0000-0000-000086A20000}"/>
    <cellStyle name="Vírgula 5 2 2 2 3 4" xfId="15239" xr:uid="{00000000-0005-0000-0000-000087A20000}"/>
    <cellStyle name="Vírgula 5 2 2 2 3 5" xfId="6233" xr:uid="{00000000-0005-0000-0000-000088A20000}"/>
    <cellStyle name="Vírgula 5 2 2 2 4" xfId="1940" xr:uid="{00000000-0005-0000-0000-000089A20000}"/>
    <cellStyle name="Vírgula 5 2 2 2 4 2" xfId="27172" xr:uid="{00000000-0005-0000-0000-00008AA20000}"/>
    <cellStyle name="Vírgula 5 2 2 2 4 3" xfId="37352" xr:uid="{00000000-0005-0000-0000-00008BA20000}"/>
    <cellStyle name="Vírgula 5 2 2 2 4 4" xfId="16992" xr:uid="{00000000-0005-0000-0000-00008CA20000}"/>
    <cellStyle name="Vírgula 5 2 2 2 4 5" xfId="7986" xr:uid="{00000000-0005-0000-0000-00008DA20000}"/>
    <cellStyle name="Vírgula 5 2 2 2 5" xfId="3288" xr:uid="{00000000-0005-0000-0000-00008EA20000}"/>
    <cellStyle name="Vírgula 5 2 2 2 5 2" xfId="29162" xr:uid="{00000000-0005-0000-0000-00008FA20000}"/>
    <cellStyle name="Vírgula 5 2 2 2 5 3" xfId="39342" xr:uid="{00000000-0005-0000-0000-000090A20000}"/>
    <cellStyle name="Vírgula 5 2 2 2 5 4" xfId="18983" xr:uid="{00000000-0005-0000-0000-000091A20000}"/>
    <cellStyle name="Vírgula 5 2 2 2 5 5" xfId="9979" xr:uid="{00000000-0005-0000-0000-000092A20000}"/>
    <cellStyle name="Vírgula 5 2 2 2 6" xfId="11732" xr:uid="{00000000-0005-0000-0000-000093A20000}"/>
    <cellStyle name="Vírgula 5 2 2 2 6 2" xfId="30915" xr:uid="{00000000-0005-0000-0000-000094A20000}"/>
    <cellStyle name="Vírgula 5 2 2 2 6 3" xfId="41095" xr:uid="{00000000-0005-0000-0000-000095A20000}"/>
    <cellStyle name="Vírgula 5 2 2 2 6 4" xfId="20736" xr:uid="{00000000-0005-0000-0000-000096A20000}"/>
    <cellStyle name="Vírgula 5 2 2 2 7" xfId="12608" xr:uid="{00000000-0005-0000-0000-000097A20000}"/>
    <cellStyle name="Vírgula 5 2 2 2 7 2" xfId="31791" xr:uid="{00000000-0005-0000-0000-000098A20000}"/>
    <cellStyle name="Vírgula 5 2 2 2 7 3" xfId="41971" xr:uid="{00000000-0005-0000-0000-000099A20000}"/>
    <cellStyle name="Vírgula 5 2 2 2 7 4" xfId="21612" xr:uid="{00000000-0005-0000-0000-00009AA20000}"/>
    <cellStyle name="Vírgula 5 2 2 2 8" xfId="22488" xr:uid="{00000000-0005-0000-0000-00009BA20000}"/>
    <cellStyle name="Vírgula 5 2 2 2 8 2" xfId="32668" xr:uid="{00000000-0005-0000-0000-00009CA20000}"/>
    <cellStyle name="Vírgula 5 2 2 2 8 3" xfId="42848" xr:uid="{00000000-0005-0000-0000-00009DA20000}"/>
    <cellStyle name="Vírgula 5 2 2 2 9" xfId="23667" xr:uid="{00000000-0005-0000-0000-00009EA20000}"/>
    <cellStyle name="Vírgula 5 2 2 3" xfId="760" xr:uid="{00000000-0005-0000-0000-00009FA20000}"/>
    <cellStyle name="Vírgula 5 2 2 3 2" xfId="1433" xr:uid="{00000000-0005-0000-0000-0000A0A20000}"/>
    <cellStyle name="Vírgula 5 2 2 3 2 2" xfId="2783" xr:uid="{00000000-0005-0000-0000-0000A1A20000}"/>
    <cellStyle name="Vírgula 5 2 2 3 2 2 2" xfId="25857" xr:uid="{00000000-0005-0000-0000-0000A2A20000}"/>
    <cellStyle name="Vírgula 5 2 2 3 2 3" xfId="36037" xr:uid="{00000000-0005-0000-0000-0000A3A20000}"/>
    <cellStyle name="Vírgula 5 2 2 3 2 4" xfId="15677" xr:uid="{00000000-0005-0000-0000-0000A4A20000}"/>
    <cellStyle name="Vírgula 5 2 2 3 2 5" xfId="6671" xr:uid="{00000000-0005-0000-0000-0000A5A20000}"/>
    <cellStyle name="Vírgula 5 2 2 3 3" xfId="2109" xr:uid="{00000000-0005-0000-0000-0000A6A20000}"/>
    <cellStyle name="Vírgula 5 2 2 3 3 2" xfId="27610" xr:uid="{00000000-0005-0000-0000-0000A7A20000}"/>
    <cellStyle name="Vírgula 5 2 2 3 3 3" xfId="37790" xr:uid="{00000000-0005-0000-0000-0000A8A20000}"/>
    <cellStyle name="Vírgula 5 2 2 3 3 4" xfId="17430" xr:uid="{00000000-0005-0000-0000-0000A9A20000}"/>
    <cellStyle name="Vírgula 5 2 2 3 3 5" xfId="8424" xr:uid="{00000000-0005-0000-0000-0000AAA20000}"/>
    <cellStyle name="Vírgula 5 2 2 3 4" xfId="3457" xr:uid="{00000000-0005-0000-0000-0000ABA20000}"/>
    <cellStyle name="Vírgula 5 2 2 3 4 2" xfId="29600" xr:uid="{00000000-0005-0000-0000-0000ACA20000}"/>
    <cellStyle name="Vírgula 5 2 2 3 4 3" xfId="39780" xr:uid="{00000000-0005-0000-0000-0000ADA20000}"/>
    <cellStyle name="Vírgula 5 2 2 3 4 4" xfId="19421" xr:uid="{00000000-0005-0000-0000-0000AEA20000}"/>
    <cellStyle name="Vírgula 5 2 2 3 4 5" xfId="10417" xr:uid="{00000000-0005-0000-0000-0000AFA20000}"/>
    <cellStyle name="Vírgula 5 2 2 3 5" xfId="24105" xr:uid="{00000000-0005-0000-0000-0000B0A20000}"/>
    <cellStyle name="Vírgula 5 2 2 3 6" xfId="34285" xr:uid="{00000000-0005-0000-0000-0000B1A20000}"/>
    <cellStyle name="Vírgula 5 2 2 3 7" xfId="13925" xr:uid="{00000000-0005-0000-0000-0000B2A20000}"/>
    <cellStyle name="Vírgula 5 2 2 3 8" xfId="4919" xr:uid="{00000000-0005-0000-0000-0000B3A20000}"/>
    <cellStyle name="Vírgula 5 2 2 4" xfId="1098" xr:uid="{00000000-0005-0000-0000-0000B4A20000}"/>
    <cellStyle name="Vírgula 5 2 2 4 2" xfId="2448" xr:uid="{00000000-0005-0000-0000-0000B5A20000}"/>
    <cellStyle name="Vírgula 5 2 2 4 2 2" xfId="24981" xr:uid="{00000000-0005-0000-0000-0000B6A20000}"/>
    <cellStyle name="Vírgula 5 2 2 4 3" xfId="35161" xr:uid="{00000000-0005-0000-0000-0000B7A20000}"/>
    <cellStyle name="Vírgula 5 2 2 4 4" xfId="14801" xr:uid="{00000000-0005-0000-0000-0000B8A20000}"/>
    <cellStyle name="Vírgula 5 2 2 4 5" xfId="5795" xr:uid="{00000000-0005-0000-0000-0000B9A20000}"/>
    <cellStyle name="Vírgula 5 2 2 5" xfId="1774" xr:uid="{00000000-0005-0000-0000-0000BAA20000}"/>
    <cellStyle name="Vírgula 5 2 2 5 2" xfId="26734" xr:uid="{00000000-0005-0000-0000-0000BBA20000}"/>
    <cellStyle name="Vírgula 5 2 2 5 3" xfId="36914" xr:uid="{00000000-0005-0000-0000-0000BCA20000}"/>
    <cellStyle name="Vírgula 5 2 2 5 4" xfId="16554" xr:uid="{00000000-0005-0000-0000-0000BDA20000}"/>
    <cellStyle name="Vírgula 5 2 2 5 5" xfId="7548" xr:uid="{00000000-0005-0000-0000-0000BEA20000}"/>
    <cellStyle name="Vírgula 5 2 2 6" xfId="3122" xr:uid="{00000000-0005-0000-0000-0000BFA20000}"/>
    <cellStyle name="Vírgula 5 2 2 6 2" xfId="28724" xr:uid="{00000000-0005-0000-0000-0000C0A20000}"/>
    <cellStyle name="Vírgula 5 2 2 6 3" xfId="38904" xr:uid="{00000000-0005-0000-0000-0000C1A20000}"/>
    <cellStyle name="Vírgula 5 2 2 6 4" xfId="18545" xr:uid="{00000000-0005-0000-0000-0000C2A20000}"/>
    <cellStyle name="Vírgula 5 2 2 6 5" xfId="9541" xr:uid="{00000000-0005-0000-0000-0000C3A20000}"/>
    <cellStyle name="Vírgula 5 2 2 7" xfId="11294" xr:uid="{00000000-0005-0000-0000-0000C4A20000}"/>
    <cellStyle name="Vírgula 5 2 2 7 2" xfId="30477" xr:uid="{00000000-0005-0000-0000-0000C5A20000}"/>
    <cellStyle name="Vírgula 5 2 2 7 3" xfId="40657" xr:uid="{00000000-0005-0000-0000-0000C6A20000}"/>
    <cellStyle name="Vírgula 5 2 2 7 4" xfId="20298" xr:uid="{00000000-0005-0000-0000-0000C7A20000}"/>
    <cellStyle name="Vírgula 5 2 2 8" xfId="12170" xr:uid="{00000000-0005-0000-0000-0000C8A20000}"/>
    <cellStyle name="Vírgula 5 2 2 8 2" xfId="31353" xr:uid="{00000000-0005-0000-0000-0000C9A20000}"/>
    <cellStyle name="Vírgula 5 2 2 8 3" xfId="41533" xr:uid="{00000000-0005-0000-0000-0000CAA20000}"/>
    <cellStyle name="Vírgula 5 2 2 8 4" xfId="21174" xr:uid="{00000000-0005-0000-0000-0000CBA20000}"/>
    <cellStyle name="Vírgula 5 2 2 9" xfId="22050" xr:uid="{00000000-0005-0000-0000-0000CCA20000}"/>
    <cellStyle name="Vírgula 5 2 2 9 2" xfId="32230" xr:uid="{00000000-0005-0000-0000-0000CDA20000}"/>
    <cellStyle name="Vírgula 5 2 2 9 3" xfId="42410" xr:uid="{00000000-0005-0000-0000-0000CEA20000}"/>
    <cellStyle name="Vírgula 5 2 3" xfId="4261" xr:uid="{00000000-0005-0000-0000-0000CFA20000}"/>
    <cellStyle name="Vírgula 5 2 3 10" xfId="33628" xr:uid="{00000000-0005-0000-0000-0000D0A20000}"/>
    <cellStyle name="Vírgula 5 2 3 11" xfId="13268" xr:uid="{00000000-0005-0000-0000-0000D1A20000}"/>
    <cellStyle name="Vírgula 5 2 3 2" xfId="5138" xr:uid="{00000000-0005-0000-0000-0000D2A20000}"/>
    <cellStyle name="Vírgula 5 2 3 2 2" xfId="6890" xr:uid="{00000000-0005-0000-0000-0000D3A20000}"/>
    <cellStyle name="Vírgula 5 2 3 2 2 2" xfId="26076" xr:uid="{00000000-0005-0000-0000-0000D4A20000}"/>
    <cellStyle name="Vírgula 5 2 3 2 2 3" xfId="36256" xr:uid="{00000000-0005-0000-0000-0000D5A20000}"/>
    <cellStyle name="Vírgula 5 2 3 2 2 4" xfId="15896" xr:uid="{00000000-0005-0000-0000-0000D6A20000}"/>
    <cellStyle name="Vírgula 5 2 3 2 3" xfId="8643" xr:uid="{00000000-0005-0000-0000-0000D7A20000}"/>
    <cellStyle name="Vírgula 5 2 3 2 3 2" xfId="27829" xr:uid="{00000000-0005-0000-0000-0000D8A20000}"/>
    <cellStyle name="Vírgula 5 2 3 2 3 3" xfId="38009" xr:uid="{00000000-0005-0000-0000-0000D9A20000}"/>
    <cellStyle name="Vírgula 5 2 3 2 3 4" xfId="17649" xr:uid="{00000000-0005-0000-0000-0000DAA20000}"/>
    <cellStyle name="Vírgula 5 2 3 2 4" xfId="10636" xr:uid="{00000000-0005-0000-0000-0000DBA20000}"/>
    <cellStyle name="Vírgula 5 2 3 2 4 2" xfId="29819" xr:uid="{00000000-0005-0000-0000-0000DCA20000}"/>
    <cellStyle name="Vírgula 5 2 3 2 4 3" xfId="39999" xr:uid="{00000000-0005-0000-0000-0000DDA20000}"/>
    <cellStyle name="Vírgula 5 2 3 2 4 4" xfId="19640" xr:uid="{00000000-0005-0000-0000-0000DEA20000}"/>
    <cellStyle name="Vírgula 5 2 3 2 5" xfId="24324" xr:uid="{00000000-0005-0000-0000-0000DFA20000}"/>
    <cellStyle name="Vírgula 5 2 3 2 6" xfId="34504" xr:uid="{00000000-0005-0000-0000-0000E0A20000}"/>
    <cellStyle name="Vírgula 5 2 3 2 7" xfId="14144" xr:uid="{00000000-0005-0000-0000-0000E1A20000}"/>
    <cellStyle name="Vírgula 5 2 3 3" xfId="6014" xr:uid="{00000000-0005-0000-0000-0000E2A20000}"/>
    <cellStyle name="Vírgula 5 2 3 3 2" xfId="25200" xr:uid="{00000000-0005-0000-0000-0000E3A20000}"/>
    <cellStyle name="Vírgula 5 2 3 3 3" xfId="35380" xr:uid="{00000000-0005-0000-0000-0000E4A20000}"/>
    <cellStyle name="Vírgula 5 2 3 3 4" xfId="15020" xr:uid="{00000000-0005-0000-0000-0000E5A20000}"/>
    <cellStyle name="Vírgula 5 2 3 4" xfId="7767" xr:uid="{00000000-0005-0000-0000-0000E6A20000}"/>
    <cellStyle name="Vírgula 5 2 3 4 2" xfId="26953" xr:uid="{00000000-0005-0000-0000-0000E7A20000}"/>
    <cellStyle name="Vírgula 5 2 3 4 3" xfId="37133" xr:uid="{00000000-0005-0000-0000-0000E8A20000}"/>
    <cellStyle name="Vírgula 5 2 3 4 4" xfId="16773" xr:uid="{00000000-0005-0000-0000-0000E9A20000}"/>
    <cellStyle name="Vírgula 5 2 3 5" xfId="9760" xr:uid="{00000000-0005-0000-0000-0000EAA20000}"/>
    <cellStyle name="Vírgula 5 2 3 5 2" xfId="28943" xr:uid="{00000000-0005-0000-0000-0000EBA20000}"/>
    <cellStyle name="Vírgula 5 2 3 5 3" xfId="39123" xr:uid="{00000000-0005-0000-0000-0000ECA20000}"/>
    <cellStyle name="Vírgula 5 2 3 5 4" xfId="18764" xr:uid="{00000000-0005-0000-0000-0000EDA20000}"/>
    <cellStyle name="Vírgula 5 2 3 6" xfId="11513" xr:uid="{00000000-0005-0000-0000-0000EEA20000}"/>
    <cellStyle name="Vírgula 5 2 3 6 2" xfId="30696" xr:uid="{00000000-0005-0000-0000-0000EFA20000}"/>
    <cellStyle name="Vírgula 5 2 3 6 3" xfId="40876" xr:uid="{00000000-0005-0000-0000-0000F0A20000}"/>
    <cellStyle name="Vírgula 5 2 3 6 4" xfId="20517" xr:uid="{00000000-0005-0000-0000-0000F1A20000}"/>
    <cellStyle name="Vírgula 5 2 3 7" xfId="12389" xr:uid="{00000000-0005-0000-0000-0000F2A20000}"/>
    <cellStyle name="Vírgula 5 2 3 7 2" xfId="31572" xr:uid="{00000000-0005-0000-0000-0000F3A20000}"/>
    <cellStyle name="Vírgula 5 2 3 7 3" xfId="41752" xr:uid="{00000000-0005-0000-0000-0000F4A20000}"/>
    <cellStyle name="Vírgula 5 2 3 7 4" xfId="21393" xr:uid="{00000000-0005-0000-0000-0000F5A20000}"/>
    <cellStyle name="Vírgula 5 2 3 8" xfId="22269" xr:uid="{00000000-0005-0000-0000-0000F6A20000}"/>
    <cellStyle name="Vírgula 5 2 3 8 2" xfId="32449" xr:uid="{00000000-0005-0000-0000-0000F7A20000}"/>
    <cellStyle name="Vírgula 5 2 3 8 3" xfId="42629" xr:uid="{00000000-0005-0000-0000-0000F8A20000}"/>
    <cellStyle name="Vírgula 5 2 3 9" xfId="23448" xr:uid="{00000000-0005-0000-0000-0000F9A20000}"/>
    <cellStyle name="Vírgula 5 2 4" xfId="4700" xr:uid="{00000000-0005-0000-0000-0000FAA20000}"/>
    <cellStyle name="Vírgula 5 2 4 2" xfId="6452" xr:uid="{00000000-0005-0000-0000-0000FBA20000}"/>
    <cellStyle name="Vírgula 5 2 4 2 2" xfId="25638" xr:uid="{00000000-0005-0000-0000-0000FCA20000}"/>
    <cellStyle name="Vírgula 5 2 4 2 3" xfId="35818" xr:uid="{00000000-0005-0000-0000-0000FDA20000}"/>
    <cellStyle name="Vírgula 5 2 4 2 4" xfId="15458" xr:uid="{00000000-0005-0000-0000-0000FEA20000}"/>
    <cellStyle name="Vírgula 5 2 4 3" xfId="8205" xr:uid="{00000000-0005-0000-0000-0000FFA20000}"/>
    <cellStyle name="Vírgula 5 2 4 3 2" xfId="27391" xr:uid="{00000000-0005-0000-0000-000000A30000}"/>
    <cellStyle name="Vírgula 5 2 4 3 3" xfId="37571" xr:uid="{00000000-0005-0000-0000-000001A30000}"/>
    <cellStyle name="Vírgula 5 2 4 3 4" xfId="17211" xr:uid="{00000000-0005-0000-0000-000002A30000}"/>
    <cellStyle name="Vírgula 5 2 4 4" xfId="10198" xr:uid="{00000000-0005-0000-0000-000003A30000}"/>
    <cellStyle name="Vírgula 5 2 4 4 2" xfId="29381" xr:uid="{00000000-0005-0000-0000-000004A30000}"/>
    <cellStyle name="Vírgula 5 2 4 4 3" xfId="39561" xr:uid="{00000000-0005-0000-0000-000005A30000}"/>
    <cellStyle name="Vírgula 5 2 4 4 4" xfId="19202" xr:uid="{00000000-0005-0000-0000-000006A30000}"/>
    <cellStyle name="Vírgula 5 2 4 5" xfId="23886" xr:uid="{00000000-0005-0000-0000-000007A30000}"/>
    <cellStyle name="Vírgula 5 2 4 6" xfId="34066" xr:uid="{00000000-0005-0000-0000-000008A30000}"/>
    <cellStyle name="Vírgula 5 2 4 7" xfId="13706" xr:uid="{00000000-0005-0000-0000-000009A30000}"/>
    <cellStyle name="Vírgula 5 2 5" xfId="5576" xr:uid="{00000000-0005-0000-0000-00000AA30000}"/>
    <cellStyle name="Vírgula 5 2 5 2" xfId="9102" xr:uid="{00000000-0005-0000-0000-00000BA30000}"/>
    <cellStyle name="Vírgula 5 2 5 2 2" xfId="28285" xr:uid="{00000000-0005-0000-0000-00000CA30000}"/>
    <cellStyle name="Vírgula 5 2 5 2 3" xfId="38465" xr:uid="{00000000-0005-0000-0000-00000DA30000}"/>
    <cellStyle name="Vírgula 5 2 5 2 4" xfId="18106" xr:uid="{00000000-0005-0000-0000-00000EA30000}"/>
    <cellStyle name="Vírgula 5 2 5 3" xfId="24762" xr:uid="{00000000-0005-0000-0000-00000FA30000}"/>
    <cellStyle name="Vírgula 5 2 5 4" xfId="34942" xr:uid="{00000000-0005-0000-0000-000010A30000}"/>
    <cellStyle name="Vírgula 5 2 5 5" xfId="14582" xr:uid="{00000000-0005-0000-0000-000011A30000}"/>
    <cellStyle name="Vírgula 5 2 6" xfId="7329" xr:uid="{00000000-0005-0000-0000-000012A30000}"/>
    <cellStyle name="Vírgula 5 2 6 2" xfId="26515" xr:uid="{00000000-0005-0000-0000-000013A30000}"/>
    <cellStyle name="Vírgula 5 2 6 3" xfId="36695" xr:uid="{00000000-0005-0000-0000-000014A30000}"/>
    <cellStyle name="Vírgula 5 2 6 4" xfId="16335" xr:uid="{00000000-0005-0000-0000-000015A30000}"/>
    <cellStyle name="Vírgula 5 2 7" xfId="9322" xr:uid="{00000000-0005-0000-0000-000016A30000}"/>
    <cellStyle name="Vírgula 5 2 7 2" xfId="28505" xr:uid="{00000000-0005-0000-0000-000017A30000}"/>
    <cellStyle name="Vírgula 5 2 7 3" xfId="38685" xr:uid="{00000000-0005-0000-0000-000018A30000}"/>
    <cellStyle name="Vírgula 5 2 7 4" xfId="18326" xr:uid="{00000000-0005-0000-0000-000019A30000}"/>
    <cellStyle name="Vírgula 5 2 8" xfId="11075" xr:uid="{00000000-0005-0000-0000-00001AA30000}"/>
    <cellStyle name="Vírgula 5 2 8 2" xfId="30258" xr:uid="{00000000-0005-0000-0000-00001BA30000}"/>
    <cellStyle name="Vírgula 5 2 8 3" xfId="40438" xr:uid="{00000000-0005-0000-0000-00001CA30000}"/>
    <cellStyle name="Vírgula 5 2 8 4" xfId="20079" xr:uid="{00000000-0005-0000-0000-00001DA30000}"/>
    <cellStyle name="Vírgula 5 2 9" xfId="11951" xr:uid="{00000000-0005-0000-0000-00001EA30000}"/>
    <cellStyle name="Vírgula 5 2 9 2" xfId="31134" xr:uid="{00000000-0005-0000-0000-00001FA30000}"/>
    <cellStyle name="Vírgula 5 2 9 3" xfId="41314" xr:uid="{00000000-0005-0000-0000-000020A30000}"/>
    <cellStyle name="Vírgula 5 2 9 4" xfId="20955" xr:uid="{00000000-0005-0000-0000-000021A30000}"/>
    <cellStyle name="Vírgula 5 3" xfId="424" xr:uid="{00000000-0005-0000-0000-000022A30000}"/>
    <cellStyle name="Vírgula 5 3 10" xfId="23114" xr:uid="{00000000-0005-0000-0000-000023A30000}"/>
    <cellStyle name="Vírgula 5 3 11" xfId="33294" xr:uid="{00000000-0005-0000-0000-000024A30000}"/>
    <cellStyle name="Vírgula 5 3 12" xfId="12934" xr:uid="{00000000-0005-0000-0000-000025A30000}"/>
    <cellStyle name="Vírgula 5 3 13" xfId="3927" xr:uid="{00000000-0005-0000-0000-000026A30000}"/>
    <cellStyle name="Vírgula 5 3 2" xfId="590" xr:uid="{00000000-0005-0000-0000-000027A30000}"/>
    <cellStyle name="Vírgula 5 3 2 10" xfId="33732" xr:uid="{00000000-0005-0000-0000-000028A30000}"/>
    <cellStyle name="Vírgula 5 3 2 11" xfId="13372" xr:uid="{00000000-0005-0000-0000-000029A30000}"/>
    <cellStyle name="Vírgula 5 3 2 12" xfId="4365" xr:uid="{00000000-0005-0000-0000-00002AA30000}"/>
    <cellStyle name="Vírgula 5 3 2 2" xfId="925" xr:uid="{00000000-0005-0000-0000-00002BA30000}"/>
    <cellStyle name="Vírgula 5 3 2 2 2" xfId="1598" xr:uid="{00000000-0005-0000-0000-00002CA30000}"/>
    <cellStyle name="Vírgula 5 3 2 2 2 2" xfId="2948" xr:uid="{00000000-0005-0000-0000-00002DA30000}"/>
    <cellStyle name="Vírgula 5 3 2 2 2 2 2" xfId="26180" xr:uid="{00000000-0005-0000-0000-00002EA30000}"/>
    <cellStyle name="Vírgula 5 3 2 2 2 3" xfId="36360" xr:uid="{00000000-0005-0000-0000-00002FA30000}"/>
    <cellStyle name="Vírgula 5 3 2 2 2 4" xfId="16000" xr:uid="{00000000-0005-0000-0000-000030A30000}"/>
    <cellStyle name="Vírgula 5 3 2 2 2 5" xfId="6994" xr:uid="{00000000-0005-0000-0000-000031A30000}"/>
    <cellStyle name="Vírgula 5 3 2 2 3" xfId="2274" xr:uid="{00000000-0005-0000-0000-000032A30000}"/>
    <cellStyle name="Vírgula 5 3 2 2 3 2" xfId="27933" xr:uid="{00000000-0005-0000-0000-000033A30000}"/>
    <cellStyle name="Vírgula 5 3 2 2 3 3" xfId="38113" xr:uid="{00000000-0005-0000-0000-000034A30000}"/>
    <cellStyle name="Vírgula 5 3 2 2 3 4" xfId="17753" xr:uid="{00000000-0005-0000-0000-000035A30000}"/>
    <cellStyle name="Vírgula 5 3 2 2 3 5" xfId="8747" xr:uid="{00000000-0005-0000-0000-000036A30000}"/>
    <cellStyle name="Vírgula 5 3 2 2 4" xfId="3622" xr:uid="{00000000-0005-0000-0000-000037A30000}"/>
    <cellStyle name="Vírgula 5 3 2 2 4 2" xfId="29923" xr:uid="{00000000-0005-0000-0000-000038A30000}"/>
    <cellStyle name="Vírgula 5 3 2 2 4 3" xfId="40103" xr:uid="{00000000-0005-0000-0000-000039A30000}"/>
    <cellStyle name="Vírgula 5 3 2 2 4 4" xfId="19744" xr:uid="{00000000-0005-0000-0000-00003AA30000}"/>
    <cellStyle name="Vírgula 5 3 2 2 4 5" xfId="10740" xr:uid="{00000000-0005-0000-0000-00003BA30000}"/>
    <cellStyle name="Vírgula 5 3 2 2 5" xfId="24428" xr:uid="{00000000-0005-0000-0000-00003CA30000}"/>
    <cellStyle name="Vírgula 5 3 2 2 6" xfId="34608" xr:uid="{00000000-0005-0000-0000-00003DA30000}"/>
    <cellStyle name="Vírgula 5 3 2 2 7" xfId="14248" xr:uid="{00000000-0005-0000-0000-00003EA30000}"/>
    <cellStyle name="Vírgula 5 3 2 2 8" xfId="5242" xr:uid="{00000000-0005-0000-0000-00003FA30000}"/>
    <cellStyle name="Vírgula 5 3 2 3" xfId="1263" xr:uid="{00000000-0005-0000-0000-000040A30000}"/>
    <cellStyle name="Vírgula 5 3 2 3 2" xfId="2613" xr:uid="{00000000-0005-0000-0000-000041A30000}"/>
    <cellStyle name="Vírgula 5 3 2 3 2 2" xfId="25304" xr:uid="{00000000-0005-0000-0000-000042A30000}"/>
    <cellStyle name="Vírgula 5 3 2 3 3" xfId="35484" xr:uid="{00000000-0005-0000-0000-000043A30000}"/>
    <cellStyle name="Vírgula 5 3 2 3 4" xfId="15124" xr:uid="{00000000-0005-0000-0000-000044A30000}"/>
    <cellStyle name="Vírgula 5 3 2 3 5" xfId="6118" xr:uid="{00000000-0005-0000-0000-000045A30000}"/>
    <cellStyle name="Vírgula 5 3 2 4" xfId="1939" xr:uid="{00000000-0005-0000-0000-000046A30000}"/>
    <cellStyle name="Vírgula 5 3 2 4 2" xfId="27057" xr:uid="{00000000-0005-0000-0000-000047A30000}"/>
    <cellStyle name="Vírgula 5 3 2 4 3" xfId="37237" xr:uid="{00000000-0005-0000-0000-000048A30000}"/>
    <cellStyle name="Vírgula 5 3 2 4 4" xfId="16877" xr:uid="{00000000-0005-0000-0000-000049A30000}"/>
    <cellStyle name="Vírgula 5 3 2 4 5" xfId="7871" xr:uid="{00000000-0005-0000-0000-00004AA30000}"/>
    <cellStyle name="Vírgula 5 3 2 5" xfId="3287" xr:uid="{00000000-0005-0000-0000-00004BA30000}"/>
    <cellStyle name="Vírgula 5 3 2 5 2" xfId="29047" xr:uid="{00000000-0005-0000-0000-00004CA30000}"/>
    <cellStyle name="Vírgula 5 3 2 5 3" xfId="39227" xr:uid="{00000000-0005-0000-0000-00004DA30000}"/>
    <cellStyle name="Vírgula 5 3 2 5 4" xfId="18868" xr:uid="{00000000-0005-0000-0000-00004EA30000}"/>
    <cellStyle name="Vírgula 5 3 2 5 5" xfId="9864" xr:uid="{00000000-0005-0000-0000-00004FA30000}"/>
    <cellStyle name="Vírgula 5 3 2 6" xfId="11617" xr:uid="{00000000-0005-0000-0000-000050A30000}"/>
    <cellStyle name="Vírgula 5 3 2 6 2" xfId="30800" xr:uid="{00000000-0005-0000-0000-000051A30000}"/>
    <cellStyle name="Vírgula 5 3 2 6 3" xfId="40980" xr:uid="{00000000-0005-0000-0000-000052A30000}"/>
    <cellStyle name="Vírgula 5 3 2 6 4" xfId="20621" xr:uid="{00000000-0005-0000-0000-000053A30000}"/>
    <cellStyle name="Vírgula 5 3 2 7" xfId="12493" xr:uid="{00000000-0005-0000-0000-000054A30000}"/>
    <cellStyle name="Vírgula 5 3 2 7 2" xfId="31676" xr:uid="{00000000-0005-0000-0000-000055A30000}"/>
    <cellStyle name="Vírgula 5 3 2 7 3" xfId="41856" xr:uid="{00000000-0005-0000-0000-000056A30000}"/>
    <cellStyle name="Vírgula 5 3 2 7 4" xfId="21497" xr:uid="{00000000-0005-0000-0000-000057A30000}"/>
    <cellStyle name="Vírgula 5 3 2 8" xfId="22373" xr:uid="{00000000-0005-0000-0000-000058A30000}"/>
    <cellStyle name="Vírgula 5 3 2 8 2" xfId="32553" xr:uid="{00000000-0005-0000-0000-000059A30000}"/>
    <cellStyle name="Vírgula 5 3 2 8 3" xfId="42733" xr:uid="{00000000-0005-0000-0000-00005AA30000}"/>
    <cellStyle name="Vírgula 5 3 2 9" xfId="23552" xr:uid="{00000000-0005-0000-0000-00005BA30000}"/>
    <cellStyle name="Vírgula 5 3 3" xfId="759" xr:uid="{00000000-0005-0000-0000-00005CA30000}"/>
    <cellStyle name="Vírgula 5 3 3 2" xfId="1432" xr:uid="{00000000-0005-0000-0000-00005DA30000}"/>
    <cellStyle name="Vírgula 5 3 3 2 2" xfId="2782" xr:uid="{00000000-0005-0000-0000-00005EA30000}"/>
    <cellStyle name="Vírgula 5 3 3 2 2 2" xfId="25742" xr:uid="{00000000-0005-0000-0000-00005FA30000}"/>
    <cellStyle name="Vírgula 5 3 3 2 3" xfId="35922" xr:uid="{00000000-0005-0000-0000-000060A30000}"/>
    <cellStyle name="Vírgula 5 3 3 2 4" xfId="15562" xr:uid="{00000000-0005-0000-0000-000061A30000}"/>
    <cellStyle name="Vírgula 5 3 3 2 5" xfId="6556" xr:uid="{00000000-0005-0000-0000-000062A30000}"/>
    <cellStyle name="Vírgula 5 3 3 3" xfId="2108" xr:uid="{00000000-0005-0000-0000-000063A30000}"/>
    <cellStyle name="Vírgula 5 3 3 3 2" xfId="27495" xr:uid="{00000000-0005-0000-0000-000064A30000}"/>
    <cellStyle name="Vírgula 5 3 3 3 3" xfId="37675" xr:uid="{00000000-0005-0000-0000-000065A30000}"/>
    <cellStyle name="Vírgula 5 3 3 3 4" xfId="17315" xr:uid="{00000000-0005-0000-0000-000066A30000}"/>
    <cellStyle name="Vírgula 5 3 3 3 5" xfId="8309" xr:uid="{00000000-0005-0000-0000-000067A30000}"/>
    <cellStyle name="Vírgula 5 3 3 4" xfId="3456" xr:uid="{00000000-0005-0000-0000-000068A30000}"/>
    <cellStyle name="Vírgula 5 3 3 4 2" xfId="29485" xr:uid="{00000000-0005-0000-0000-000069A30000}"/>
    <cellStyle name="Vírgula 5 3 3 4 3" xfId="39665" xr:uid="{00000000-0005-0000-0000-00006AA30000}"/>
    <cellStyle name="Vírgula 5 3 3 4 4" xfId="19306" xr:uid="{00000000-0005-0000-0000-00006BA30000}"/>
    <cellStyle name="Vírgula 5 3 3 4 5" xfId="10302" xr:uid="{00000000-0005-0000-0000-00006CA30000}"/>
    <cellStyle name="Vírgula 5 3 3 5" xfId="23990" xr:uid="{00000000-0005-0000-0000-00006DA30000}"/>
    <cellStyle name="Vírgula 5 3 3 6" xfId="34170" xr:uid="{00000000-0005-0000-0000-00006EA30000}"/>
    <cellStyle name="Vírgula 5 3 3 7" xfId="13810" xr:uid="{00000000-0005-0000-0000-00006FA30000}"/>
    <cellStyle name="Vírgula 5 3 3 8" xfId="4804" xr:uid="{00000000-0005-0000-0000-000070A30000}"/>
    <cellStyle name="Vírgula 5 3 4" xfId="1097" xr:uid="{00000000-0005-0000-0000-000071A30000}"/>
    <cellStyle name="Vírgula 5 3 4 2" xfId="2447" xr:uid="{00000000-0005-0000-0000-000072A30000}"/>
    <cellStyle name="Vírgula 5 3 4 2 2" xfId="24866" xr:uid="{00000000-0005-0000-0000-000073A30000}"/>
    <cellStyle name="Vírgula 5 3 4 3" xfId="35046" xr:uid="{00000000-0005-0000-0000-000074A30000}"/>
    <cellStyle name="Vírgula 5 3 4 4" xfId="14686" xr:uid="{00000000-0005-0000-0000-000075A30000}"/>
    <cellStyle name="Vírgula 5 3 4 5" xfId="5680" xr:uid="{00000000-0005-0000-0000-000076A30000}"/>
    <cellStyle name="Vírgula 5 3 5" xfId="1773" xr:uid="{00000000-0005-0000-0000-000077A30000}"/>
    <cellStyle name="Vírgula 5 3 5 2" xfId="26619" xr:uid="{00000000-0005-0000-0000-000078A30000}"/>
    <cellStyle name="Vírgula 5 3 5 3" xfId="36799" xr:uid="{00000000-0005-0000-0000-000079A30000}"/>
    <cellStyle name="Vírgula 5 3 5 4" xfId="16439" xr:uid="{00000000-0005-0000-0000-00007AA30000}"/>
    <cellStyle name="Vírgula 5 3 5 5" xfId="7433" xr:uid="{00000000-0005-0000-0000-00007BA30000}"/>
    <cellStyle name="Vírgula 5 3 6" xfId="3121" xr:uid="{00000000-0005-0000-0000-00007CA30000}"/>
    <cellStyle name="Vírgula 5 3 6 2" xfId="28609" xr:uid="{00000000-0005-0000-0000-00007DA30000}"/>
    <cellStyle name="Vírgula 5 3 6 3" xfId="38789" xr:uid="{00000000-0005-0000-0000-00007EA30000}"/>
    <cellStyle name="Vírgula 5 3 6 4" xfId="18430" xr:uid="{00000000-0005-0000-0000-00007FA30000}"/>
    <cellStyle name="Vírgula 5 3 6 5" xfId="9426" xr:uid="{00000000-0005-0000-0000-000080A30000}"/>
    <cellStyle name="Vírgula 5 3 7" xfId="11179" xr:uid="{00000000-0005-0000-0000-000081A30000}"/>
    <cellStyle name="Vírgula 5 3 7 2" xfId="30362" xr:uid="{00000000-0005-0000-0000-000082A30000}"/>
    <cellStyle name="Vírgula 5 3 7 3" xfId="40542" xr:uid="{00000000-0005-0000-0000-000083A30000}"/>
    <cellStyle name="Vírgula 5 3 7 4" xfId="20183" xr:uid="{00000000-0005-0000-0000-000084A30000}"/>
    <cellStyle name="Vírgula 5 3 8" xfId="12055" xr:uid="{00000000-0005-0000-0000-000085A30000}"/>
    <cellStyle name="Vírgula 5 3 8 2" xfId="31238" xr:uid="{00000000-0005-0000-0000-000086A30000}"/>
    <cellStyle name="Vírgula 5 3 8 3" xfId="41418" xr:uid="{00000000-0005-0000-0000-000087A30000}"/>
    <cellStyle name="Vírgula 5 3 8 4" xfId="21059" xr:uid="{00000000-0005-0000-0000-000088A30000}"/>
    <cellStyle name="Vírgula 5 3 9" xfId="21935" xr:uid="{00000000-0005-0000-0000-000089A30000}"/>
    <cellStyle name="Vírgula 5 3 9 2" xfId="32115" xr:uid="{00000000-0005-0000-0000-00008AA30000}"/>
    <cellStyle name="Vírgula 5 3 9 3" xfId="42295" xr:uid="{00000000-0005-0000-0000-00008BA30000}"/>
    <cellStyle name="Vírgula 5 4" xfId="4146" xr:uid="{00000000-0005-0000-0000-00008CA30000}"/>
    <cellStyle name="Vírgula 5 4 10" xfId="33513" xr:uid="{00000000-0005-0000-0000-00008DA30000}"/>
    <cellStyle name="Vírgula 5 4 11" xfId="13153" xr:uid="{00000000-0005-0000-0000-00008EA30000}"/>
    <cellStyle name="Vírgula 5 4 2" xfId="5023" xr:uid="{00000000-0005-0000-0000-00008FA30000}"/>
    <cellStyle name="Vírgula 5 4 2 2" xfId="6775" xr:uid="{00000000-0005-0000-0000-000090A30000}"/>
    <cellStyle name="Vírgula 5 4 2 2 2" xfId="25961" xr:uid="{00000000-0005-0000-0000-000091A30000}"/>
    <cellStyle name="Vírgula 5 4 2 2 3" xfId="36141" xr:uid="{00000000-0005-0000-0000-000092A30000}"/>
    <cellStyle name="Vírgula 5 4 2 2 4" xfId="15781" xr:uid="{00000000-0005-0000-0000-000093A30000}"/>
    <cellStyle name="Vírgula 5 4 2 3" xfId="8528" xr:uid="{00000000-0005-0000-0000-000094A30000}"/>
    <cellStyle name="Vírgula 5 4 2 3 2" xfId="27714" xr:uid="{00000000-0005-0000-0000-000095A30000}"/>
    <cellStyle name="Vírgula 5 4 2 3 3" xfId="37894" xr:uid="{00000000-0005-0000-0000-000096A30000}"/>
    <cellStyle name="Vírgula 5 4 2 3 4" xfId="17534" xr:uid="{00000000-0005-0000-0000-000097A30000}"/>
    <cellStyle name="Vírgula 5 4 2 4" xfId="10521" xr:uid="{00000000-0005-0000-0000-000098A30000}"/>
    <cellStyle name="Vírgula 5 4 2 4 2" xfId="29704" xr:uid="{00000000-0005-0000-0000-000099A30000}"/>
    <cellStyle name="Vírgula 5 4 2 4 3" xfId="39884" xr:uid="{00000000-0005-0000-0000-00009AA30000}"/>
    <cellStyle name="Vírgula 5 4 2 4 4" xfId="19525" xr:uid="{00000000-0005-0000-0000-00009BA30000}"/>
    <cellStyle name="Vírgula 5 4 2 5" xfId="24209" xr:uid="{00000000-0005-0000-0000-00009CA30000}"/>
    <cellStyle name="Vírgula 5 4 2 6" xfId="34389" xr:uid="{00000000-0005-0000-0000-00009DA30000}"/>
    <cellStyle name="Vírgula 5 4 2 7" xfId="14029" xr:uid="{00000000-0005-0000-0000-00009EA30000}"/>
    <cellStyle name="Vírgula 5 4 3" xfId="5899" xr:uid="{00000000-0005-0000-0000-00009FA30000}"/>
    <cellStyle name="Vírgula 5 4 3 2" xfId="25085" xr:uid="{00000000-0005-0000-0000-0000A0A30000}"/>
    <cellStyle name="Vírgula 5 4 3 3" xfId="35265" xr:uid="{00000000-0005-0000-0000-0000A1A30000}"/>
    <cellStyle name="Vírgula 5 4 3 4" xfId="14905" xr:uid="{00000000-0005-0000-0000-0000A2A30000}"/>
    <cellStyle name="Vírgula 5 4 4" xfId="7652" xr:uid="{00000000-0005-0000-0000-0000A3A30000}"/>
    <cellStyle name="Vírgula 5 4 4 2" xfId="26838" xr:uid="{00000000-0005-0000-0000-0000A4A30000}"/>
    <cellStyle name="Vírgula 5 4 4 3" xfId="37018" xr:uid="{00000000-0005-0000-0000-0000A5A30000}"/>
    <cellStyle name="Vírgula 5 4 4 4" xfId="16658" xr:uid="{00000000-0005-0000-0000-0000A6A30000}"/>
    <cellStyle name="Vírgula 5 4 5" xfId="9645" xr:uid="{00000000-0005-0000-0000-0000A7A30000}"/>
    <cellStyle name="Vírgula 5 4 5 2" xfId="28828" xr:uid="{00000000-0005-0000-0000-0000A8A30000}"/>
    <cellStyle name="Vírgula 5 4 5 3" xfId="39008" xr:uid="{00000000-0005-0000-0000-0000A9A30000}"/>
    <cellStyle name="Vírgula 5 4 5 4" xfId="18649" xr:uid="{00000000-0005-0000-0000-0000AAA30000}"/>
    <cellStyle name="Vírgula 5 4 6" xfId="11398" xr:uid="{00000000-0005-0000-0000-0000ABA30000}"/>
    <cellStyle name="Vírgula 5 4 6 2" xfId="30581" xr:uid="{00000000-0005-0000-0000-0000ACA30000}"/>
    <cellStyle name="Vírgula 5 4 6 3" xfId="40761" xr:uid="{00000000-0005-0000-0000-0000ADA30000}"/>
    <cellStyle name="Vírgula 5 4 6 4" xfId="20402" xr:uid="{00000000-0005-0000-0000-0000AEA30000}"/>
    <cellStyle name="Vírgula 5 4 7" xfId="12274" xr:uid="{00000000-0005-0000-0000-0000AFA30000}"/>
    <cellStyle name="Vírgula 5 4 7 2" xfId="31457" xr:uid="{00000000-0005-0000-0000-0000B0A30000}"/>
    <cellStyle name="Vírgula 5 4 7 3" xfId="41637" xr:uid="{00000000-0005-0000-0000-0000B1A30000}"/>
    <cellStyle name="Vírgula 5 4 7 4" xfId="21278" xr:uid="{00000000-0005-0000-0000-0000B2A30000}"/>
    <cellStyle name="Vírgula 5 4 8" xfId="22154" xr:uid="{00000000-0005-0000-0000-0000B3A30000}"/>
    <cellStyle name="Vírgula 5 4 8 2" xfId="32334" xr:uid="{00000000-0005-0000-0000-0000B4A30000}"/>
    <cellStyle name="Vírgula 5 4 8 3" xfId="42514" xr:uid="{00000000-0005-0000-0000-0000B5A30000}"/>
    <cellStyle name="Vírgula 5 4 9" xfId="23333" xr:uid="{00000000-0005-0000-0000-0000B6A30000}"/>
    <cellStyle name="Vírgula 5 5" xfId="4585" xr:uid="{00000000-0005-0000-0000-0000B7A30000}"/>
    <cellStyle name="Vírgula 5 5 2" xfId="6337" xr:uid="{00000000-0005-0000-0000-0000B8A30000}"/>
    <cellStyle name="Vírgula 5 5 2 2" xfId="25523" xr:uid="{00000000-0005-0000-0000-0000B9A30000}"/>
    <cellStyle name="Vírgula 5 5 2 3" xfId="35703" xr:uid="{00000000-0005-0000-0000-0000BAA30000}"/>
    <cellStyle name="Vírgula 5 5 2 4" xfId="15343" xr:uid="{00000000-0005-0000-0000-0000BBA30000}"/>
    <cellStyle name="Vírgula 5 5 3" xfId="8090" xr:uid="{00000000-0005-0000-0000-0000BCA30000}"/>
    <cellStyle name="Vírgula 5 5 3 2" xfId="27276" xr:uid="{00000000-0005-0000-0000-0000BDA30000}"/>
    <cellStyle name="Vírgula 5 5 3 3" xfId="37456" xr:uid="{00000000-0005-0000-0000-0000BEA30000}"/>
    <cellStyle name="Vírgula 5 5 3 4" xfId="17096" xr:uid="{00000000-0005-0000-0000-0000BFA30000}"/>
    <cellStyle name="Vírgula 5 5 4" xfId="10083" xr:uid="{00000000-0005-0000-0000-0000C0A30000}"/>
    <cellStyle name="Vírgula 5 5 4 2" xfId="29266" xr:uid="{00000000-0005-0000-0000-0000C1A30000}"/>
    <cellStyle name="Vírgula 5 5 4 3" xfId="39446" xr:uid="{00000000-0005-0000-0000-0000C2A30000}"/>
    <cellStyle name="Vírgula 5 5 4 4" xfId="19087" xr:uid="{00000000-0005-0000-0000-0000C3A30000}"/>
    <cellStyle name="Vírgula 5 5 5" xfId="23771" xr:uid="{00000000-0005-0000-0000-0000C4A30000}"/>
    <cellStyle name="Vírgula 5 5 6" xfId="33951" xr:uid="{00000000-0005-0000-0000-0000C5A30000}"/>
    <cellStyle name="Vírgula 5 5 7" xfId="13591" xr:uid="{00000000-0005-0000-0000-0000C6A30000}"/>
    <cellStyle name="Vírgula 5 6" xfId="5461" xr:uid="{00000000-0005-0000-0000-0000C7A30000}"/>
    <cellStyle name="Vírgula 5 6 2" xfId="8984" xr:uid="{00000000-0005-0000-0000-0000C8A30000}"/>
    <cellStyle name="Vírgula 5 6 2 2" xfId="28167" xr:uid="{00000000-0005-0000-0000-0000C9A30000}"/>
    <cellStyle name="Vírgula 5 6 2 3" xfId="38347" xr:uid="{00000000-0005-0000-0000-0000CAA30000}"/>
    <cellStyle name="Vírgula 5 6 2 4" xfId="17988" xr:uid="{00000000-0005-0000-0000-0000CBA30000}"/>
    <cellStyle name="Vírgula 5 6 3" xfId="24647" xr:uid="{00000000-0005-0000-0000-0000CCA30000}"/>
    <cellStyle name="Vírgula 5 6 4" xfId="34827" xr:uid="{00000000-0005-0000-0000-0000CDA30000}"/>
    <cellStyle name="Vírgula 5 6 5" xfId="14467" xr:uid="{00000000-0005-0000-0000-0000CEA30000}"/>
    <cellStyle name="Vírgula 5 7" xfId="7214" xr:uid="{00000000-0005-0000-0000-0000CFA30000}"/>
    <cellStyle name="Vírgula 5 7 2" xfId="26400" xr:uid="{00000000-0005-0000-0000-0000D0A30000}"/>
    <cellStyle name="Vírgula 5 7 3" xfId="36580" xr:uid="{00000000-0005-0000-0000-0000D1A30000}"/>
    <cellStyle name="Vírgula 5 7 4" xfId="16220" xr:uid="{00000000-0005-0000-0000-0000D2A30000}"/>
    <cellStyle name="Vírgula 5 8" xfId="9207" xr:uid="{00000000-0005-0000-0000-0000D3A30000}"/>
    <cellStyle name="Vírgula 5 8 2" xfId="28390" xr:uid="{00000000-0005-0000-0000-0000D4A30000}"/>
    <cellStyle name="Vírgula 5 8 3" xfId="38570" xr:uid="{00000000-0005-0000-0000-0000D5A30000}"/>
    <cellStyle name="Vírgula 5 8 4" xfId="18211" xr:uid="{00000000-0005-0000-0000-0000D6A30000}"/>
    <cellStyle name="Vírgula 5 9" xfId="10960" xr:uid="{00000000-0005-0000-0000-0000D7A30000}"/>
    <cellStyle name="Vírgula 5 9 2" xfId="30143" xr:uid="{00000000-0005-0000-0000-0000D8A30000}"/>
    <cellStyle name="Vírgula 5 9 3" xfId="40323" xr:uid="{00000000-0005-0000-0000-0000D9A30000}"/>
    <cellStyle name="Vírgula 5 9 4" xfId="19964" xr:uid="{00000000-0005-0000-0000-0000DAA30000}"/>
    <cellStyle name="Vírgula 6" xfId="332" xr:uid="{00000000-0005-0000-0000-0000DBA30000}"/>
    <cellStyle name="Vírgula 6 10" xfId="11838" xr:uid="{00000000-0005-0000-0000-0000DCA30000}"/>
    <cellStyle name="Vírgula 6 10 2" xfId="31021" xr:uid="{00000000-0005-0000-0000-0000DDA30000}"/>
    <cellStyle name="Vírgula 6 10 3" xfId="41201" xr:uid="{00000000-0005-0000-0000-0000DEA30000}"/>
    <cellStyle name="Vírgula 6 10 4" xfId="20842" xr:uid="{00000000-0005-0000-0000-0000DFA30000}"/>
    <cellStyle name="Vírgula 6 11" xfId="21719" xr:uid="{00000000-0005-0000-0000-0000E0A30000}"/>
    <cellStyle name="Vírgula 6 11 2" xfId="31898" xr:uid="{00000000-0005-0000-0000-0000E1A30000}"/>
    <cellStyle name="Vírgula 6 11 3" xfId="42078" xr:uid="{00000000-0005-0000-0000-0000E2A30000}"/>
    <cellStyle name="Vírgula 6 12" xfId="22611" xr:uid="{00000000-0005-0000-0000-0000E3A30000}"/>
    <cellStyle name="Vírgula 6 12 2" xfId="32791" xr:uid="{00000000-0005-0000-0000-0000E4A30000}"/>
    <cellStyle name="Vírgula 6 12 3" xfId="42971" xr:uid="{00000000-0005-0000-0000-0000E5A30000}"/>
    <cellStyle name="Vírgula 6 13" xfId="22850" xr:uid="{00000000-0005-0000-0000-0000E6A30000}"/>
    <cellStyle name="Vírgula 6 14" xfId="33030" xr:uid="{00000000-0005-0000-0000-0000E7A30000}"/>
    <cellStyle name="Vírgula 6 15" xfId="43210" xr:uid="{00000000-0005-0000-0000-0000E8A30000}"/>
    <cellStyle name="Vírgula 6 16" xfId="43449" xr:uid="{00000000-0005-0000-0000-0000E9A30000}"/>
    <cellStyle name="Vírgula 6 17" xfId="12717" xr:uid="{00000000-0005-0000-0000-0000EAA30000}"/>
    <cellStyle name="Vírgula 6 18" xfId="3700" xr:uid="{00000000-0005-0000-0000-0000EBA30000}"/>
    <cellStyle name="Vírgula 6 2" xfId="333" xr:uid="{00000000-0005-0000-0000-0000ECA30000}"/>
    <cellStyle name="Vírgula 6 2 10" xfId="21833" xr:uid="{00000000-0005-0000-0000-0000EDA30000}"/>
    <cellStyle name="Vírgula 6 2 10 2" xfId="32013" xr:uid="{00000000-0005-0000-0000-0000EEA30000}"/>
    <cellStyle name="Vírgula 6 2 10 3" xfId="42193" xr:uid="{00000000-0005-0000-0000-0000EFA30000}"/>
    <cellStyle name="Vírgula 6 2 11" xfId="22729" xr:uid="{00000000-0005-0000-0000-0000F0A30000}"/>
    <cellStyle name="Vírgula 6 2 11 2" xfId="32909" xr:uid="{00000000-0005-0000-0000-0000F1A30000}"/>
    <cellStyle name="Vírgula 6 2 11 3" xfId="43089" xr:uid="{00000000-0005-0000-0000-0000F2A30000}"/>
    <cellStyle name="Vírgula 6 2 12" xfId="22968" xr:uid="{00000000-0005-0000-0000-0000F3A30000}"/>
    <cellStyle name="Vírgula 6 2 13" xfId="33148" xr:uid="{00000000-0005-0000-0000-0000F4A30000}"/>
    <cellStyle name="Vírgula 6 2 14" xfId="43328" xr:uid="{00000000-0005-0000-0000-0000F5A30000}"/>
    <cellStyle name="Vírgula 6 2 15" xfId="43567" xr:uid="{00000000-0005-0000-0000-0000F6A30000}"/>
    <cellStyle name="Vírgula 6 2 16" xfId="12832" xr:uid="{00000000-0005-0000-0000-0000F7A30000}"/>
    <cellStyle name="Vírgula 6 2 17" xfId="3824" xr:uid="{00000000-0005-0000-0000-0000F8A30000}"/>
    <cellStyle name="Vírgula 6 2 2" xfId="427" xr:uid="{00000000-0005-0000-0000-0000F9A30000}"/>
    <cellStyle name="Vírgula 6 2 2 10" xfId="23231" xr:uid="{00000000-0005-0000-0000-0000FAA30000}"/>
    <cellStyle name="Vírgula 6 2 2 11" xfId="33411" xr:uid="{00000000-0005-0000-0000-0000FBA30000}"/>
    <cellStyle name="Vírgula 6 2 2 12" xfId="13051" xr:uid="{00000000-0005-0000-0000-0000FCA30000}"/>
    <cellStyle name="Vírgula 6 2 2 13" xfId="4044" xr:uid="{00000000-0005-0000-0000-0000FDA30000}"/>
    <cellStyle name="Vírgula 6 2 2 2" xfId="593" xr:uid="{00000000-0005-0000-0000-0000FEA30000}"/>
    <cellStyle name="Vírgula 6 2 2 2 10" xfId="33849" xr:uid="{00000000-0005-0000-0000-0000FFA30000}"/>
    <cellStyle name="Vírgula 6 2 2 2 11" xfId="13489" xr:uid="{00000000-0005-0000-0000-000000A40000}"/>
    <cellStyle name="Vírgula 6 2 2 2 12" xfId="4482" xr:uid="{00000000-0005-0000-0000-000001A40000}"/>
    <cellStyle name="Vírgula 6 2 2 2 2" xfId="928" xr:uid="{00000000-0005-0000-0000-000002A40000}"/>
    <cellStyle name="Vírgula 6 2 2 2 2 2" xfId="1601" xr:uid="{00000000-0005-0000-0000-000003A40000}"/>
    <cellStyle name="Vírgula 6 2 2 2 2 2 2" xfId="2951" xr:uid="{00000000-0005-0000-0000-000004A40000}"/>
    <cellStyle name="Vírgula 6 2 2 2 2 2 2 2" xfId="26297" xr:uid="{00000000-0005-0000-0000-000005A40000}"/>
    <cellStyle name="Vírgula 6 2 2 2 2 2 3" xfId="36477" xr:uid="{00000000-0005-0000-0000-000006A40000}"/>
    <cellStyle name="Vírgula 6 2 2 2 2 2 4" xfId="16117" xr:uid="{00000000-0005-0000-0000-000007A40000}"/>
    <cellStyle name="Vírgula 6 2 2 2 2 2 5" xfId="7111" xr:uid="{00000000-0005-0000-0000-000008A40000}"/>
    <cellStyle name="Vírgula 6 2 2 2 2 3" xfId="2277" xr:uid="{00000000-0005-0000-0000-000009A40000}"/>
    <cellStyle name="Vírgula 6 2 2 2 2 3 2" xfId="28050" xr:uid="{00000000-0005-0000-0000-00000AA40000}"/>
    <cellStyle name="Vírgula 6 2 2 2 2 3 3" xfId="38230" xr:uid="{00000000-0005-0000-0000-00000BA40000}"/>
    <cellStyle name="Vírgula 6 2 2 2 2 3 4" xfId="17870" xr:uid="{00000000-0005-0000-0000-00000CA40000}"/>
    <cellStyle name="Vírgula 6 2 2 2 2 3 5" xfId="8864" xr:uid="{00000000-0005-0000-0000-00000DA40000}"/>
    <cellStyle name="Vírgula 6 2 2 2 2 4" xfId="3625" xr:uid="{00000000-0005-0000-0000-00000EA40000}"/>
    <cellStyle name="Vírgula 6 2 2 2 2 4 2" xfId="30040" xr:uid="{00000000-0005-0000-0000-00000FA40000}"/>
    <cellStyle name="Vírgula 6 2 2 2 2 4 3" xfId="40220" xr:uid="{00000000-0005-0000-0000-000010A40000}"/>
    <cellStyle name="Vírgula 6 2 2 2 2 4 4" xfId="19861" xr:uid="{00000000-0005-0000-0000-000011A40000}"/>
    <cellStyle name="Vírgula 6 2 2 2 2 4 5" xfId="10857" xr:uid="{00000000-0005-0000-0000-000012A40000}"/>
    <cellStyle name="Vírgula 6 2 2 2 2 5" xfId="24545" xr:uid="{00000000-0005-0000-0000-000013A40000}"/>
    <cellStyle name="Vírgula 6 2 2 2 2 6" xfId="34725" xr:uid="{00000000-0005-0000-0000-000014A40000}"/>
    <cellStyle name="Vírgula 6 2 2 2 2 7" xfId="14365" xr:uid="{00000000-0005-0000-0000-000015A40000}"/>
    <cellStyle name="Vírgula 6 2 2 2 2 8" xfId="5359" xr:uid="{00000000-0005-0000-0000-000016A40000}"/>
    <cellStyle name="Vírgula 6 2 2 2 3" xfId="1266" xr:uid="{00000000-0005-0000-0000-000017A40000}"/>
    <cellStyle name="Vírgula 6 2 2 2 3 2" xfId="2616" xr:uid="{00000000-0005-0000-0000-000018A40000}"/>
    <cellStyle name="Vírgula 6 2 2 2 3 2 2" xfId="25421" xr:uid="{00000000-0005-0000-0000-000019A40000}"/>
    <cellStyle name="Vírgula 6 2 2 2 3 3" xfId="35601" xr:uid="{00000000-0005-0000-0000-00001AA40000}"/>
    <cellStyle name="Vírgula 6 2 2 2 3 4" xfId="15241" xr:uid="{00000000-0005-0000-0000-00001BA40000}"/>
    <cellStyle name="Vírgula 6 2 2 2 3 5" xfId="6235" xr:uid="{00000000-0005-0000-0000-00001CA40000}"/>
    <cellStyle name="Vírgula 6 2 2 2 4" xfId="1942" xr:uid="{00000000-0005-0000-0000-00001DA40000}"/>
    <cellStyle name="Vírgula 6 2 2 2 4 2" xfId="27174" xr:uid="{00000000-0005-0000-0000-00001EA40000}"/>
    <cellStyle name="Vírgula 6 2 2 2 4 3" xfId="37354" xr:uid="{00000000-0005-0000-0000-00001FA40000}"/>
    <cellStyle name="Vírgula 6 2 2 2 4 4" xfId="16994" xr:uid="{00000000-0005-0000-0000-000020A40000}"/>
    <cellStyle name="Vírgula 6 2 2 2 4 5" xfId="7988" xr:uid="{00000000-0005-0000-0000-000021A40000}"/>
    <cellStyle name="Vírgula 6 2 2 2 5" xfId="3290" xr:uid="{00000000-0005-0000-0000-000022A40000}"/>
    <cellStyle name="Vírgula 6 2 2 2 5 2" xfId="29164" xr:uid="{00000000-0005-0000-0000-000023A40000}"/>
    <cellStyle name="Vírgula 6 2 2 2 5 3" xfId="39344" xr:uid="{00000000-0005-0000-0000-000024A40000}"/>
    <cellStyle name="Vírgula 6 2 2 2 5 4" xfId="18985" xr:uid="{00000000-0005-0000-0000-000025A40000}"/>
    <cellStyle name="Vírgula 6 2 2 2 5 5" xfId="9981" xr:uid="{00000000-0005-0000-0000-000026A40000}"/>
    <cellStyle name="Vírgula 6 2 2 2 6" xfId="11734" xr:uid="{00000000-0005-0000-0000-000027A40000}"/>
    <cellStyle name="Vírgula 6 2 2 2 6 2" xfId="30917" xr:uid="{00000000-0005-0000-0000-000028A40000}"/>
    <cellStyle name="Vírgula 6 2 2 2 6 3" xfId="41097" xr:uid="{00000000-0005-0000-0000-000029A40000}"/>
    <cellStyle name="Vírgula 6 2 2 2 6 4" xfId="20738" xr:uid="{00000000-0005-0000-0000-00002AA40000}"/>
    <cellStyle name="Vírgula 6 2 2 2 7" xfId="12610" xr:uid="{00000000-0005-0000-0000-00002BA40000}"/>
    <cellStyle name="Vírgula 6 2 2 2 7 2" xfId="31793" xr:uid="{00000000-0005-0000-0000-00002CA40000}"/>
    <cellStyle name="Vírgula 6 2 2 2 7 3" xfId="41973" xr:uid="{00000000-0005-0000-0000-00002DA40000}"/>
    <cellStyle name="Vírgula 6 2 2 2 7 4" xfId="21614" xr:uid="{00000000-0005-0000-0000-00002EA40000}"/>
    <cellStyle name="Vírgula 6 2 2 2 8" xfId="22490" xr:uid="{00000000-0005-0000-0000-00002FA40000}"/>
    <cellStyle name="Vírgula 6 2 2 2 8 2" xfId="32670" xr:uid="{00000000-0005-0000-0000-000030A40000}"/>
    <cellStyle name="Vírgula 6 2 2 2 8 3" xfId="42850" xr:uid="{00000000-0005-0000-0000-000031A40000}"/>
    <cellStyle name="Vírgula 6 2 2 2 9" xfId="23669" xr:uid="{00000000-0005-0000-0000-000032A40000}"/>
    <cellStyle name="Vírgula 6 2 2 3" xfId="762" xr:uid="{00000000-0005-0000-0000-000033A40000}"/>
    <cellStyle name="Vírgula 6 2 2 3 2" xfId="1435" xr:uid="{00000000-0005-0000-0000-000034A40000}"/>
    <cellStyle name="Vírgula 6 2 2 3 2 2" xfId="2785" xr:uid="{00000000-0005-0000-0000-000035A40000}"/>
    <cellStyle name="Vírgula 6 2 2 3 2 2 2" xfId="25859" xr:uid="{00000000-0005-0000-0000-000036A40000}"/>
    <cellStyle name="Vírgula 6 2 2 3 2 3" xfId="36039" xr:uid="{00000000-0005-0000-0000-000037A40000}"/>
    <cellStyle name="Vírgula 6 2 2 3 2 4" xfId="15679" xr:uid="{00000000-0005-0000-0000-000038A40000}"/>
    <cellStyle name="Vírgula 6 2 2 3 2 5" xfId="6673" xr:uid="{00000000-0005-0000-0000-000039A40000}"/>
    <cellStyle name="Vírgula 6 2 2 3 3" xfId="2111" xr:uid="{00000000-0005-0000-0000-00003AA40000}"/>
    <cellStyle name="Vírgula 6 2 2 3 3 2" xfId="27612" xr:uid="{00000000-0005-0000-0000-00003BA40000}"/>
    <cellStyle name="Vírgula 6 2 2 3 3 3" xfId="37792" xr:uid="{00000000-0005-0000-0000-00003CA40000}"/>
    <cellStyle name="Vírgula 6 2 2 3 3 4" xfId="17432" xr:uid="{00000000-0005-0000-0000-00003DA40000}"/>
    <cellStyle name="Vírgula 6 2 2 3 3 5" xfId="8426" xr:uid="{00000000-0005-0000-0000-00003EA40000}"/>
    <cellStyle name="Vírgula 6 2 2 3 4" xfId="3459" xr:uid="{00000000-0005-0000-0000-00003FA40000}"/>
    <cellStyle name="Vírgula 6 2 2 3 4 2" xfId="29602" xr:uid="{00000000-0005-0000-0000-000040A40000}"/>
    <cellStyle name="Vírgula 6 2 2 3 4 3" xfId="39782" xr:uid="{00000000-0005-0000-0000-000041A40000}"/>
    <cellStyle name="Vírgula 6 2 2 3 4 4" xfId="19423" xr:uid="{00000000-0005-0000-0000-000042A40000}"/>
    <cellStyle name="Vírgula 6 2 2 3 4 5" xfId="10419" xr:uid="{00000000-0005-0000-0000-000043A40000}"/>
    <cellStyle name="Vírgula 6 2 2 3 5" xfId="24107" xr:uid="{00000000-0005-0000-0000-000044A40000}"/>
    <cellStyle name="Vírgula 6 2 2 3 6" xfId="34287" xr:uid="{00000000-0005-0000-0000-000045A40000}"/>
    <cellStyle name="Vírgula 6 2 2 3 7" xfId="13927" xr:uid="{00000000-0005-0000-0000-000046A40000}"/>
    <cellStyle name="Vírgula 6 2 2 3 8" xfId="4921" xr:uid="{00000000-0005-0000-0000-000047A40000}"/>
    <cellStyle name="Vírgula 6 2 2 4" xfId="1100" xr:uid="{00000000-0005-0000-0000-000048A40000}"/>
    <cellStyle name="Vírgula 6 2 2 4 2" xfId="2450" xr:uid="{00000000-0005-0000-0000-000049A40000}"/>
    <cellStyle name="Vírgula 6 2 2 4 2 2" xfId="24983" xr:uid="{00000000-0005-0000-0000-00004AA40000}"/>
    <cellStyle name="Vírgula 6 2 2 4 3" xfId="35163" xr:uid="{00000000-0005-0000-0000-00004BA40000}"/>
    <cellStyle name="Vírgula 6 2 2 4 4" xfId="14803" xr:uid="{00000000-0005-0000-0000-00004CA40000}"/>
    <cellStyle name="Vírgula 6 2 2 4 5" xfId="5797" xr:uid="{00000000-0005-0000-0000-00004DA40000}"/>
    <cellStyle name="Vírgula 6 2 2 5" xfId="1776" xr:uid="{00000000-0005-0000-0000-00004EA40000}"/>
    <cellStyle name="Vírgula 6 2 2 5 2" xfId="26736" xr:uid="{00000000-0005-0000-0000-00004FA40000}"/>
    <cellStyle name="Vírgula 6 2 2 5 3" xfId="36916" xr:uid="{00000000-0005-0000-0000-000050A40000}"/>
    <cellStyle name="Vírgula 6 2 2 5 4" xfId="16556" xr:uid="{00000000-0005-0000-0000-000051A40000}"/>
    <cellStyle name="Vírgula 6 2 2 5 5" xfId="7550" xr:uid="{00000000-0005-0000-0000-000052A40000}"/>
    <cellStyle name="Vírgula 6 2 2 6" xfId="3124" xr:uid="{00000000-0005-0000-0000-000053A40000}"/>
    <cellStyle name="Vírgula 6 2 2 6 2" xfId="28726" xr:uid="{00000000-0005-0000-0000-000054A40000}"/>
    <cellStyle name="Vírgula 6 2 2 6 3" xfId="38906" xr:uid="{00000000-0005-0000-0000-000055A40000}"/>
    <cellStyle name="Vírgula 6 2 2 6 4" xfId="18547" xr:uid="{00000000-0005-0000-0000-000056A40000}"/>
    <cellStyle name="Vírgula 6 2 2 6 5" xfId="9543" xr:uid="{00000000-0005-0000-0000-000057A40000}"/>
    <cellStyle name="Vírgula 6 2 2 7" xfId="11296" xr:uid="{00000000-0005-0000-0000-000058A40000}"/>
    <cellStyle name="Vírgula 6 2 2 7 2" xfId="30479" xr:uid="{00000000-0005-0000-0000-000059A40000}"/>
    <cellStyle name="Vírgula 6 2 2 7 3" xfId="40659" xr:uid="{00000000-0005-0000-0000-00005AA40000}"/>
    <cellStyle name="Vírgula 6 2 2 7 4" xfId="20300" xr:uid="{00000000-0005-0000-0000-00005BA40000}"/>
    <cellStyle name="Vírgula 6 2 2 8" xfId="12172" xr:uid="{00000000-0005-0000-0000-00005CA40000}"/>
    <cellStyle name="Vírgula 6 2 2 8 2" xfId="31355" xr:uid="{00000000-0005-0000-0000-00005DA40000}"/>
    <cellStyle name="Vírgula 6 2 2 8 3" xfId="41535" xr:uid="{00000000-0005-0000-0000-00005EA40000}"/>
    <cellStyle name="Vírgula 6 2 2 8 4" xfId="21176" xr:uid="{00000000-0005-0000-0000-00005FA40000}"/>
    <cellStyle name="Vírgula 6 2 2 9" xfId="22052" xr:uid="{00000000-0005-0000-0000-000060A40000}"/>
    <cellStyle name="Vírgula 6 2 2 9 2" xfId="32232" xr:uid="{00000000-0005-0000-0000-000061A40000}"/>
    <cellStyle name="Vírgula 6 2 2 9 3" xfId="42412" xr:uid="{00000000-0005-0000-0000-000062A40000}"/>
    <cellStyle name="Vírgula 6 2 3" xfId="501" xr:uid="{00000000-0005-0000-0000-000063A40000}"/>
    <cellStyle name="Vírgula 6 2 3 10" xfId="33630" xr:uid="{00000000-0005-0000-0000-000064A40000}"/>
    <cellStyle name="Vírgula 6 2 3 11" xfId="13270" xr:uid="{00000000-0005-0000-0000-000065A40000}"/>
    <cellStyle name="Vírgula 6 2 3 12" xfId="4263" xr:uid="{00000000-0005-0000-0000-000066A40000}"/>
    <cellStyle name="Vírgula 6 2 3 2" xfId="836" xr:uid="{00000000-0005-0000-0000-000067A40000}"/>
    <cellStyle name="Vírgula 6 2 3 2 2" xfId="1509" xr:uid="{00000000-0005-0000-0000-000068A40000}"/>
    <cellStyle name="Vírgula 6 2 3 2 2 2" xfId="2859" xr:uid="{00000000-0005-0000-0000-000069A40000}"/>
    <cellStyle name="Vírgula 6 2 3 2 2 2 2" xfId="26078" xr:uid="{00000000-0005-0000-0000-00006AA40000}"/>
    <cellStyle name="Vírgula 6 2 3 2 2 3" xfId="36258" xr:uid="{00000000-0005-0000-0000-00006BA40000}"/>
    <cellStyle name="Vírgula 6 2 3 2 2 4" xfId="15898" xr:uid="{00000000-0005-0000-0000-00006CA40000}"/>
    <cellStyle name="Vírgula 6 2 3 2 2 5" xfId="6892" xr:uid="{00000000-0005-0000-0000-00006DA40000}"/>
    <cellStyle name="Vírgula 6 2 3 2 3" xfId="2185" xr:uid="{00000000-0005-0000-0000-00006EA40000}"/>
    <cellStyle name="Vírgula 6 2 3 2 3 2" xfId="27831" xr:uid="{00000000-0005-0000-0000-00006FA40000}"/>
    <cellStyle name="Vírgula 6 2 3 2 3 3" xfId="38011" xr:uid="{00000000-0005-0000-0000-000070A40000}"/>
    <cellStyle name="Vírgula 6 2 3 2 3 4" xfId="17651" xr:uid="{00000000-0005-0000-0000-000071A40000}"/>
    <cellStyle name="Vírgula 6 2 3 2 3 5" xfId="8645" xr:uid="{00000000-0005-0000-0000-000072A40000}"/>
    <cellStyle name="Vírgula 6 2 3 2 4" xfId="3533" xr:uid="{00000000-0005-0000-0000-000073A40000}"/>
    <cellStyle name="Vírgula 6 2 3 2 4 2" xfId="29821" xr:uid="{00000000-0005-0000-0000-000074A40000}"/>
    <cellStyle name="Vírgula 6 2 3 2 4 3" xfId="40001" xr:uid="{00000000-0005-0000-0000-000075A40000}"/>
    <cellStyle name="Vírgula 6 2 3 2 4 4" xfId="19642" xr:uid="{00000000-0005-0000-0000-000076A40000}"/>
    <cellStyle name="Vírgula 6 2 3 2 4 5" xfId="10638" xr:uid="{00000000-0005-0000-0000-000077A40000}"/>
    <cellStyle name="Vírgula 6 2 3 2 5" xfId="24326" xr:uid="{00000000-0005-0000-0000-000078A40000}"/>
    <cellStyle name="Vírgula 6 2 3 2 6" xfId="34506" xr:uid="{00000000-0005-0000-0000-000079A40000}"/>
    <cellStyle name="Vírgula 6 2 3 2 7" xfId="14146" xr:uid="{00000000-0005-0000-0000-00007AA40000}"/>
    <cellStyle name="Vírgula 6 2 3 2 8" xfId="5140" xr:uid="{00000000-0005-0000-0000-00007BA40000}"/>
    <cellStyle name="Vírgula 6 2 3 3" xfId="1174" xr:uid="{00000000-0005-0000-0000-00007CA40000}"/>
    <cellStyle name="Vírgula 6 2 3 3 2" xfId="2524" xr:uid="{00000000-0005-0000-0000-00007DA40000}"/>
    <cellStyle name="Vírgula 6 2 3 3 2 2" xfId="25202" xr:uid="{00000000-0005-0000-0000-00007EA40000}"/>
    <cellStyle name="Vírgula 6 2 3 3 3" xfId="35382" xr:uid="{00000000-0005-0000-0000-00007FA40000}"/>
    <cellStyle name="Vírgula 6 2 3 3 4" xfId="15022" xr:uid="{00000000-0005-0000-0000-000080A40000}"/>
    <cellStyle name="Vírgula 6 2 3 3 5" xfId="6016" xr:uid="{00000000-0005-0000-0000-000081A40000}"/>
    <cellStyle name="Vírgula 6 2 3 4" xfId="1850" xr:uid="{00000000-0005-0000-0000-000082A40000}"/>
    <cellStyle name="Vírgula 6 2 3 4 2" xfId="26955" xr:uid="{00000000-0005-0000-0000-000083A40000}"/>
    <cellStyle name="Vírgula 6 2 3 4 3" xfId="37135" xr:uid="{00000000-0005-0000-0000-000084A40000}"/>
    <cellStyle name="Vírgula 6 2 3 4 4" xfId="16775" xr:uid="{00000000-0005-0000-0000-000085A40000}"/>
    <cellStyle name="Vírgula 6 2 3 4 5" xfId="7769" xr:uid="{00000000-0005-0000-0000-000086A40000}"/>
    <cellStyle name="Vírgula 6 2 3 5" xfId="3198" xr:uid="{00000000-0005-0000-0000-000087A40000}"/>
    <cellStyle name="Vírgula 6 2 3 5 2" xfId="28945" xr:uid="{00000000-0005-0000-0000-000088A40000}"/>
    <cellStyle name="Vírgula 6 2 3 5 3" xfId="39125" xr:uid="{00000000-0005-0000-0000-000089A40000}"/>
    <cellStyle name="Vírgula 6 2 3 5 4" xfId="18766" xr:uid="{00000000-0005-0000-0000-00008AA40000}"/>
    <cellStyle name="Vírgula 6 2 3 5 5" xfId="9762" xr:uid="{00000000-0005-0000-0000-00008BA40000}"/>
    <cellStyle name="Vírgula 6 2 3 6" xfId="11515" xr:uid="{00000000-0005-0000-0000-00008CA40000}"/>
    <cellStyle name="Vírgula 6 2 3 6 2" xfId="30698" xr:uid="{00000000-0005-0000-0000-00008DA40000}"/>
    <cellStyle name="Vírgula 6 2 3 6 3" xfId="40878" xr:uid="{00000000-0005-0000-0000-00008EA40000}"/>
    <cellStyle name="Vírgula 6 2 3 6 4" xfId="20519" xr:uid="{00000000-0005-0000-0000-00008FA40000}"/>
    <cellStyle name="Vírgula 6 2 3 7" xfId="12391" xr:uid="{00000000-0005-0000-0000-000090A40000}"/>
    <cellStyle name="Vírgula 6 2 3 7 2" xfId="31574" xr:uid="{00000000-0005-0000-0000-000091A40000}"/>
    <cellStyle name="Vírgula 6 2 3 7 3" xfId="41754" xr:uid="{00000000-0005-0000-0000-000092A40000}"/>
    <cellStyle name="Vírgula 6 2 3 7 4" xfId="21395" xr:uid="{00000000-0005-0000-0000-000093A40000}"/>
    <cellStyle name="Vírgula 6 2 3 8" xfId="22271" xr:uid="{00000000-0005-0000-0000-000094A40000}"/>
    <cellStyle name="Vírgula 6 2 3 8 2" xfId="32451" xr:uid="{00000000-0005-0000-0000-000095A40000}"/>
    <cellStyle name="Vírgula 6 2 3 8 3" xfId="42631" xr:uid="{00000000-0005-0000-0000-000096A40000}"/>
    <cellStyle name="Vírgula 6 2 3 9" xfId="23450" xr:uid="{00000000-0005-0000-0000-000097A40000}"/>
    <cellStyle name="Vírgula 6 2 4" xfId="670" xr:uid="{00000000-0005-0000-0000-000098A40000}"/>
    <cellStyle name="Vírgula 6 2 4 2" xfId="1343" xr:uid="{00000000-0005-0000-0000-000099A40000}"/>
    <cellStyle name="Vírgula 6 2 4 2 2" xfId="2693" xr:uid="{00000000-0005-0000-0000-00009AA40000}"/>
    <cellStyle name="Vírgula 6 2 4 2 2 2" xfId="25640" xr:uid="{00000000-0005-0000-0000-00009BA40000}"/>
    <cellStyle name="Vírgula 6 2 4 2 3" xfId="35820" xr:uid="{00000000-0005-0000-0000-00009CA40000}"/>
    <cellStyle name="Vírgula 6 2 4 2 4" xfId="15460" xr:uid="{00000000-0005-0000-0000-00009DA40000}"/>
    <cellStyle name="Vírgula 6 2 4 2 5" xfId="6454" xr:uid="{00000000-0005-0000-0000-00009EA40000}"/>
    <cellStyle name="Vírgula 6 2 4 3" xfId="2019" xr:uid="{00000000-0005-0000-0000-00009FA40000}"/>
    <cellStyle name="Vírgula 6 2 4 3 2" xfId="27393" xr:uid="{00000000-0005-0000-0000-0000A0A40000}"/>
    <cellStyle name="Vírgula 6 2 4 3 3" xfId="37573" xr:uid="{00000000-0005-0000-0000-0000A1A40000}"/>
    <cellStyle name="Vírgula 6 2 4 3 4" xfId="17213" xr:uid="{00000000-0005-0000-0000-0000A2A40000}"/>
    <cellStyle name="Vírgula 6 2 4 3 5" xfId="8207" xr:uid="{00000000-0005-0000-0000-0000A3A40000}"/>
    <cellStyle name="Vírgula 6 2 4 4" xfId="3367" xr:uid="{00000000-0005-0000-0000-0000A4A40000}"/>
    <cellStyle name="Vírgula 6 2 4 4 2" xfId="29383" xr:uid="{00000000-0005-0000-0000-0000A5A40000}"/>
    <cellStyle name="Vírgula 6 2 4 4 3" xfId="39563" xr:uid="{00000000-0005-0000-0000-0000A6A40000}"/>
    <cellStyle name="Vírgula 6 2 4 4 4" xfId="19204" xr:uid="{00000000-0005-0000-0000-0000A7A40000}"/>
    <cellStyle name="Vírgula 6 2 4 4 5" xfId="10200" xr:uid="{00000000-0005-0000-0000-0000A8A40000}"/>
    <cellStyle name="Vírgula 6 2 4 5" xfId="23888" xr:uid="{00000000-0005-0000-0000-0000A9A40000}"/>
    <cellStyle name="Vírgula 6 2 4 6" xfId="34068" xr:uid="{00000000-0005-0000-0000-0000AAA40000}"/>
    <cellStyle name="Vírgula 6 2 4 7" xfId="13708" xr:uid="{00000000-0005-0000-0000-0000ABA40000}"/>
    <cellStyle name="Vírgula 6 2 4 8" xfId="4702" xr:uid="{00000000-0005-0000-0000-0000ACA40000}"/>
    <cellStyle name="Vírgula 6 2 5" xfId="1008" xr:uid="{00000000-0005-0000-0000-0000ADA40000}"/>
    <cellStyle name="Vírgula 6 2 5 2" xfId="2358" xr:uid="{00000000-0005-0000-0000-0000AEA40000}"/>
    <cellStyle name="Vírgula 6 2 5 2 2" xfId="28287" xr:uid="{00000000-0005-0000-0000-0000AFA40000}"/>
    <cellStyle name="Vírgula 6 2 5 2 3" xfId="38467" xr:uid="{00000000-0005-0000-0000-0000B0A40000}"/>
    <cellStyle name="Vírgula 6 2 5 2 4" xfId="18108" xr:uid="{00000000-0005-0000-0000-0000B1A40000}"/>
    <cellStyle name="Vírgula 6 2 5 2 5" xfId="9104" xr:uid="{00000000-0005-0000-0000-0000B2A40000}"/>
    <cellStyle name="Vírgula 6 2 5 3" xfId="24764" xr:uid="{00000000-0005-0000-0000-0000B3A40000}"/>
    <cellStyle name="Vírgula 6 2 5 4" xfId="34944" xr:uid="{00000000-0005-0000-0000-0000B4A40000}"/>
    <cellStyle name="Vírgula 6 2 5 5" xfId="14584" xr:uid="{00000000-0005-0000-0000-0000B5A40000}"/>
    <cellStyle name="Vírgula 6 2 5 6" xfId="5578" xr:uid="{00000000-0005-0000-0000-0000B6A40000}"/>
    <cellStyle name="Vírgula 6 2 6" xfId="1684" xr:uid="{00000000-0005-0000-0000-0000B7A40000}"/>
    <cellStyle name="Vírgula 6 2 6 2" xfId="26517" xr:uid="{00000000-0005-0000-0000-0000B8A40000}"/>
    <cellStyle name="Vírgula 6 2 6 3" xfId="36697" xr:uid="{00000000-0005-0000-0000-0000B9A40000}"/>
    <cellStyle name="Vírgula 6 2 6 4" xfId="16337" xr:uid="{00000000-0005-0000-0000-0000BAA40000}"/>
    <cellStyle name="Vírgula 6 2 6 5" xfId="7331" xr:uid="{00000000-0005-0000-0000-0000BBA40000}"/>
    <cellStyle name="Vírgula 6 2 7" xfId="3032" xr:uid="{00000000-0005-0000-0000-0000BCA40000}"/>
    <cellStyle name="Vírgula 6 2 7 2" xfId="28507" xr:uid="{00000000-0005-0000-0000-0000BDA40000}"/>
    <cellStyle name="Vírgula 6 2 7 3" xfId="38687" xr:uid="{00000000-0005-0000-0000-0000BEA40000}"/>
    <cellStyle name="Vírgula 6 2 7 4" xfId="18328" xr:uid="{00000000-0005-0000-0000-0000BFA40000}"/>
    <cellStyle name="Vírgula 6 2 7 5" xfId="9324" xr:uid="{00000000-0005-0000-0000-0000C0A40000}"/>
    <cellStyle name="Vírgula 6 2 8" xfId="11077" xr:uid="{00000000-0005-0000-0000-0000C1A40000}"/>
    <cellStyle name="Vírgula 6 2 8 2" xfId="30260" xr:uid="{00000000-0005-0000-0000-0000C2A40000}"/>
    <cellStyle name="Vírgula 6 2 8 3" xfId="40440" xr:uid="{00000000-0005-0000-0000-0000C3A40000}"/>
    <cellStyle name="Vírgula 6 2 8 4" xfId="20081" xr:uid="{00000000-0005-0000-0000-0000C4A40000}"/>
    <cellStyle name="Vírgula 6 2 9" xfId="11953" xr:uid="{00000000-0005-0000-0000-0000C5A40000}"/>
    <cellStyle name="Vírgula 6 2 9 2" xfId="31136" xr:uid="{00000000-0005-0000-0000-0000C6A40000}"/>
    <cellStyle name="Vírgula 6 2 9 3" xfId="41316" xr:uid="{00000000-0005-0000-0000-0000C7A40000}"/>
    <cellStyle name="Vírgula 6 2 9 4" xfId="20957" xr:uid="{00000000-0005-0000-0000-0000C8A40000}"/>
    <cellStyle name="Vírgula 6 3" xfId="334" xr:uid="{00000000-0005-0000-0000-0000C9A40000}"/>
    <cellStyle name="Vírgula 6 3 10" xfId="23116" xr:uid="{00000000-0005-0000-0000-0000CAA40000}"/>
    <cellStyle name="Vírgula 6 3 11" xfId="33296" xr:uid="{00000000-0005-0000-0000-0000CBA40000}"/>
    <cellStyle name="Vírgula 6 3 12" xfId="12936" xr:uid="{00000000-0005-0000-0000-0000CCA40000}"/>
    <cellStyle name="Vírgula 6 3 13" xfId="3929" xr:uid="{00000000-0005-0000-0000-0000CDA40000}"/>
    <cellStyle name="Vírgula 6 3 2" xfId="428" xr:uid="{00000000-0005-0000-0000-0000CEA40000}"/>
    <cellStyle name="Vírgula 6 3 2 10" xfId="33734" xr:uid="{00000000-0005-0000-0000-0000CFA40000}"/>
    <cellStyle name="Vírgula 6 3 2 11" xfId="13374" xr:uid="{00000000-0005-0000-0000-0000D0A40000}"/>
    <cellStyle name="Vírgula 6 3 2 12" xfId="4367" xr:uid="{00000000-0005-0000-0000-0000D1A40000}"/>
    <cellStyle name="Vírgula 6 3 2 2" xfId="594" xr:uid="{00000000-0005-0000-0000-0000D2A40000}"/>
    <cellStyle name="Vírgula 6 3 2 2 2" xfId="929" xr:uid="{00000000-0005-0000-0000-0000D3A40000}"/>
    <cellStyle name="Vírgula 6 3 2 2 2 2" xfId="1602" xr:uid="{00000000-0005-0000-0000-0000D4A40000}"/>
    <cellStyle name="Vírgula 6 3 2 2 2 2 2" xfId="2952" xr:uid="{00000000-0005-0000-0000-0000D5A40000}"/>
    <cellStyle name="Vírgula 6 3 2 2 2 2 3" xfId="26182" xr:uid="{00000000-0005-0000-0000-0000D6A40000}"/>
    <cellStyle name="Vírgula 6 3 2 2 2 3" xfId="2278" xr:uid="{00000000-0005-0000-0000-0000D7A40000}"/>
    <cellStyle name="Vírgula 6 3 2 2 2 3 2" xfId="36362" xr:uid="{00000000-0005-0000-0000-0000D8A40000}"/>
    <cellStyle name="Vírgula 6 3 2 2 2 4" xfId="3626" xr:uid="{00000000-0005-0000-0000-0000D9A40000}"/>
    <cellStyle name="Vírgula 6 3 2 2 2 4 2" xfId="16002" xr:uid="{00000000-0005-0000-0000-0000DAA40000}"/>
    <cellStyle name="Vírgula 6 3 2 2 2 5" xfId="6996" xr:uid="{00000000-0005-0000-0000-0000DBA40000}"/>
    <cellStyle name="Vírgula 6 3 2 2 3" xfId="1267" xr:uid="{00000000-0005-0000-0000-0000DCA40000}"/>
    <cellStyle name="Vírgula 6 3 2 2 3 2" xfId="2617" xr:uid="{00000000-0005-0000-0000-0000DDA40000}"/>
    <cellStyle name="Vírgula 6 3 2 2 3 2 2" xfId="27935" xr:uid="{00000000-0005-0000-0000-0000DEA40000}"/>
    <cellStyle name="Vírgula 6 3 2 2 3 3" xfId="38115" xr:uid="{00000000-0005-0000-0000-0000DFA40000}"/>
    <cellStyle name="Vírgula 6 3 2 2 3 4" xfId="17755" xr:uid="{00000000-0005-0000-0000-0000E0A40000}"/>
    <cellStyle name="Vírgula 6 3 2 2 3 5" xfId="8749" xr:uid="{00000000-0005-0000-0000-0000E1A40000}"/>
    <cellStyle name="Vírgula 6 3 2 2 4" xfId="1943" xr:uid="{00000000-0005-0000-0000-0000E2A40000}"/>
    <cellStyle name="Vírgula 6 3 2 2 4 2" xfId="29925" xr:uid="{00000000-0005-0000-0000-0000E3A40000}"/>
    <cellStyle name="Vírgula 6 3 2 2 4 3" xfId="40105" xr:uid="{00000000-0005-0000-0000-0000E4A40000}"/>
    <cellStyle name="Vírgula 6 3 2 2 4 4" xfId="19746" xr:uid="{00000000-0005-0000-0000-0000E5A40000}"/>
    <cellStyle name="Vírgula 6 3 2 2 4 5" xfId="10742" xr:uid="{00000000-0005-0000-0000-0000E6A40000}"/>
    <cellStyle name="Vírgula 6 3 2 2 5" xfId="3291" xr:uid="{00000000-0005-0000-0000-0000E7A40000}"/>
    <cellStyle name="Vírgula 6 3 2 2 5 2" xfId="24430" xr:uid="{00000000-0005-0000-0000-0000E8A40000}"/>
    <cellStyle name="Vírgula 6 3 2 2 6" xfId="34610" xr:uid="{00000000-0005-0000-0000-0000E9A40000}"/>
    <cellStyle name="Vírgula 6 3 2 2 7" xfId="14250" xr:uid="{00000000-0005-0000-0000-0000EAA40000}"/>
    <cellStyle name="Vírgula 6 3 2 2 8" xfId="5244" xr:uid="{00000000-0005-0000-0000-0000EBA40000}"/>
    <cellStyle name="Vírgula 6 3 2 3" xfId="763" xr:uid="{00000000-0005-0000-0000-0000ECA40000}"/>
    <cellStyle name="Vírgula 6 3 2 3 2" xfId="1436" xr:uid="{00000000-0005-0000-0000-0000EDA40000}"/>
    <cellStyle name="Vírgula 6 3 2 3 2 2" xfId="2786" xr:uid="{00000000-0005-0000-0000-0000EEA40000}"/>
    <cellStyle name="Vírgula 6 3 2 3 2 3" xfId="25306" xr:uid="{00000000-0005-0000-0000-0000EFA40000}"/>
    <cellStyle name="Vírgula 6 3 2 3 3" xfId="2112" xr:uid="{00000000-0005-0000-0000-0000F0A40000}"/>
    <cellStyle name="Vírgula 6 3 2 3 3 2" xfId="35486" xr:uid="{00000000-0005-0000-0000-0000F1A40000}"/>
    <cellStyle name="Vírgula 6 3 2 3 4" xfId="3460" xr:uid="{00000000-0005-0000-0000-0000F2A40000}"/>
    <cellStyle name="Vírgula 6 3 2 3 4 2" xfId="15126" xr:uid="{00000000-0005-0000-0000-0000F3A40000}"/>
    <cellStyle name="Vírgula 6 3 2 3 5" xfId="6120" xr:uid="{00000000-0005-0000-0000-0000F4A40000}"/>
    <cellStyle name="Vírgula 6 3 2 4" xfId="1101" xr:uid="{00000000-0005-0000-0000-0000F5A40000}"/>
    <cellStyle name="Vírgula 6 3 2 4 2" xfId="2451" xr:uid="{00000000-0005-0000-0000-0000F6A40000}"/>
    <cellStyle name="Vírgula 6 3 2 4 2 2" xfId="27059" xr:uid="{00000000-0005-0000-0000-0000F7A40000}"/>
    <cellStyle name="Vírgula 6 3 2 4 3" xfId="37239" xr:uid="{00000000-0005-0000-0000-0000F8A40000}"/>
    <cellStyle name="Vírgula 6 3 2 4 4" xfId="16879" xr:uid="{00000000-0005-0000-0000-0000F9A40000}"/>
    <cellStyle name="Vírgula 6 3 2 4 5" xfId="7873" xr:uid="{00000000-0005-0000-0000-0000FAA40000}"/>
    <cellStyle name="Vírgula 6 3 2 5" xfId="1777" xr:uid="{00000000-0005-0000-0000-0000FBA40000}"/>
    <cellStyle name="Vírgula 6 3 2 5 2" xfId="29049" xr:uid="{00000000-0005-0000-0000-0000FCA40000}"/>
    <cellStyle name="Vírgula 6 3 2 5 3" xfId="39229" xr:uid="{00000000-0005-0000-0000-0000FDA40000}"/>
    <cellStyle name="Vírgula 6 3 2 5 4" xfId="18870" xr:uid="{00000000-0005-0000-0000-0000FEA40000}"/>
    <cellStyle name="Vírgula 6 3 2 5 5" xfId="9866" xr:uid="{00000000-0005-0000-0000-0000FFA40000}"/>
    <cellStyle name="Vírgula 6 3 2 6" xfId="3125" xr:uid="{00000000-0005-0000-0000-000000A50000}"/>
    <cellStyle name="Vírgula 6 3 2 6 2" xfId="30802" xr:uid="{00000000-0005-0000-0000-000001A50000}"/>
    <cellStyle name="Vírgula 6 3 2 6 3" xfId="40982" xr:uid="{00000000-0005-0000-0000-000002A50000}"/>
    <cellStyle name="Vírgula 6 3 2 6 4" xfId="20623" xr:uid="{00000000-0005-0000-0000-000003A50000}"/>
    <cellStyle name="Vírgula 6 3 2 6 5" xfId="11619" xr:uid="{00000000-0005-0000-0000-000004A50000}"/>
    <cellStyle name="Vírgula 6 3 2 7" xfId="12495" xr:uid="{00000000-0005-0000-0000-000005A50000}"/>
    <cellStyle name="Vírgula 6 3 2 7 2" xfId="31678" xr:uid="{00000000-0005-0000-0000-000006A50000}"/>
    <cellStyle name="Vírgula 6 3 2 7 3" xfId="41858" xr:uid="{00000000-0005-0000-0000-000007A50000}"/>
    <cellStyle name="Vírgula 6 3 2 7 4" xfId="21499" xr:uid="{00000000-0005-0000-0000-000008A50000}"/>
    <cellStyle name="Vírgula 6 3 2 8" xfId="22375" xr:uid="{00000000-0005-0000-0000-000009A50000}"/>
    <cellStyle name="Vírgula 6 3 2 8 2" xfId="32555" xr:uid="{00000000-0005-0000-0000-00000AA50000}"/>
    <cellStyle name="Vírgula 6 3 2 8 3" xfId="42735" xr:uid="{00000000-0005-0000-0000-00000BA50000}"/>
    <cellStyle name="Vírgula 6 3 2 9" xfId="23554" xr:uid="{00000000-0005-0000-0000-00000CA50000}"/>
    <cellStyle name="Vírgula 6 3 3" xfId="4806" xr:uid="{00000000-0005-0000-0000-00000DA50000}"/>
    <cellStyle name="Vírgula 6 3 3 2" xfId="6558" xr:uid="{00000000-0005-0000-0000-00000EA50000}"/>
    <cellStyle name="Vírgula 6 3 3 2 2" xfId="25744" xr:uid="{00000000-0005-0000-0000-00000FA50000}"/>
    <cellStyle name="Vírgula 6 3 3 2 3" xfId="35924" xr:uid="{00000000-0005-0000-0000-000010A50000}"/>
    <cellStyle name="Vírgula 6 3 3 2 4" xfId="15564" xr:uid="{00000000-0005-0000-0000-000011A50000}"/>
    <cellStyle name="Vírgula 6 3 3 3" xfId="8311" xr:uid="{00000000-0005-0000-0000-000012A50000}"/>
    <cellStyle name="Vírgula 6 3 3 3 2" xfId="27497" xr:uid="{00000000-0005-0000-0000-000013A50000}"/>
    <cellStyle name="Vírgula 6 3 3 3 3" xfId="37677" xr:uid="{00000000-0005-0000-0000-000014A50000}"/>
    <cellStyle name="Vírgula 6 3 3 3 4" xfId="17317" xr:uid="{00000000-0005-0000-0000-000015A50000}"/>
    <cellStyle name="Vírgula 6 3 3 4" xfId="10304" xr:uid="{00000000-0005-0000-0000-000016A50000}"/>
    <cellStyle name="Vírgula 6 3 3 4 2" xfId="29487" xr:uid="{00000000-0005-0000-0000-000017A50000}"/>
    <cellStyle name="Vírgula 6 3 3 4 3" xfId="39667" xr:uid="{00000000-0005-0000-0000-000018A50000}"/>
    <cellStyle name="Vírgula 6 3 3 4 4" xfId="19308" xr:uid="{00000000-0005-0000-0000-000019A50000}"/>
    <cellStyle name="Vírgula 6 3 3 5" xfId="23992" xr:uid="{00000000-0005-0000-0000-00001AA50000}"/>
    <cellStyle name="Vírgula 6 3 3 6" xfId="34172" xr:uid="{00000000-0005-0000-0000-00001BA50000}"/>
    <cellStyle name="Vírgula 6 3 3 7" xfId="13812" xr:uid="{00000000-0005-0000-0000-00001CA50000}"/>
    <cellStyle name="Vírgula 6 3 4" xfId="5682" xr:uid="{00000000-0005-0000-0000-00001DA50000}"/>
    <cellStyle name="Vírgula 6 3 4 2" xfId="24868" xr:uid="{00000000-0005-0000-0000-00001EA50000}"/>
    <cellStyle name="Vírgula 6 3 4 3" xfId="35048" xr:uid="{00000000-0005-0000-0000-00001FA50000}"/>
    <cellStyle name="Vírgula 6 3 4 4" xfId="14688" xr:uid="{00000000-0005-0000-0000-000020A50000}"/>
    <cellStyle name="Vírgula 6 3 5" xfId="7435" xr:uid="{00000000-0005-0000-0000-000021A50000}"/>
    <cellStyle name="Vírgula 6 3 5 2" xfId="26621" xr:uid="{00000000-0005-0000-0000-000022A50000}"/>
    <cellStyle name="Vírgula 6 3 5 3" xfId="36801" xr:uid="{00000000-0005-0000-0000-000023A50000}"/>
    <cellStyle name="Vírgula 6 3 5 4" xfId="16441" xr:uid="{00000000-0005-0000-0000-000024A50000}"/>
    <cellStyle name="Vírgula 6 3 6" xfId="9428" xr:uid="{00000000-0005-0000-0000-000025A50000}"/>
    <cellStyle name="Vírgula 6 3 6 2" xfId="28611" xr:uid="{00000000-0005-0000-0000-000026A50000}"/>
    <cellStyle name="Vírgula 6 3 6 3" xfId="38791" xr:uid="{00000000-0005-0000-0000-000027A50000}"/>
    <cellStyle name="Vírgula 6 3 6 4" xfId="18432" xr:uid="{00000000-0005-0000-0000-000028A50000}"/>
    <cellStyle name="Vírgula 6 3 7" xfId="11181" xr:uid="{00000000-0005-0000-0000-000029A50000}"/>
    <cellStyle name="Vírgula 6 3 7 2" xfId="30364" xr:uid="{00000000-0005-0000-0000-00002AA50000}"/>
    <cellStyle name="Vírgula 6 3 7 3" xfId="40544" xr:uid="{00000000-0005-0000-0000-00002BA50000}"/>
    <cellStyle name="Vírgula 6 3 7 4" xfId="20185" xr:uid="{00000000-0005-0000-0000-00002CA50000}"/>
    <cellStyle name="Vírgula 6 3 8" xfId="12057" xr:uid="{00000000-0005-0000-0000-00002DA50000}"/>
    <cellStyle name="Vírgula 6 3 8 2" xfId="31240" xr:uid="{00000000-0005-0000-0000-00002EA50000}"/>
    <cellStyle name="Vírgula 6 3 8 3" xfId="41420" xr:uid="{00000000-0005-0000-0000-00002FA50000}"/>
    <cellStyle name="Vírgula 6 3 8 4" xfId="21061" xr:uid="{00000000-0005-0000-0000-000030A50000}"/>
    <cellStyle name="Vírgula 6 3 9" xfId="21937" xr:uid="{00000000-0005-0000-0000-000031A50000}"/>
    <cellStyle name="Vírgula 6 3 9 2" xfId="32117" xr:uid="{00000000-0005-0000-0000-000032A50000}"/>
    <cellStyle name="Vírgula 6 3 9 3" xfId="42297" xr:uid="{00000000-0005-0000-0000-000033A50000}"/>
    <cellStyle name="Vírgula 6 4" xfId="426" xr:uid="{00000000-0005-0000-0000-000034A50000}"/>
    <cellStyle name="Vírgula 6 4 10" xfId="33515" xr:uid="{00000000-0005-0000-0000-000035A50000}"/>
    <cellStyle name="Vírgula 6 4 11" xfId="13155" xr:uid="{00000000-0005-0000-0000-000036A50000}"/>
    <cellStyle name="Vírgula 6 4 12" xfId="4148" xr:uid="{00000000-0005-0000-0000-000037A50000}"/>
    <cellStyle name="Vírgula 6 4 2" xfId="592" xr:uid="{00000000-0005-0000-0000-000038A50000}"/>
    <cellStyle name="Vírgula 6 4 2 2" xfId="927" xr:uid="{00000000-0005-0000-0000-000039A50000}"/>
    <cellStyle name="Vírgula 6 4 2 2 2" xfId="1600" xr:uid="{00000000-0005-0000-0000-00003AA50000}"/>
    <cellStyle name="Vírgula 6 4 2 2 2 2" xfId="2950" xr:uid="{00000000-0005-0000-0000-00003BA50000}"/>
    <cellStyle name="Vírgula 6 4 2 2 2 3" xfId="25963" xr:uid="{00000000-0005-0000-0000-00003CA50000}"/>
    <cellStyle name="Vírgula 6 4 2 2 3" xfId="2276" xr:uid="{00000000-0005-0000-0000-00003DA50000}"/>
    <cellStyle name="Vírgula 6 4 2 2 3 2" xfId="36143" xr:uid="{00000000-0005-0000-0000-00003EA50000}"/>
    <cellStyle name="Vírgula 6 4 2 2 4" xfId="3624" xr:uid="{00000000-0005-0000-0000-00003FA50000}"/>
    <cellStyle name="Vírgula 6 4 2 2 4 2" xfId="15783" xr:uid="{00000000-0005-0000-0000-000040A50000}"/>
    <cellStyle name="Vírgula 6 4 2 2 5" xfId="6777" xr:uid="{00000000-0005-0000-0000-000041A50000}"/>
    <cellStyle name="Vírgula 6 4 2 3" xfId="1265" xr:uid="{00000000-0005-0000-0000-000042A50000}"/>
    <cellStyle name="Vírgula 6 4 2 3 2" xfId="2615" xr:uid="{00000000-0005-0000-0000-000043A50000}"/>
    <cellStyle name="Vírgula 6 4 2 3 2 2" xfId="27716" xr:uid="{00000000-0005-0000-0000-000044A50000}"/>
    <cellStyle name="Vírgula 6 4 2 3 3" xfId="37896" xr:uid="{00000000-0005-0000-0000-000045A50000}"/>
    <cellStyle name="Vírgula 6 4 2 3 4" xfId="17536" xr:uid="{00000000-0005-0000-0000-000046A50000}"/>
    <cellStyle name="Vírgula 6 4 2 3 5" xfId="8530" xr:uid="{00000000-0005-0000-0000-000047A50000}"/>
    <cellStyle name="Vírgula 6 4 2 4" xfId="1941" xr:uid="{00000000-0005-0000-0000-000048A50000}"/>
    <cellStyle name="Vírgula 6 4 2 4 2" xfId="29706" xr:uid="{00000000-0005-0000-0000-000049A50000}"/>
    <cellStyle name="Vírgula 6 4 2 4 3" xfId="39886" xr:uid="{00000000-0005-0000-0000-00004AA50000}"/>
    <cellStyle name="Vírgula 6 4 2 4 4" xfId="19527" xr:uid="{00000000-0005-0000-0000-00004BA50000}"/>
    <cellStyle name="Vírgula 6 4 2 4 5" xfId="10523" xr:uid="{00000000-0005-0000-0000-00004CA50000}"/>
    <cellStyle name="Vírgula 6 4 2 5" xfId="3289" xr:uid="{00000000-0005-0000-0000-00004DA50000}"/>
    <cellStyle name="Vírgula 6 4 2 5 2" xfId="24211" xr:uid="{00000000-0005-0000-0000-00004EA50000}"/>
    <cellStyle name="Vírgula 6 4 2 6" xfId="34391" xr:uid="{00000000-0005-0000-0000-00004FA50000}"/>
    <cellStyle name="Vírgula 6 4 2 7" xfId="14031" xr:uid="{00000000-0005-0000-0000-000050A50000}"/>
    <cellStyle name="Vírgula 6 4 2 8" xfId="5025" xr:uid="{00000000-0005-0000-0000-000051A50000}"/>
    <cellStyle name="Vírgula 6 4 3" xfId="761" xr:uid="{00000000-0005-0000-0000-000052A50000}"/>
    <cellStyle name="Vírgula 6 4 3 2" xfId="1434" xr:uid="{00000000-0005-0000-0000-000053A50000}"/>
    <cellStyle name="Vírgula 6 4 3 2 2" xfId="2784" xr:uid="{00000000-0005-0000-0000-000054A50000}"/>
    <cellStyle name="Vírgula 6 4 3 2 3" xfId="25087" xr:uid="{00000000-0005-0000-0000-000055A50000}"/>
    <cellStyle name="Vírgula 6 4 3 3" xfId="2110" xr:uid="{00000000-0005-0000-0000-000056A50000}"/>
    <cellStyle name="Vírgula 6 4 3 3 2" xfId="35267" xr:uid="{00000000-0005-0000-0000-000057A50000}"/>
    <cellStyle name="Vírgula 6 4 3 4" xfId="3458" xr:uid="{00000000-0005-0000-0000-000058A50000}"/>
    <cellStyle name="Vírgula 6 4 3 4 2" xfId="14907" xr:uid="{00000000-0005-0000-0000-000059A50000}"/>
    <cellStyle name="Vírgula 6 4 3 5" xfId="5901" xr:uid="{00000000-0005-0000-0000-00005AA50000}"/>
    <cellStyle name="Vírgula 6 4 4" xfId="1099" xr:uid="{00000000-0005-0000-0000-00005BA50000}"/>
    <cellStyle name="Vírgula 6 4 4 2" xfId="2449" xr:uid="{00000000-0005-0000-0000-00005CA50000}"/>
    <cellStyle name="Vírgula 6 4 4 2 2" xfId="26840" xr:uid="{00000000-0005-0000-0000-00005DA50000}"/>
    <cellStyle name="Vírgula 6 4 4 3" xfId="37020" xr:uid="{00000000-0005-0000-0000-00005EA50000}"/>
    <cellStyle name="Vírgula 6 4 4 4" xfId="16660" xr:uid="{00000000-0005-0000-0000-00005FA50000}"/>
    <cellStyle name="Vírgula 6 4 4 5" xfId="7654" xr:uid="{00000000-0005-0000-0000-000060A50000}"/>
    <cellStyle name="Vírgula 6 4 5" xfId="1775" xr:uid="{00000000-0005-0000-0000-000061A50000}"/>
    <cellStyle name="Vírgula 6 4 5 2" xfId="28830" xr:uid="{00000000-0005-0000-0000-000062A50000}"/>
    <cellStyle name="Vírgula 6 4 5 3" xfId="39010" xr:uid="{00000000-0005-0000-0000-000063A50000}"/>
    <cellStyle name="Vírgula 6 4 5 4" xfId="18651" xr:uid="{00000000-0005-0000-0000-000064A50000}"/>
    <cellStyle name="Vírgula 6 4 5 5" xfId="9647" xr:uid="{00000000-0005-0000-0000-000065A50000}"/>
    <cellStyle name="Vírgula 6 4 6" xfId="3123" xr:uid="{00000000-0005-0000-0000-000066A50000}"/>
    <cellStyle name="Vírgula 6 4 6 2" xfId="30583" xr:uid="{00000000-0005-0000-0000-000067A50000}"/>
    <cellStyle name="Vírgula 6 4 6 3" xfId="40763" xr:uid="{00000000-0005-0000-0000-000068A50000}"/>
    <cellStyle name="Vírgula 6 4 6 4" xfId="20404" xr:uid="{00000000-0005-0000-0000-000069A50000}"/>
    <cellStyle name="Vírgula 6 4 6 5" xfId="11400" xr:uid="{00000000-0005-0000-0000-00006AA50000}"/>
    <cellStyle name="Vírgula 6 4 7" xfId="12276" xr:uid="{00000000-0005-0000-0000-00006BA50000}"/>
    <cellStyle name="Vírgula 6 4 7 2" xfId="31459" xr:uid="{00000000-0005-0000-0000-00006CA50000}"/>
    <cellStyle name="Vírgula 6 4 7 3" xfId="41639" xr:uid="{00000000-0005-0000-0000-00006DA50000}"/>
    <cellStyle name="Vírgula 6 4 7 4" xfId="21280" xr:uid="{00000000-0005-0000-0000-00006EA50000}"/>
    <cellStyle name="Vírgula 6 4 8" xfId="22156" xr:uid="{00000000-0005-0000-0000-00006FA50000}"/>
    <cellStyle name="Vírgula 6 4 8 2" xfId="32336" xr:uid="{00000000-0005-0000-0000-000070A50000}"/>
    <cellStyle name="Vírgula 6 4 8 3" xfId="42516" xr:uid="{00000000-0005-0000-0000-000071A50000}"/>
    <cellStyle name="Vírgula 6 4 9" xfId="23335" xr:uid="{00000000-0005-0000-0000-000072A50000}"/>
    <cellStyle name="Vírgula 6 5" xfId="500" xr:uid="{00000000-0005-0000-0000-000073A50000}"/>
    <cellStyle name="Vírgula 6 5 2" xfId="835" xr:uid="{00000000-0005-0000-0000-000074A50000}"/>
    <cellStyle name="Vírgula 6 5 2 2" xfId="1508" xr:uid="{00000000-0005-0000-0000-000075A50000}"/>
    <cellStyle name="Vírgula 6 5 2 2 2" xfId="2858" xr:uid="{00000000-0005-0000-0000-000076A50000}"/>
    <cellStyle name="Vírgula 6 5 2 2 3" xfId="25525" xr:uid="{00000000-0005-0000-0000-000077A50000}"/>
    <cellStyle name="Vírgula 6 5 2 3" xfId="2184" xr:uid="{00000000-0005-0000-0000-000078A50000}"/>
    <cellStyle name="Vírgula 6 5 2 3 2" xfId="35705" xr:uid="{00000000-0005-0000-0000-000079A50000}"/>
    <cellStyle name="Vírgula 6 5 2 4" xfId="3532" xr:uid="{00000000-0005-0000-0000-00007AA50000}"/>
    <cellStyle name="Vírgula 6 5 2 4 2" xfId="15345" xr:uid="{00000000-0005-0000-0000-00007BA50000}"/>
    <cellStyle name="Vírgula 6 5 2 5" xfId="6339" xr:uid="{00000000-0005-0000-0000-00007CA50000}"/>
    <cellStyle name="Vírgula 6 5 3" xfId="1173" xr:uid="{00000000-0005-0000-0000-00007DA50000}"/>
    <cellStyle name="Vírgula 6 5 3 2" xfId="2523" xr:uid="{00000000-0005-0000-0000-00007EA50000}"/>
    <cellStyle name="Vírgula 6 5 3 2 2" xfId="27278" xr:uid="{00000000-0005-0000-0000-00007FA50000}"/>
    <cellStyle name="Vírgula 6 5 3 3" xfId="37458" xr:uid="{00000000-0005-0000-0000-000080A50000}"/>
    <cellStyle name="Vírgula 6 5 3 4" xfId="17098" xr:uid="{00000000-0005-0000-0000-000081A50000}"/>
    <cellStyle name="Vírgula 6 5 3 5" xfId="8092" xr:uid="{00000000-0005-0000-0000-000082A50000}"/>
    <cellStyle name="Vírgula 6 5 4" xfId="1849" xr:uid="{00000000-0005-0000-0000-000083A50000}"/>
    <cellStyle name="Vírgula 6 5 4 2" xfId="29268" xr:uid="{00000000-0005-0000-0000-000084A50000}"/>
    <cellStyle name="Vírgula 6 5 4 3" xfId="39448" xr:uid="{00000000-0005-0000-0000-000085A50000}"/>
    <cellStyle name="Vírgula 6 5 4 4" xfId="19089" xr:uid="{00000000-0005-0000-0000-000086A50000}"/>
    <cellStyle name="Vírgula 6 5 4 5" xfId="10085" xr:uid="{00000000-0005-0000-0000-000087A50000}"/>
    <cellStyle name="Vírgula 6 5 5" xfId="3197" xr:uid="{00000000-0005-0000-0000-000088A50000}"/>
    <cellStyle name="Vírgula 6 5 5 2" xfId="23773" xr:uid="{00000000-0005-0000-0000-000089A50000}"/>
    <cellStyle name="Vírgula 6 5 6" xfId="33953" xr:uid="{00000000-0005-0000-0000-00008AA50000}"/>
    <cellStyle name="Vírgula 6 5 7" xfId="13593" xr:uid="{00000000-0005-0000-0000-00008BA50000}"/>
    <cellStyle name="Vírgula 6 5 8" xfId="4587" xr:uid="{00000000-0005-0000-0000-00008CA50000}"/>
    <cellStyle name="Vírgula 6 6" xfId="669" xr:uid="{00000000-0005-0000-0000-00008DA50000}"/>
    <cellStyle name="Vírgula 6 6 2" xfId="1342" xr:uid="{00000000-0005-0000-0000-00008EA50000}"/>
    <cellStyle name="Vírgula 6 6 2 2" xfId="2692" xr:uid="{00000000-0005-0000-0000-00008FA50000}"/>
    <cellStyle name="Vírgula 6 6 2 2 2" xfId="28169" xr:uid="{00000000-0005-0000-0000-000090A50000}"/>
    <cellStyle name="Vírgula 6 6 2 3" xfId="38349" xr:uid="{00000000-0005-0000-0000-000091A50000}"/>
    <cellStyle name="Vírgula 6 6 2 4" xfId="17990" xr:uid="{00000000-0005-0000-0000-000092A50000}"/>
    <cellStyle name="Vírgula 6 6 2 5" xfId="8986" xr:uid="{00000000-0005-0000-0000-000093A50000}"/>
    <cellStyle name="Vírgula 6 6 3" xfId="2018" xr:uid="{00000000-0005-0000-0000-000094A50000}"/>
    <cellStyle name="Vírgula 6 6 3 2" xfId="24649" xr:uid="{00000000-0005-0000-0000-000095A50000}"/>
    <cellStyle name="Vírgula 6 6 4" xfId="3366" xr:uid="{00000000-0005-0000-0000-000096A50000}"/>
    <cellStyle name="Vírgula 6 6 4 2" xfId="34829" xr:uid="{00000000-0005-0000-0000-000097A50000}"/>
    <cellStyle name="Vírgula 6 6 5" xfId="14469" xr:uid="{00000000-0005-0000-0000-000098A50000}"/>
    <cellStyle name="Vírgula 6 6 6" xfId="5463" xr:uid="{00000000-0005-0000-0000-000099A50000}"/>
    <cellStyle name="Vírgula 6 7" xfId="1007" xr:uid="{00000000-0005-0000-0000-00009AA50000}"/>
    <cellStyle name="Vírgula 6 7 2" xfId="2357" xr:uid="{00000000-0005-0000-0000-00009BA50000}"/>
    <cellStyle name="Vírgula 6 7 2 2" xfId="26402" xr:uid="{00000000-0005-0000-0000-00009CA50000}"/>
    <cellStyle name="Vírgula 6 7 3" xfId="36582" xr:uid="{00000000-0005-0000-0000-00009DA50000}"/>
    <cellStyle name="Vírgula 6 7 4" xfId="16222" xr:uid="{00000000-0005-0000-0000-00009EA50000}"/>
    <cellStyle name="Vírgula 6 7 5" xfId="7216" xr:uid="{00000000-0005-0000-0000-00009FA50000}"/>
    <cellStyle name="Vírgula 6 8" xfId="1683" xr:uid="{00000000-0005-0000-0000-0000A0A50000}"/>
    <cellStyle name="Vírgula 6 8 2" xfId="28392" xr:uid="{00000000-0005-0000-0000-0000A1A50000}"/>
    <cellStyle name="Vírgula 6 8 3" xfId="38572" xr:uid="{00000000-0005-0000-0000-0000A2A50000}"/>
    <cellStyle name="Vírgula 6 8 4" xfId="18213" xr:uid="{00000000-0005-0000-0000-0000A3A50000}"/>
    <cellStyle name="Vírgula 6 8 5" xfId="9209" xr:uid="{00000000-0005-0000-0000-0000A4A50000}"/>
    <cellStyle name="Vírgula 6 9" xfId="3031" xr:uid="{00000000-0005-0000-0000-0000A5A50000}"/>
    <cellStyle name="Vírgula 6 9 2" xfId="30145" xr:uid="{00000000-0005-0000-0000-0000A6A50000}"/>
    <cellStyle name="Vírgula 6 9 3" xfId="40325" xr:uid="{00000000-0005-0000-0000-0000A7A50000}"/>
    <cellStyle name="Vírgula 6 9 4" xfId="19966" xr:uid="{00000000-0005-0000-0000-0000A8A50000}"/>
    <cellStyle name="Vírgula 6 9 5" xfId="10962" xr:uid="{00000000-0005-0000-0000-0000A9A50000}"/>
    <cellStyle name="Vírgula 7" xfId="335" xr:uid="{00000000-0005-0000-0000-0000AAA50000}"/>
    <cellStyle name="Vírgula 7 10" xfId="11840" xr:uid="{00000000-0005-0000-0000-0000ABA50000}"/>
    <cellStyle name="Vírgula 7 10 2" xfId="31023" xr:uid="{00000000-0005-0000-0000-0000ACA50000}"/>
    <cellStyle name="Vírgula 7 10 3" xfId="41203" xr:uid="{00000000-0005-0000-0000-0000ADA50000}"/>
    <cellStyle name="Vírgula 7 10 4" xfId="20844" xr:uid="{00000000-0005-0000-0000-0000AEA50000}"/>
    <cellStyle name="Vírgula 7 11" xfId="21721" xr:uid="{00000000-0005-0000-0000-0000AFA50000}"/>
    <cellStyle name="Vírgula 7 11 2" xfId="31900" xr:uid="{00000000-0005-0000-0000-0000B0A50000}"/>
    <cellStyle name="Vírgula 7 11 3" xfId="42080" xr:uid="{00000000-0005-0000-0000-0000B1A50000}"/>
    <cellStyle name="Vírgula 7 12" xfId="22613" xr:uid="{00000000-0005-0000-0000-0000B2A50000}"/>
    <cellStyle name="Vírgula 7 12 2" xfId="32793" xr:uid="{00000000-0005-0000-0000-0000B3A50000}"/>
    <cellStyle name="Vírgula 7 12 3" xfId="42973" xr:uid="{00000000-0005-0000-0000-0000B4A50000}"/>
    <cellStyle name="Vírgula 7 13" xfId="22852" xr:uid="{00000000-0005-0000-0000-0000B5A50000}"/>
    <cellStyle name="Vírgula 7 14" xfId="33032" xr:uid="{00000000-0005-0000-0000-0000B6A50000}"/>
    <cellStyle name="Vírgula 7 15" xfId="43212" xr:uid="{00000000-0005-0000-0000-0000B7A50000}"/>
    <cellStyle name="Vírgula 7 16" xfId="43451" xr:uid="{00000000-0005-0000-0000-0000B8A50000}"/>
    <cellStyle name="Vírgula 7 17" xfId="12719" xr:uid="{00000000-0005-0000-0000-0000B9A50000}"/>
    <cellStyle name="Vírgula 7 18" xfId="3702" xr:uid="{00000000-0005-0000-0000-0000BAA50000}"/>
    <cellStyle name="Vírgula 7 2" xfId="429" xr:uid="{00000000-0005-0000-0000-0000BBA50000}"/>
    <cellStyle name="Vírgula 7 2 10" xfId="21835" xr:uid="{00000000-0005-0000-0000-0000BCA50000}"/>
    <cellStyle name="Vírgula 7 2 10 2" xfId="32015" xr:uid="{00000000-0005-0000-0000-0000BDA50000}"/>
    <cellStyle name="Vírgula 7 2 10 3" xfId="42195" xr:uid="{00000000-0005-0000-0000-0000BEA50000}"/>
    <cellStyle name="Vírgula 7 2 11" xfId="22731" xr:uid="{00000000-0005-0000-0000-0000BFA50000}"/>
    <cellStyle name="Vírgula 7 2 11 2" xfId="32911" xr:uid="{00000000-0005-0000-0000-0000C0A50000}"/>
    <cellStyle name="Vírgula 7 2 11 3" xfId="43091" xr:uid="{00000000-0005-0000-0000-0000C1A50000}"/>
    <cellStyle name="Vírgula 7 2 12" xfId="22970" xr:uid="{00000000-0005-0000-0000-0000C2A50000}"/>
    <cellStyle name="Vírgula 7 2 13" xfId="33150" xr:uid="{00000000-0005-0000-0000-0000C3A50000}"/>
    <cellStyle name="Vírgula 7 2 14" xfId="43330" xr:uid="{00000000-0005-0000-0000-0000C4A50000}"/>
    <cellStyle name="Vírgula 7 2 15" xfId="43569" xr:uid="{00000000-0005-0000-0000-0000C5A50000}"/>
    <cellStyle name="Vírgula 7 2 16" xfId="12834" xr:uid="{00000000-0005-0000-0000-0000C6A50000}"/>
    <cellStyle name="Vírgula 7 2 17" xfId="3826" xr:uid="{00000000-0005-0000-0000-0000C7A50000}"/>
    <cellStyle name="Vírgula 7 2 2" xfId="595" xr:uid="{00000000-0005-0000-0000-0000C8A50000}"/>
    <cellStyle name="Vírgula 7 2 2 10" xfId="23233" xr:uid="{00000000-0005-0000-0000-0000C9A50000}"/>
    <cellStyle name="Vírgula 7 2 2 11" xfId="33413" xr:uid="{00000000-0005-0000-0000-0000CAA50000}"/>
    <cellStyle name="Vírgula 7 2 2 12" xfId="13053" xr:uid="{00000000-0005-0000-0000-0000CBA50000}"/>
    <cellStyle name="Vírgula 7 2 2 13" xfId="4046" xr:uid="{00000000-0005-0000-0000-0000CCA50000}"/>
    <cellStyle name="Vírgula 7 2 2 2" xfId="930" xr:uid="{00000000-0005-0000-0000-0000CDA50000}"/>
    <cellStyle name="Vírgula 7 2 2 2 10" xfId="33851" xr:uid="{00000000-0005-0000-0000-0000CEA50000}"/>
    <cellStyle name="Vírgula 7 2 2 2 11" xfId="13491" xr:uid="{00000000-0005-0000-0000-0000CFA50000}"/>
    <cellStyle name="Vírgula 7 2 2 2 12" xfId="4484" xr:uid="{00000000-0005-0000-0000-0000D0A50000}"/>
    <cellStyle name="Vírgula 7 2 2 2 2" xfId="1603" xr:uid="{00000000-0005-0000-0000-0000D1A50000}"/>
    <cellStyle name="Vírgula 7 2 2 2 2 2" xfId="2953" xr:uid="{00000000-0005-0000-0000-0000D2A50000}"/>
    <cellStyle name="Vírgula 7 2 2 2 2 2 2" xfId="26299" xr:uid="{00000000-0005-0000-0000-0000D3A50000}"/>
    <cellStyle name="Vírgula 7 2 2 2 2 2 3" xfId="36479" xr:uid="{00000000-0005-0000-0000-0000D4A50000}"/>
    <cellStyle name="Vírgula 7 2 2 2 2 2 4" xfId="16119" xr:uid="{00000000-0005-0000-0000-0000D5A50000}"/>
    <cellStyle name="Vírgula 7 2 2 2 2 2 5" xfId="7113" xr:uid="{00000000-0005-0000-0000-0000D6A50000}"/>
    <cellStyle name="Vírgula 7 2 2 2 2 3" xfId="8866" xr:uid="{00000000-0005-0000-0000-0000D7A50000}"/>
    <cellStyle name="Vírgula 7 2 2 2 2 3 2" xfId="28052" xr:uid="{00000000-0005-0000-0000-0000D8A50000}"/>
    <cellStyle name="Vírgula 7 2 2 2 2 3 3" xfId="38232" xr:uid="{00000000-0005-0000-0000-0000D9A50000}"/>
    <cellStyle name="Vírgula 7 2 2 2 2 3 4" xfId="17872" xr:uid="{00000000-0005-0000-0000-0000DAA50000}"/>
    <cellStyle name="Vírgula 7 2 2 2 2 4" xfId="10859" xr:uid="{00000000-0005-0000-0000-0000DBA50000}"/>
    <cellStyle name="Vírgula 7 2 2 2 2 4 2" xfId="30042" xr:uid="{00000000-0005-0000-0000-0000DCA50000}"/>
    <cellStyle name="Vírgula 7 2 2 2 2 4 3" xfId="40222" xr:uid="{00000000-0005-0000-0000-0000DDA50000}"/>
    <cellStyle name="Vírgula 7 2 2 2 2 4 4" xfId="19863" xr:uid="{00000000-0005-0000-0000-0000DEA50000}"/>
    <cellStyle name="Vírgula 7 2 2 2 2 5" xfId="24547" xr:uid="{00000000-0005-0000-0000-0000DFA50000}"/>
    <cellStyle name="Vírgula 7 2 2 2 2 6" xfId="34727" xr:uid="{00000000-0005-0000-0000-0000E0A50000}"/>
    <cellStyle name="Vírgula 7 2 2 2 2 7" xfId="14367" xr:uid="{00000000-0005-0000-0000-0000E1A50000}"/>
    <cellStyle name="Vírgula 7 2 2 2 2 8" xfId="5361" xr:uid="{00000000-0005-0000-0000-0000E2A50000}"/>
    <cellStyle name="Vírgula 7 2 2 2 3" xfId="2279" xr:uid="{00000000-0005-0000-0000-0000E3A50000}"/>
    <cellStyle name="Vírgula 7 2 2 2 3 2" xfId="25423" xr:uid="{00000000-0005-0000-0000-0000E4A50000}"/>
    <cellStyle name="Vírgula 7 2 2 2 3 3" xfId="35603" xr:uid="{00000000-0005-0000-0000-0000E5A50000}"/>
    <cellStyle name="Vírgula 7 2 2 2 3 4" xfId="15243" xr:uid="{00000000-0005-0000-0000-0000E6A50000}"/>
    <cellStyle name="Vírgula 7 2 2 2 3 5" xfId="6237" xr:uid="{00000000-0005-0000-0000-0000E7A50000}"/>
    <cellStyle name="Vírgula 7 2 2 2 4" xfId="3627" xr:uid="{00000000-0005-0000-0000-0000E8A50000}"/>
    <cellStyle name="Vírgula 7 2 2 2 4 2" xfId="27176" xr:uid="{00000000-0005-0000-0000-0000E9A50000}"/>
    <cellStyle name="Vírgula 7 2 2 2 4 3" xfId="37356" xr:uid="{00000000-0005-0000-0000-0000EAA50000}"/>
    <cellStyle name="Vírgula 7 2 2 2 4 4" xfId="16996" xr:uid="{00000000-0005-0000-0000-0000EBA50000}"/>
    <cellStyle name="Vírgula 7 2 2 2 4 5" xfId="7990" xr:uid="{00000000-0005-0000-0000-0000ECA50000}"/>
    <cellStyle name="Vírgula 7 2 2 2 5" xfId="9983" xr:uid="{00000000-0005-0000-0000-0000EDA50000}"/>
    <cellStyle name="Vírgula 7 2 2 2 5 2" xfId="29166" xr:uid="{00000000-0005-0000-0000-0000EEA50000}"/>
    <cellStyle name="Vírgula 7 2 2 2 5 3" xfId="39346" xr:uid="{00000000-0005-0000-0000-0000EFA50000}"/>
    <cellStyle name="Vírgula 7 2 2 2 5 4" xfId="18987" xr:uid="{00000000-0005-0000-0000-0000F0A50000}"/>
    <cellStyle name="Vírgula 7 2 2 2 6" xfId="11736" xr:uid="{00000000-0005-0000-0000-0000F1A50000}"/>
    <cellStyle name="Vírgula 7 2 2 2 6 2" xfId="30919" xr:uid="{00000000-0005-0000-0000-0000F2A50000}"/>
    <cellStyle name="Vírgula 7 2 2 2 6 3" xfId="41099" xr:uid="{00000000-0005-0000-0000-0000F3A50000}"/>
    <cellStyle name="Vírgula 7 2 2 2 6 4" xfId="20740" xr:uid="{00000000-0005-0000-0000-0000F4A50000}"/>
    <cellStyle name="Vírgula 7 2 2 2 7" xfId="12612" xr:uid="{00000000-0005-0000-0000-0000F5A50000}"/>
    <cellStyle name="Vírgula 7 2 2 2 7 2" xfId="31795" xr:uid="{00000000-0005-0000-0000-0000F6A50000}"/>
    <cellStyle name="Vírgula 7 2 2 2 7 3" xfId="41975" xr:uid="{00000000-0005-0000-0000-0000F7A50000}"/>
    <cellStyle name="Vírgula 7 2 2 2 7 4" xfId="21616" xr:uid="{00000000-0005-0000-0000-0000F8A50000}"/>
    <cellStyle name="Vírgula 7 2 2 2 8" xfId="22492" xr:uid="{00000000-0005-0000-0000-0000F9A50000}"/>
    <cellStyle name="Vírgula 7 2 2 2 8 2" xfId="32672" xr:uid="{00000000-0005-0000-0000-0000FAA50000}"/>
    <cellStyle name="Vírgula 7 2 2 2 8 3" xfId="42852" xr:uid="{00000000-0005-0000-0000-0000FBA50000}"/>
    <cellStyle name="Vírgula 7 2 2 2 9" xfId="23671" xr:uid="{00000000-0005-0000-0000-0000FCA50000}"/>
    <cellStyle name="Vírgula 7 2 2 3" xfId="1268" xr:uid="{00000000-0005-0000-0000-0000FDA50000}"/>
    <cellStyle name="Vírgula 7 2 2 3 2" xfId="2618" xr:uid="{00000000-0005-0000-0000-0000FEA50000}"/>
    <cellStyle name="Vírgula 7 2 2 3 2 2" xfId="25861" xr:uid="{00000000-0005-0000-0000-0000FFA50000}"/>
    <cellStyle name="Vírgula 7 2 2 3 2 3" xfId="36041" xr:uid="{00000000-0005-0000-0000-000000A60000}"/>
    <cellStyle name="Vírgula 7 2 2 3 2 4" xfId="15681" xr:uid="{00000000-0005-0000-0000-000001A60000}"/>
    <cellStyle name="Vírgula 7 2 2 3 2 5" xfId="6675" xr:uid="{00000000-0005-0000-0000-000002A60000}"/>
    <cellStyle name="Vírgula 7 2 2 3 3" xfId="8428" xr:uid="{00000000-0005-0000-0000-000003A60000}"/>
    <cellStyle name="Vírgula 7 2 2 3 3 2" xfId="27614" xr:uid="{00000000-0005-0000-0000-000004A60000}"/>
    <cellStyle name="Vírgula 7 2 2 3 3 3" xfId="37794" xr:uid="{00000000-0005-0000-0000-000005A60000}"/>
    <cellStyle name="Vírgula 7 2 2 3 3 4" xfId="17434" xr:uid="{00000000-0005-0000-0000-000006A60000}"/>
    <cellStyle name="Vírgula 7 2 2 3 4" xfId="10421" xr:uid="{00000000-0005-0000-0000-000007A60000}"/>
    <cellStyle name="Vírgula 7 2 2 3 4 2" xfId="29604" xr:uid="{00000000-0005-0000-0000-000008A60000}"/>
    <cellStyle name="Vírgula 7 2 2 3 4 3" xfId="39784" xr:uid="{00000000-0005-0000-0000-000009A60000}"/>
    <cellStyle name="Vírgula 7 2 2 3 4 4" xfId="19425" xr:uid="{00000000-0005-0000-0000-00000AA60000}"/>
    <cellStyle name="Vírgula 7 2 2 3 5" xfId="24109" xr:uid="{00000000-0005-0000-0000-00000BA60000}"/>
    <cellStyle name="Vírgula 7 2 2 3 6" xfId="34289" xr:uid="{00000000-0005-0000-0000-00000CA60000}"/>
    <cellStyle name="Vírgula 7 2 2 3 7" xfId="13929" xr:uid="{00000000-0005-0000-0000-00000DA60000}"/>
    <cellStyle name="Vírgula 7 2 2 3 8" xfId="4923" xr:uid="{00000000-0005-0000-0000-00000EA60000}"/>
    <cellStyle name="Vírgula 7 2 2 4" xfId="1944" xr:uid="{00000000-0005-0000-0000-00000FA60000}"/>
    <cellStyle name="Vírgula 7 2 2 4 2" xfId="24985" xr:uid="{00000000-0005-0000-0000-000010A60000}"/>
    <cellStyle name="Vírgula 7 2 2 4 3" xfId="35165" xr:uid="{00000000-0005-0000-0000-000011A60000}"/>
    <cellStyle name="Vírgula 7 2 2 4 4" xfId="14805" xr:uid="{00000000-0005-0000-0000-000012A60000}"/>
    <cellStyle name="Vírgula 7 2 2 4 5" xfId="5799" xr:uid="{00000000-0005-0000-0000-000013A60000}"/>
    <cellStyle name="Vírgula 7 2 2 5" xfId="3292" xr:uid="{00000000-0005-0000-0000-000014A60000}"/>
    <cellStyle name="Vírgula 7 2 2 5 2" xfId="26738" xr:uid="{00000000-0005-0000-0000-000015A60000}"/>
    <cellStyle name="Vírgula 7 2 2 5 3" xfId="36918" xr:uid="{00000000-0005-0000-0000-000016A60000}"/>
    <cellStyle name="Vírgula 7 2 2 5 4" xfId="16558" xr:uid="{00000000-0005-0000-0000-000017A60000}"/>
    <cellStyle name="Vírgula 7 2 2 5 5" xfId="7552" xr:uid="{00000000-0005-0000-0000-000018A60000}"/>
    <cellStyle name="Vírgula 7 2 2 6" xfId="9545" xr:uid="{00000000-0005-0000-0000-000019A60000}"/>
    <cellStyle name="Vírgula 7 2 2 6 2" xfId="28728" xr:uid="{00000000-0005-0000-0000-00001AA60000}"/>
    <cellStyle name="Vírgula 7 2 2 6 3" xfId="38908" xr:uid="{00000000-0005-0000-0000-00001BA60000}"/>
    <cellStyle name="Vírgula 7 2 2 6 4" xfId="18549" xr:uid="{00000000-0005-0000-0000-00001CA60000}"/>
    <cellStyle name="Vírgula 7 2 2 7" xfId="11298" xr:uid="{00000000-0005-0000-0000-00001DA60000}"/>
    <cellStyle name="Vírgula 7 2 2 7 2" xfId="30481" xr:uid="{00000000-0005-0000-0000-00001EA60000}"/>
    <cellStyle name="Vírgula 7 2 2 7 3" xfId="40661" xr:uid="{00000000-0005-0000-0000-00001FA60000}"/>
    <cellStyle name="Vírgula 7 2 2 7 4" xfId="20302" xr:uid="{00000000-0005-0000-0000-000020A60000}"/>
    <cellStyle name="Vírgula 7 2 2 8" xfId="12174" xr:uid="{00000000-0005-0000-0000-000021A60000}"/>
    <cellStyle name="Vírgula 7 2 2 8 2" xfId="31357" xr:uid="{00000000-0005-0000-0000-000022A60000}"/>
    <cellStyle name="Vírgula 7 2 2 8 3" xfId="41537" xr:uid="{00000000-0005-0000-0000-000023A60000}"/>
    <cellStyle name="Vírgula 7 2 2 8 4" xfId="21178" xr:uid="{00000000-0005-0000-0000-000024A60000}"/>
    <cellStyle name="Vírgula 7 2 2 9" xfId="22054" xr:uid="{00000000-0005-0000-0000-000025A60000}"/>
    <cellStyle name="Vírgula 7 2 2 9 2" xfId="32234" xr:uid="{00000000-0005-0000-0000-000026A60000}"/>
    <cellStyle name="Vírgula 7 2 2 9 3" xfId="42414" xr:uid="{00000000-0005-0000-0000-000027A60000}"/>
    <cellStyle name="Vírgula 7 2 3" xfId="764" xr:uid="{00000000-0005-0000-0000-000028A60000}"/>
    <cellStyle name="Vírgula 7 2 3 10" xfId="33632" xr:uid="{00000000-0005-0000-0000-000029A60000}"/>
    <cellStyle name="Vírgula 7 2 3 11" xfId="13272" xr:uid="{00000000-0005-0000-0000-00002AA60000}"/>
    <cellStyle name="Vírgula 7 2 3 12" xfId="4265" xr:uid="{00000000-0005-0000-0000-00002BA60000}"/>
    <cellStyle name="Vírgula 7 2 3 2" xfId="1437" xr:uid="{00000000-0005-0000-0000-00002CA60000}"/>
    <cellStyle name="Vírgula 7 2 3 2 2" xfId="2787" xr:uid="{00000000-0005-0000-0000-00002DA60000}"/>
    <cellStyle name="Vírgula 7 2 3 2 2 2" xfId="26080" xr:uid="{00000000-0005-0000-0000-00002EA60000}"/>
    <cellStyle name="Vírgula 7 2 3 2 2 3" xfId="36260" xr:uid="{00000000-0005-0000-0000-00002FA60000}"/>
    <cellStyle name="Vírgula 7 2 3 2 2 4" xfId="15900" xr:uid="{00000000-0005-0000-0000-000030A60000}"/>
    <cellStyle name="Vírgula 7 2 3 2 2 5" xfId="6894" xr:uid="{00000000-0005-0000-0000-000031A60000}"/>
    <cellStyle name="Vírgula 7 2 3 2 3" xfId="8647" xr:uid="{00000000-0005-0000-0000-000032A60000}"/>
    <cellStyle name="Vírgula 7 2 3 2 3 2" xfId="27833" xr:uid="{00000000-0005-0000-0000-000033A60000}"/>
    <cellStyle name="Vírgula 7 2 3 2 3 3" xfId="38013" xr:uid="{00000000-0005-0000-0000-000034A60000}"/>
    <cellStyle name="Vírgula 7 2 3 2 3 4" xfId="17653" xr:uid="{00000000-0005-0000-0000-000035A60000}"/>
    <cellStyle name="Vírgula 7 2 3 2 4" xfId="10640" xr:uid="{00000000-0005-0000-0000-000036A60000}"/>
    <cellStyle name="Vírgula 7 2 3 2 4 2" xfId="29823" xr:uid="{00000000-0005-0000-0000-000037A60000}"/>
    <cellStyle name="Vírgula 7 2 3 2 4 3" xfId="40003" xr:uid="{00000000-0005-0000-0000-000038A60000}"/>
    <cellStyle name="Vírgula 7 2 3 2 4 4" xfId="19644" xr:uid="{00000000-0005-0000-0000-000039A60000}"/>
    <cellStyle name="Vírgula 7 2 3 2 5" xfId="24328" xr:uid="{00000000-0005-0000-0000-00003AA60000}"/>
    <cellStyle name="Vírgula 7 2 3 2 6" xfId="34508" xr:uid="{00000000-0005-0000-0000-00003BA60000}"/>
    <cellStyle name="Vírgula 7 2 3 2 7" xfId="14148" xr:uid="{00000000-0005-0000-0000-00003CA60000}"/>
    <cellStyle name="Vírgula 7 2 3 2 8" xfId="5142" xr:uid="{00000000-0005-0000-0000-00003DA60000}"/>
    <cellStyle name="Vírgula 7 2 3 3" xfId="2113" xr:uid="{00000000-0005-0000-0000-00003EA60000}"/>
    <cellStyle name="Vírgula 7 2 3 3 2" xfId="25204" xr:uid="{00000000-0005-0000-0000-00003FA60000}"/>
    <cellStyle name="Vírgula 7 2 3 3 3" xfId="35384" xr:uid="{00000000-0005-0000-0000-000040A60000}"/>
    <cellStyle name="Vírgula 7 2 3 3 4" xfId="15024" xr:uid="{00000000-0005-0000-0000-000041A60000}"/>
    <cellStyle name="Vírgula 7 2 3 3 5" xfId="6018" xr:uid="{00000000-0005-0000-0000-000042A60000}"/>
    <cellStyle name="Vírgula 7 2 3 4" xfId="3461" xr:uid="{00000000-0005-0000-0000-000043A60000}"/>
    <cellStyle name="Vírgula 7 2 3 4 2" xfId="26957" xr:uid="{00000000-0005-0000-0000-000044A60000}"/>
    <cellStyle name="Vírgula 7 2 3 4 3" xfId="37137" xr:uid="{00000000-0005-0000-0000-000045A60000}"/>
    <cellStyle name="Vírgula 7 2 3 4 4" xfId="16777" xr:uid="{00000000-0005-0000-0000-000046A60000}"/>
    <cellStyle name="Vírgula 7 2 3 4 5" xfId="7771" xr:uid="{00000000-0005-0000-0000-000047A60000}"/>
    <cellStyle name="Vírgula 7 2 3 5" xfId="9764" xr:uid="{00000000-0005-0000-0000-000048A60000}"/>
    <cellStyle name="Vírgula 7 2 3 5 2" xfId="28947" xr:uid="{00000000-0005-0000-0000-000049A60000}"/>
    <cellStyle name="Vírgula 7 2 3 5 3" xfId="39127" xr:uid="{00000000-0005-0000-0000-00004AA60000}"/>
    <cellStyle name="Vírgula 7 2 3 5 4" xfId="18768" xr:uid="{00000000-0005-0000-0000-00004BA60000}"/>
    <cellStyle name="Vírgula 7 2 3 6" xfId="11517" xr:uid="{00000000-0005-0000-0000-00004CA60000}"/>
    <cellStyle name="Vírgula 7 2 3 6 2" xfId="30700" xr:uid="{00000000-0005-0000-0000-00004DA60000}"/>
    <cellStyle name="Vírgula 7 2 3 6 3" xfId="40880" xr:uid="{00000000-0005-0000-0000-00004EA60000}"/>
    <cellStyle name="Vírgula 7 2 3 6 4" xfId="20521" xr:uid="{00000000-0005-0000-0000-00004FA60000}"/>
    <cellStyle name="Vírgula 7 2 3 7" xfId="12393" xr:uid="{00000000-0005-0000-0000-000050A60000}"/>
    <cellStyle name="Vírgula 7 2 3 7 2" xfId="31576" xr:uid="{00000000-0005-0000-0000-000051A60000}"/>
    <cellStyle name="Vírgula 7 2 3 7 3" xfId="41756" xr:uid="{00000000-0005-0000-0000-000052A60000}"/>
    <cellStyle name="Vírgula 7 2 3 7 4" xfId="21397" xr:uid="{00000000-0005-0000-0000-000053A60000}"/>
    <cellStyle name="Vírgula 7 2 3 8" xfId="22273" xr:uid="{00000000-0005-0000-0000-000054A60000}"/>
    <cellStyle name="Vírgula 7 2 3 8 2" xfId="32453" xr:uid="{00000000-0005-0000-0000-000055A60000}"/>
    <cellStyle name="Vírgula 7 2 3 8 3" xfId="42633" xr:uid="{00000000-0005-0000-0000-000056A60000}"/>
    <cellStyle name="Vírgula 7 2 3 9" xfId="23452" xr:uid="{00000000-0005-0000-0000-000057A60000}"/>
    <cellStyle name="Vírgula 7 2 4" xfId="1102" xr:uid="{00000000-0005-0000-0000-000058A60000}"/>
    <cellStyle name="Vírgula 7 2 4 2" xfId="2452" xr:uid="{00000000-0005-0000-0000-000059A60000}"/>
    <cellStyle name="Vírgula 7 2 4 2 2" xfId="25642" xr:uid="{00000000-0005-0000-0000-00005AA60000}"/>
    <cellStyle name="Vírgula 7 2 4 2 3" xfId="35822" xr:uid="{00000000-0005-0000-0000-00005BA60000}"/>
    <cellStyle name="Vírgula 7 2 4 2 4" xfId="15462" xr:uid="{00000000-0005-0000-0000-00005CA60000}"/>
    <cellStyle name="Vírgula 7 2 4 2 5" xfId="6456" xr:uid="{00000000-0005-0000-0000-00005DA60000}"/>
    <cellStyle name="Vírgula 7 2 4 3" xfId="8209" xr:uid="{00000000-0005-0000-0000-00005EA60000}"/>
    <cellStyle name="Vírgula 7 2 4 3 2" xfId="27395" xr:uid="{00000000-0005-0000-0000-00005FA60000}"/>
    <cellStyle name="Vírgula 7 2 4 3 3" xfId="37575" xr:uid="{00000000-0005-0000-0000-000060A60000}"/>
    <cellStyle name="Vírgula 7 2 4 3 4" xfId="17215" xr:uid="{00000000-0005-0000-0000-000061A60000}"/>
    <cellStyle name="Vírgula 7 2 4 4" xfId="10202" xr:uid="{00000000-0005-0000-0000-000062A60000}"/>
    <cellStyle name="Vírgula 7 2 4 4 2" xfId="29385" xr:uid="{00000000-0005-0000-0000-000063A60000}"/>
    <cellStyle name="Vírgula 7 2 4 4 3" xfId="39565" xr:uid="{00000000-0005-0000-0000-000064A60000}"/>
    <cellStyle name="Vírgula 7 2 4 4 4" xfId="19206" xr:uid="{00000000-0005-0000-0000-000065A60000}"/>
    <cellStyle name="Vírgula 7 2 4 5" xfId="23890" xr:uid="{00000000-0005-0000-0000-000066A60000}"/>
    <cellStyle name="Vírgula 7 2 4 6" xfId="34070" xr:uid="{00000000-0005-0000-0000-000067A60000}"/>
    <cellStyle name="Vírgula 7 2 4 7" xfId="13710" xr:uid="{00000000-0005-0000-0000-000068A60000}"/>
    <cellStyle name="Vírgula 7 2 4 8" xfId="4704" xr:uid="{00000000-0005-0000-0000-000069A60000}"/>
    <cellStyle name="Vírgula 7 2 5" xfId="1778" xr:uid="{00000000-0005-0000-0000-00006AA60000}"/>
    <cellStyle name="Vírgula 7 2 5 2" xfId="9106" xr:uid="{00000000-0005-0000-0000-00006BA60000}"/>
    <cellStyle name="Vírgula 7 2 5 2 2" xfId="28289" xr:uid="{00000000-0005-0000-0000-00006CA60000}"/>
    <cellStyle name="Vírgula 7 2 5 2 3" xfId="38469" xr:uid="{00000000-0005-0000-0000-00006DA60000}"/>
    <cellStyle name="Vírgula 7 2 5 2 4" xfId="18110" xr:uid="{00000000-0005-0000-0000-00006EA60000}"/>
    <cellStyle name="Vírgula 7 2 5 3" xfId="24766" xr:uid="{00000000-0005-0000-0000-00006FA60000}"/>
    <cellStyle name="Vírgula 7 2 5 4" xfId="34946" xr:uid="{00000000-0005-0000-0000-000070A60000}"/>
    <cellStyle name="Vírgula 7 2 5 5" xfId="14586" xr:uid="{00000000-0005-0000-0000-000071A60000}"/>
    <cellStyle name="Vírgula 7 2 5 6" xfId="5580" xr:uid="{00000000-0005-0000-0000-000072A60000}"/>
    <cellStyle name="Vírgula 7 2 6" xfId="3126" xr:uid="{00000000-0005-0000-0000-000073A60000}"/>
    <cellStyle name="Vírgula 7 2 6 2" xfId="26519" xr:uid="{00000000-0005-0000-0000-000074A60000}"/>
    <cellStyle name="Vírgula 7 2 6 3" xfId="36699" xr:uid="{00000000-0005-0000-0000-000075A60000}"/>
    <cellStyle name="Vírgula 7 2 6 4" xfId="16339" xr:uid="{00000000-0005-0000-0000-000076A60000}"/>
    <cellStyle name="Vírgula 7 2 6 5" xfId="7333" xr:uid="{00000000-0005-0000-0000-000077A60000}"/>
    <cellStyle name="Vírgula 7 2 7" xfId="9326" xr:uid="{00000000-0005-0000-0000-000078A60000}"/>
    <cellStyle name="Vírgula 7 2 7 2" xfId="28509" xr:uid="{00000000-0005-0000-0000-000079A60000}"/>
    <cellStyle name="Vírgula 7 2 7 3" xfId="38689" xr:uid="{00000000-0005-0000-0000-00007AA60000}"/>
    <cellStyle name="Vírgula 7 2 7 4" xfId="18330" xr:uid="{00000000-0005-0000-0000-00007BA60000}"/>
    <cellStyle name="Vírgula 7 2 8" xfId="11079" xr:uid="{00000000-0005-0000-0000-00007CA60000}"/>
    <cellStyle name="Vírgula 7 2 8 2" xfId="30262" xr:uid="{00000000-0005-0000-0000-00007DA60000}"/>
    <cellStyle name="Vírgula 7 2 8 3" xfId="40442" xr:uid="{00000000-0005-0000-0000-00007EA60000}"/>
    <cellStyle name="Vírgula 7 2 8 4" xfId="20083" xr:uid="{00000000-0005-0000-0000-00007FA60000}"/>
    <cellStyle name="Vírgula 7 2 9" xfId="11955" xr:uid="{00000000-0005-0000-0000-000080A60000}"/>
    <cellStyle name="Vírgula 7 2 9 2" xfId="31138" xr:uid="{00000000-0005-0000-0000-000081A60000}"/>
    <cellStyle name="Vírgula 7 2 9 3" xfId="41318" xr:uid="{00000000-0005-0000-0000-000082A60000}"/>
    <cellStyle name="Vírgula 7 2 9 4" xfId="20959" xr:uid="{00000000-0005-0000-0000-000083A60000}"/>
    <cellStyle name="Vírgula 7 3" xfId="502" xr:uid="{00000000-0005-0000-0000-000084A60000}"/>
    <cellStyle name="Vírgula 7 3 10" xfId="23118" xr:uid="{00000000-0005-0000-0000-000085A60000}"/>
    <cellStyle name="Vírgula 7 3 11" xfId="33298" xr:uid="{00000000-0005-0000-0000-000086A60000}"/>
    <cellStyle name="Vírgula 7 3 12" xfId="12938" xr:uid="{00000000-0005-0000-0000-000087A60000}"/>
    <cellStyle name="Vírgula 7 3 13" xfId="3931" xr:uid="{00000000-0005-0000-0000-000088A60000}"/>
    <cellStyle name="Vírgula 7 3 2" xfId="837" xr:uid="{00000000-0005-0000-0000-000089A60000}"/>
    <cellStyle name="Vírgula 7 3 2 10" xfId="33736" xr:uid="{00000000-0005-0000-0000-00008AA60000}"/>
    <cellStyle name="Vírgula 7 3 2 11" xfId="13376" xr:uid="{00000000-0005-0000-0000-00008BA60000}"/>
    <cellStyle name="Vírgula 7 3 2 12" xfId="4369" xr:uid="{00000000-0005-0000-0000-00008CA60000}"/>
    <cellStyle name="Vírgula 7 3 2 2" xfId="1510" xr:uid="{00000000-0005-0000-0000-00008DA60000}"/>
    <cellStyle name="Vírgula 7 3 2 2 2" xfId="2860" xr:uid="{00000000-0005-0000-0000-00008EA60000}"/>
    <cellStyle name="Vírgula 7 3 2 2 2 2" xfId="26184" xr:uid="{00000000-0005-0000-0000-00008FA60000}"/>
    <cellStyle name="Vírgula 7 3 2 2 2 3" xfId="36364" xr:uid="{00000000-0005-0000-0000-000090A60000}"/>
    <cellStyle name="Vírgula 7 3 2 2 2 4" xfId="16004" xr:uid="{00000000-0005-0000-0000-000091A60000}"/>
    <cellStyle name="Vírgula 7 3 2 2 2 5" xfId="6998" xr:uid="{00000000-0005-0000-0000-000092A60000}"/>
    <cellStyle name="Vírgula 7 3 2 2 3" xfId="8751" xr:uid="{00000000-0005-0000-0000-000093A60000}"/>
    <cellStyle name="Vírgula 7 3 2 2 3 2" xfId="27937" xr:uid="{00000000-0005-0000-0000-000094A60000}"/>
    <cellStyle name="Vírgula 7 3 2 2 3 3" xfId="38117" xr:uid="{00000000-0005-0000-0000-000095A60000}"/>
    <cellStyle name="Vírgula 7 3 2 2 3 4" xfId="17757" xr:uid="{00000000-0005-0000-0000-000096A60000}"/>
    <cellStyle name="Vírgula 7 3 2 2 4" xfId="10744" xr:uid="{00000000-0005-0000-0000-000097A60000}"/>
    <cellStyle name="Vírgula 7 3 2 2 4 2" xfId="29927" xr:uid="{00000000-0005-0000-0000-000098A60000}"/>
    <cellStyle name="Vírgula 7 3 2 2 4 3" xfId="40107" xr:uid="{00000000-0005-0000-0000-000099A60000}"/>
    <cellStyle name="Vírgula 7 3 2 2 4 4" xfId="19748" xr:uid="{00000000-0005-0000-0000-00009AA60000}"/>
    <cellStyle name="Vírgula 7 3 2 2 5" xfId="24432" xr:uid="{00000000-0005-0000-0000-00009BA60000}"/>
    <cellStyle name="Vírgula 7 3 2 2 6" xfId="34612" xr:uid="{00000000-0005-0000-0000-00009CA60000}"/>
    <cellStyle name="Vírgula 7 3 2 2 7" xfId="14252" xr:uid="{00000000-0005-0000-0000-00009DA60000}"/>
    <cellStyle name="Vírgula 7 3 2 2 8" xfId="5246" xr:uid="{00000000-0005-0000-0000-00009EA60000}"/>
    <cellStyle name="Vírgula 7 3 2 3" xfId="2186" xr:uid="{00000000-0005-0000-0000-00009FA60000}"/>
    <cellStyle name="Vírgula 7 3 2 3 2" xfId="25308" xr:uid="{00000000-0005-0000-0000-0000A0A60000}"/>
    <cellStyle name="Vírgula 7 3 2 3 3" xfId="35488" xr:uid="{00000000-0005-0000-0000-0000A1A60000}"/>
    <cellStyle name="Vírgula 7 3 2 3 4" xfId="15128" xr:uid="{00000000-0005-0000-0000-0000A2A60000}"/>
    <cellStyle name="Vírgula 7 3 2 3 5" xfId="6122" xr:uid="{00000000-0005-0000-0000-0000A3A60000}"/>
    <cellStyle name="Vírgula 7 3 2 4" xfId="3534" xr:uid="{00000000-0005-0000-0000-0000A4A60000}"/>
    <cellStyle name="Vírgula 7 3 2 4 2" xfId="27061" xr:uid="{00000000-0005-0000-0000-0000A5A60000}"/>
    <cellStyle name="Vírgula 7 3 2 4 3" xfId="37241" xr:uid="{00000000-0005-0000-0000-0000A6A60000}"/>
    <cellStyle name="Vírgula 7 3 2 4 4" xfId="16881" xr:uid="{00000000-0005-0000-0000-0000A7A60000}"/>
    <cellStyle name="Vírgula 7 3 2 4 5" xfId="7875" xr:uid="{00000000-0005-0000-0000-0000A8A60000}"/>
    <cellStyle name="Vírgula 7 3 2 5" xfId="9868" xr:uid="{00000000-0005-0000-0000-0000A9A60000}"/>
    <cellStyle name="Vírgula 7 3 2 5 2" xfId="29051" xr:uid="{00000000-0005-0000-0000-0000AAA60000}"/>
    <cellStyle name="Vírgula 7 3 2 5 3" xfId="39231" xr:uid="{00000000-0005-0000-0000-0000ABA60000}"/>
    <cellStyle name="Vírgula 7 3 2 5 4" xfId="18872" xr:uid="{00000000-0005-0000-0000-0000ACA60000}"/>
    <cellStyle name="Vírgula 7 3 2 6" xfId="11621" xr:uid="{00000000-0005-0000-0000-0000ADA60000}"/>
    <cellStyle name="Vírgula 7 3 2 6 2" xfId="30804" xr:uid="{00000000-0005-0000-0000-0000AEA60000}"/>
    <cellStyle name="Vírgula 7 3 2 6 3" xfId="40984" xr:uid="{00000000-0005-0000-0000-0000AFA60000}"/>
    <cellStyle name="Vírgula 7 3 2 6 4" xfId="20625" xr:uid="{00000000-0005-0000-0000-0000B0A60000}"/>
    <cellStyle name="Vírgula 7 3 2 7" xfId="12497" xr:uid="{00000000-0005-0000-0000-0000B1A60000}"/>
    <cellStyle name="Vírgula 7 3 2 7 2" xfId="31680" xr:uid="{00000000-0005-0000-0000-0000B2A60000}"/>
    <cellStyle name="Vírgula 7 3 2 7 3" xfId="41860" xr:uid="{00000000-0005-0000-0000-0000B3A60000}"/>
    <cellStyle name="Vírgula 7 3 2 7 4" xfId="21501" xr:uid="{00000000-0005-0000-0000-0000B4A60000}"/>
    <cellStyle name="Vírgula 7 3 2 8" xfId="22377" xr:uid="{00000000-0005-0000-0000-0000B5A60000}"/>
    <cellStyle name="Vírgula 7 3 2 8 2" xfId="32557" xr:uid="{00000000-0005-0000-0000-0000B6A60000}"/>
    <cellStyle name="Vírgula 7 3 2 8 3" xfId="42737" xr:uid="{00000000-0005-0000-0000-0000B7A60000}"/>
    <cellStyle name="Vírgula 7 3 2 9" xfId="23556" xr:uid="{00000000-0005-0000-0000-0000B8A60000}"/>
    <cellStyle name="Vírgula 7 3 3" xfId="1175" xr:uid="{00000000-0005-0000-0000-0000B9A60000}"/>
    <cellStyle name="Vírgula 7 3 3 2" xfId="2525" xr:uid="{00000000-0005-0000-0000-0000BAA60000}"/>
    <cellStyle name="Vírgula 7 3 3 2 2" xfId="25746" xr:uid="{00000000-0005-0000-0000-0000BBA60000}"/>
    <cellStyle name="Vírgula 7 3 3 2 3" xfId="35926" xr:uid="{00000000-0005-0000-0000-0000BCA60000}"/>
    <cellStyle name="Vírgula 7 3 3 2 4" xfId="15566" xr:uid="{00000000-0005-0000-0000-0000BDA60000}"/>
    <cellStyle name="Vírgula 7 3 3 2 5" xfId="6560" xr:uid="{00000000-0005-0000-0000-0000BEA60000}"/>
    <cellStyle name="Vírgula 7 3 3 3" xfId="8313" xr:uid="{00000000-0005-0000-0000-0000BFA60000}"/>
    <cellStyle name="Vírgula 7 3 3 3 2" xfId="27499" xr:uid="{00000000-0005-0000-0000-0000C0A60000}"/>
    <cellStyle name="Vírgula 7 3 3 3 3" xfId="37679" xr:uid="{00000000-0005-0000-0000-0000C1A60000}"/>
    <cellStyle name="Vírgula 7 3 3 3 4" xfId="17319" xr:uid="{00000000-0005-0000-0000-0000C2A60000}"/>
    <cellStyle name="Vírgula 7 3 3 4" xfId="10306" xr:uid="{00000000-0005-0000-0000-0000C3A60000}"/>
    <cellStyle name="Vírgula 7 3 3 4 2" xfId="29489" xr:uid="{00000000-0005-0000-0000-0000C4A60000}"/>
    <cellStyle name="Vírgula 7 3 3 4 3" xfId="39669" xr:uid="{00000000-0005-0000-0000-0000C5A60000}"/>
    <cellStyle name="Vírgula 7 3 3 4 4" xfId="19310" xr:uid="{00000000-0005-0000-0000-0000C6A60000}"/>
    <cellStyle name="Vírgula 7 3 3 5" xfId="23994" xr:uid="{00000000-0005-0000-0000-0000C7A60000}"/>
    <cellStyle name="Vírgula 7 3 3 6" xfId="34174" xr:uid="{00000000-0005-0000-0000-0000C8A60000}"/>
    <cellStyle name="Vírgula 7 3 3 7" xfId="13814" xr:uid="{00000000-0005-0000-0000-0000C9A60000}"/>
    <cellStyle name="Vírgula 7 3 3 8" xfId="4808" xr:uid="{00000000-0005-0000-0000-0000CAA60000}"/>
    <cellStyle name="Vírgula 7 3 4" xfId="1851" xr:uid="{00000000-0005-0000-0000-0000CBA60000}"/>
    <cellStyle name="Vírgula 7 3 4 2" xfId="24870" xr:uid="{00000000-0005-0000-0000-0000CCA60000}"/>
    <cellStyle name="Vírgula 7 3 4 3" xfId="35050" xr:uid="{00000000-0005-0000-0000-0000CDA60000}"/>
    <cellStyle name="Vírgula 7 3 4 4" xfId="14690" xr:uid="{00000000-0005-0000-0000-0000CEA60000}"/>
    <cellStyle name="Vírgula 7 3 4 5" xfId="5684" xr:uid="{00000000-0005-0000-0000-0000CFA60000}"/>
    <cellStyle name="Vírgula 7 3 5" xfId="3199" xr:uid="{00000000-0005-0000-0000-0000D0A60000}"/>
    <cellStyle name="Vírgula 7 3 5 2" xfId="26623" xr:uid="{00000000-0005-0000-0000-0000D1A60000}"/>
    <cellStyle name="Vírgula 7 3 5 3" xfId="36803" xr:uid="{00000000-0005-0000-0000-0000D2A60000}"/>
    <cellStyle name="Vírgula 7 3 5 4" xfId="16443" xr:uid="{00000000-0005-0000-0000-0000D3A60000}"/>
    <cellStyle name="Vírgula 7 3 5 5" xfId="7437" xr:uid="{00000000-0005-0000-0000-0000D4A60000}"/>
    <cellStyle name="Vírgula 7 3 6" xfId="9430" xr:uid="{00000000-0005-0000-0000-0000D5A60000}"/>
    <cellStyle name="Vírgula 7 3 6 2" xfId="28613" xr:uid="{00000000-0005-0000-0000-0000D6A60000}"/>
    <cellStyle name="Vírgula 7 3 6 3" xfId="38793" xr:uid="{00000000-0005-0000-0000-0000D7A60000}"/>
    <cellStyle name="Vírgula 7 3 6 4" xfId="18434" xr:uid="{00000000-0005-0000-0000-0000D8A60000}"/>
    <cellStyle name="Vírgula 7 3 7" xfId="11183" xr:uid="{00000000-0005-0000-0000-0000D9A60000}"/>
    <cellStyle name="Vírgula 7 3 7 2" xfId="30366" xr:uid="{00000000-0005-0000-0000-0000DAA60000}"/>
    <cellStyle name="Vírgula 7 3 7 3" xfId="40546" xr:uid="{00000000-0005-0000-0000-0000DBA60000}"/>
    <cellStyle name="Vírgula 7 3 7 4" xfId="20187" xr:uid="{00000000-0005-0000-0000-0000DCA60000}"/>
    <cellStyle name="Vírgula 7 3 8" xfId="12059" xr:uid="{00000000-0005-0000-0000-0000DDA60000}"/>
    <cellStyle name="Vírgula 7 3 8 2" xfId="31242" xr:uid="{00000000-0005-0000-0000-0000DEA60000}"/>
    <cellStyle name="Vírgula 7 3 8 3" xfId="41422" xr:uid="{00000000-0005-0000-0000-0000DFA60000}"/>
    <cellStyle name="Vírgula 7 3 8 4" xfId="21063" xr:uid="{00000000-0005-0000-0000-0000E0A60000}"/>
    <cellStyle name="Vírgula 7 3 9" xfId="21939" xr:uid="{00000000-0005-0000-0000-0000E1A60000}"/>
    <cellStyle name="Vírgula 7 3 9 2" xfId="32119" xr:uid="{00000000-0005-0000-0000-0000E2A60000}"/>
    <cellStyle name="Vírgula 7 3 9 3" xfId="42299" xr:uid="{00000000-0005-0000-0000-0000E3A60000}"/>
    <cellStyle name="Vírgula 7 4" xfId="671" xr:uid="{00000000-0005-0000-0000-0000E4A60000}"/>
    <cellStyle name="Vírgula 7 4 10" xfId="33517" xr:uid="{00000000-0005-0000-0000-0000E5A60000}"/>
    <cellStyle name="Vírgula 7 4 11" xfId="13157" xr:uid="{00000000-0005-0000-0000-0000E6A60000}"/>
    <cellStyle name="Vírgula 7 4 12" xfId="4150" xr:uid="{00000000-0005-0000-0000-0000E7A60000}"/>
    <cellStyle name="Vírgula 7 4 2" xfId="1344" xr:uid="{00000000-0005-0000-0000-0000E8A60000}"/>
    <cellStyle name="Vírgula 7 4 2 2" xfId="2694" xr:uid="{00000000-0005-0000-0000-0000E9A60000}"/>
    <cellStyle name="Vírgula 7 4 2 2 2" xfId="25965" xr:uid="{00000000-0005-0000-0000-0000EAA60000}"/>
    <cellStyle name="Vírgula 7 4 2 2 3" xfId="36145" xr:uid="{00000000-0005-0000-0000-0000EBA60000}"/>
    <cellStyle name="Vírgula 7 4 2 2 4" xfId="15785" xr:uid="{00000000-0005-0000-0000-0000ECA60000}"/>
    <cellStyle name="Vírgula 7 4 2 2 5" xfId="6779" xr:uid="{00000000-0005-0000-0000-0000EDA60000}"/>
    <cellStyle name="Vírgula 7 4 2 3" xfId="8532" xr:uid="{00000000-0005-0000-0000-0000EEA60000}"/>
    <cellStyle name="Vírgula 7 4 2 3 2" xfId="27718" xr:uid="{00000000-0005-0000-0000-0000EFA60000}"/>
    <cellStyle name="Vírgula 7 4 2 3 3" xfId="37898" xr:uid="{00000000-0005-0000-0000-0000F0A60000}"/>
    <cellStyle name="Vírgula 7 4 2 3 4" xfId="17538" xr:uid="{00000000-0005-0000-0000-0000F1A60000}"/>
    <cellStyle name="Vírgula 7 4 2 4" xfId="10525" xr:uid="{00000000-0005-0000-0000-0000F2A60000}"/>
    <cellStyle name="Vírgula 7 4 2 4 2" xfId="29708" xr:uid="{00000000-0005-0000-0000-0000F3A60000}"/>
    <cellStyle name="Vírgula 7 4 2 4 3" xfId="39888" xr:uid="{00000000-0005-0000-0000-0000F4A60000}"/>
    <cellStyle name="Vírgula 7 4 2 4 4" xfId="19529" xr:uid="{00000000-0005-0000-0000-0000F5A60000}"/>
    <cellStyle name="Vírgula 7 4 2 5" xfId="24213" xr:uid="{00000000-0005-0000-0000-0000F6A60000}"/>
    <cellStyle name="Vírgula 7 4 2 6" xfId="34393" xr:uid="{00000000-0005-0000-0000-0000F7A60000}"/>
    <cellStyle name="Vírgula 7 4 2 7" xfId="14033" xr:uid="{00000000-0005-0000-0000-0000F8A60000}"/>
    <cellStyle name="Vírgula 7 4 2 8" xfId="5027" xr:uid="{00000000-0005-0000-0000-0000F9A60000}"/>
    <cellStyle name="Vírgula 7 4 3" xfId="2020" xr:uid="{00000000-0005-0000-0000-0000FAA60000}"/>
    <cellStyle name="Vírgula 7 4 3 2" xfId="25089" xr:uid="{00000000-0005-0000-0000-0000FBA60000}"/>
    <cellStyle name="Vírgula 7 4 3 3" xfId="35269" xr:uid="{00000000-0005-0000-0000-0000FCA60000}"/>
    <cellStyle name="Vírgula 7 4 3 4" xfId="14909" xr:uid="{00000000-0005-0000-0000-0000FDA60000}"/>
    <cellStyle name="Vírgula 7 4 3 5" xfId="5903" xr:uid="{00000000-0005-0000-0000-0000FEA60000}"/>
    <cellStyle name="Vírgula 7 4 4" xfId="3368" xr:uid="{00000000-0005-0000-0000-0000FFA60000}"/>
    <cellStyle name="Vírgula 7 4 4 2" xfId="26842" xr:uid="{00000000-0005-0000-0000-000000A70000}"/>
    <cellStyle name="Vírgula 7 4 4 3" xfId="37022" xr:uid="{00000000-0005-0000-0000-000001A70000}"/>
    <cellStyle name="Vírgula 7 4 4 4" xfId="16662" xr:uid="{00000000-0005-0000-0000-000002A70000}"/>
    <cellStyle name="Vírgula 7 4 4 5" xfId="7656" xr:uid="{00000000-0005-0000-0000-000003A70000}"/>
    <cellStyle name="Vírgula 7 4 5" xfId="9649" xr:uid="{00000000-0005-0000-0000-000004A70000}"/>
    <cellStyle name="Vírgula 7 4 5 2" xfId="28832" xr:uid="{00000000-0005-0000-0000-000005A70000}"/>
    <cellStyle name="Vírgula 7 4 5 3" xfId="39012" xr:uid="{00000000-0005-0000-0000-000006A70000}"/>
    <cellStyle name="Vírgula 7 4 5 4" xfId="18653" xr:uid="{00000000-0005-0000-0000-000007A70000}"/>
    <cellStyle name="Vírgula 7 4 6" xfId="11402" xr:uid="{00000000-0005-0000-0000-000008A70000}"/>
    <cellStyle name="Vírgula 7 4 6 2" xfId="30585" xr:uid="{00000000-0005-0000-0000-000009A70000}"/>
    <cellStyle name="Vírgula 7 4 6 3" xfId="40765" xr:uid="{00000000-0005-0000-0000-00000AA70000}"/>
    <cellStyle name="Vírgula 7 4 6 4" xfId="20406" xr:uid="{00000000-0005-0000-0000-00000BA70000}"/>
    <cellStyle name="Vírgula 7 4 7" xfId="12278" xr:uid="{00000000-0005-0000-0000-00000CA70000}"/>
    <cellStyle name="Vírgula 7 4 7 2" xfId="31461" xr:uid="{00000000-0005-0000-0000-00000DA70000}"/>
    <cellStyle name="Vírgula 7 4 7 3" xfId="41641" xr:uid="{00000000-0005-0000-0000-00000EA70000}"/>
    <cellStyle name="Vírgula 7 4 7 4" xfId="21282" xr:uid="{00000000-0005-0000-0000-00000FA70000}"/>
    <cellStyle name="Vírgula 7 4 8" xfId="22158" xr:uid="{00000000-0005-0000-0000-000010A70000}"/>
    <cellStyle name="Vírgula 7 4 8 2" xfId="32338" xr:uid="{00000000-0005-0000-0000-000011A70000}"/>
    <cellStyle name="Vírgula 7 4 8 3" xfId="42518" xr:uid="{00000000-0005-0000-0000-000012A70000}"/>
    <cellStyle name="Vírgula 7 4 9" xfId="23337" xr:uid="{00000000-0005-0000-0000-000013A70000}"/>
    <cellStyle name="Vírgula 7 5" xfId="1009" xr:uid="{00000000-0005-0000-0000-000014A70000}"/>
    <cellStyle name="Vírgula 7 5 2" xfId="2359" xr:uid="{00000000-0005-0000-0000-000015A70000}"/>
    <cellStyle name="Vírgula 7 5 2 2" xfId="25527" xr:uid="{00000000-0005-0000-0000-000016A70000}"/>
    <cellStyle name="Vírgula 7 5 2 3" xfId="35707" xr:uid="{00000000-0005-0000-0000-000017A70000}"/>
    <cellStyle name="Vírgula 7 5 2 4" xfId="15347" xr:uid="{00000000-0005-0000-0000-000018A70000}"/>
    <cellStyle name="Vírgula 7 5 2 5" xfId="6341" xr:uid="{00000000-0005-0000-0000-000019A70000}"/>
    <cellStyle name="Vírgula 7 5 3" xfId="8094" xr:uid="{00000000-0005-0000-0000-00001AA70000}"/>
    <cellStyle name="Vírgula 7 5 3 2" xfId="27280" xr:uid="{00000000-0005-0000-0000-00001BA70000}"/>
    <cellStyle name="Vírgula 7 5 3 3" xfId="37460" xr:uid="{00000000-0005-0000-0000-00001CA70000}"/>
    <cellStyle name="Vírgula 7 5 3 4" xfId="17100" xr:uid="{00000000-0005-0000-0000-00001DA70000}"/>
    <cellStyle name="Vírgula 7 5 4" xfId="10087" xr:uid="{00000000-0005-0000-0000-00001EA70000}"/>
    <cellStyle name="Vírgula 7 5 4 2" xfId="29270" xr:uid="{00000000-0005-0000-0000-00001FA70000}"/>
    <cellStyle name="Vírgula 7 5 4 3" xfId="39450" xr:uid="{00000000-0005-0000-0000-000020A70000}"/>
    <cellStyle name="Vírgula 7 5 4 4" xfId="19091" xr:uid="{00000000-0005-0000-0000-000021A70000}"/>
    <cellStyle name="Vírgula 7 5 5" xfId="23775" xr:uid="{00000000-0005-0000-0000-000022A70000}"/>
    <cellStyle name="Vírgula 7 5 6" xfId="33955" xr:uid="{00000000-0005-0000-0000-000023A70000}"/>
    <cellStyle name="Vírgula 7 5 7" xfId="13595" xr:uid="{00000000-0005-0000-0000-000024A70000}"/>
    <cellStyle name="Vírgula 7 5 8" xfId="4589" xr:uid="{00000000-0005-0000-0000-000025A70000}"/>
    <cellStyle name="Vírgula 7 6" xfId="1685" xr:uid="{00000000-0005-0000-0000-000026A70000}"/>
    <cellStyle name="Vírgula 7 6 2" xfId="8988" xr:uid="{00000000-0005-0000-0000-000027A70000}"/>
    <cellStyle name="Vírgula 7 6 2 2" xfId="28171" xr:uid="{00000000-0005-0000-0000-000028A70000}"/>
    <cellStyle name="Vírgula 7 6 2 3" xfId="38351" xr:uid="{00000000-0005-0000-0000-000029A70000}"/>
    <cellStyle name="Vírgula 7 6 2 4" xfId="17992" xr:uid="{00000000-0005-0000-0000-00002AA70000}"/>
    <cellStyle name="Vírgula 7 6 3" xfId="24651" xr:uid="{00000000-0005-0000-0000-00002BA70000}"/>
    <cellStyle name="Vírgula 7 6 4" xfId="34831" xr:uid="{00000000-0005-0000-0000-00002CA70000}"/>
    <cellStyle name="Vírgula 7 6 5" xfId="14471" xr:uid="{00000000-0005-0000-0000-00002DA70000}"/>
    <cellStyle name="Vírgula 7 6 6" xfId="5465" xr:uid="{00000000-0005-0000-0000-00002EA70000}"/>
    <cellStyle name="Vírgula 7 7" xfId="3033" xr:uid="{00000000-0005-0000-0000-00002FA70000}"/>
    <cellStyle name="Vírgula 7 7 2" xfId="26404" xr:uid="{00000000-0005-0000-0000-000030A70000}"/>
    <cellStyle name="Vírgula 7 7 3" xfId="36584" xr:uid="{00000000-0005-0000-0000-000031A70000}"/>
    <cellStyle name="Vírgula 7 7 4" xfId="16224" xr:uid="{00000000-0005-0000-0000-000032A70000}"/>
    <cellStyle name="Vírgula 7 7 5" xfId="7218" xr:uid="{00000000-0005-0000-0000-000033A70000}"/>
    <cellStyle name="Vírgula 7 8" xfId="9211" xr:uid="{00000000-0005-0000-0000-000034A70000}"/>
    <cellStyle name="Vírgula 7 8 2" xfId="28394" xr:uid="{00000000-0005-0000-0000-000035A70000}"/>
    <cellStyle name="Vírgula 7 8 3" xfId="38574" xr:uid="{00000000-0005-0000-0000-000036A70000}"/>
    <cellStyle name="Vírgula 7 8 4" xfId="18215" xr:uid="{00000000-0005-0000-0000-000037A70000}"/>
    <cellStyle name="Vírgula 7 9" xfId="10964" xr:uid="{00000000-0005-0000-0000-000038A70000}"/>
    <cellStyle name="Vírgula 7 9 2" xfId="30147" xr:uid="{00000000-0005-0000-0000-000039A70000}"/>
    <cellStyle name="Vírgula 7 9 3" xfId="40327" xr:uid="{00000000-0005-0000-0000-00003AA70000}"/>
    <cellStyle name="Vírgula 7 9 4" xfId="19968" xr:uid="{00000000-0005-0000-0000-00003BA70000}"/>
    <cellStyle name="Vírgula 8" xfId="336" xr:uid="{00000000-0005-0000-0000-00003CA70000}"/>
    <cellStyle name="Vírgula 8 10" xfId="11914" xr:uid="{00000000-0005-0000-0000-00003DA70000}"/>
    <cellStyle name="Vírgula 8 10 2" xfId="31097" xr:uid="{00000000-0005-0000-0000-00003EA70000}"/>
    <cellStyle name="Vírgula 8 10 3" xfId="41277" xr:uid="{00000000-0005-0000-0000-00003FA70000}"/>
    <cellStyle name="Vírgula 8 10 4" xfId="20918" xr:uid="{00000000-0005-0000-0000-000040A70000}"/>
    <cellStyle name="Vírgula 8 11" xfId="21795" xr:uid="{00000000-0005-0000-0000-000041A70000}"/>
    <cellStyle name="Vírgula 8 11 2" xfId="31974" xr:uid="{00000000-0005-0000-0000-000042A70000}"/>
    <cellStyle name="Vírgula 8 11 3" xfId="42154" xr:uid="{00000000-0005-0000-0000-000043A70000}"/>
    <cellStyle name="Vírgula 8 12" xfId="22690" xr:uid="{00000000-0005-0000-0000-000044A70000}"/>
    <cellStyle name="Vírgula 8 12 2" xfId="32870" xr:uid="{00000000-0005-0000-0000-000045A70000}"/>
    <cellStyle name="Vírgula 8 12 3" xfId="43050" xr:uid="{00000000-0005-0000-0000-000046A70000}"/>
    <cellStyle name="Vírgula 8 13" xfId="22929" xr:uid="{00000000-0005-0000-0000-000047A70000}"/>
    <cellStyle name="Vírgula 8 14" xfId="33109" xr:uid="{00000000-0005-0000-0000-000048A70000}"/>
    <cellStyle name="Vírgula 8 15" xfId="43289" xr:uid="{00000000-0005-0000-0000-000049A70000}"/>
    <cellStyle name="Vírgula 8 16" xfId="43528" xr:uid="{00000000-0005-0000-0000-00004AA70000}"/>
    <cellStyle name="Vírgula 8 17" xfId="12793" xr:uid="{00000000-0005-0000-0000-00004BA70000}"/>
    <cellStyle name="Vírgula 8 18" xfId="3784" xr:uid="{00000000-0005-0000-0000-00004CA70000}"/>
    <cellStyle name="Vírgula 8 2" xfId="337" xr:uid="{00000000-0005-0000-0000-00004DA70000}"/>
    <cellStyle name="Vírgula 8 2 10" xfId="21912" xr:uid="{00000000-0005-0000-0000-00004EA70000}"/>
    <cellStyle name="Vírgula 8 2 10 2" xfId="32092" xr:uid="{00000000-0005-0000-0000-00004FA70000}"/>
    <cellStyle name="Vírgula 8 2 10 3" xfId="42272" xr:uid="{00000000-0005-0000-0000-000050A70000}"/>
    <cellStyle name="Vírgula 8 2 11" xfId="22808" xr:uid="{00000000-0005-0000-0000-000051A70000}"/>
    <cellStyle name="Vírgula 8 2 11 2" xfId="32988" xr:uid="{00000000-0005-0000-0000-000052A70000}"/>
    <cellStyle name="Vírgula 8 2 11 3" xfId="43168" xr:uid="{00000000-0005-0000-0000-000053A70000}"/>
    <cellStyle name="Vírgula 8 2 12" xfId="23047" xr:uid="{00000000-0005-0000-0000-000054A70000}"/>
    <cellStyle name="Vírgula 8 2 13" xfId="33227" xr:uid="{00000000-0005-0000-0000-000055A70000}"/>
    <cellStyle name="Vírgula 8 2 14" xfId="43407" xr:uid="{00000000-0005-0000-0000-000056A70000}"/>
    <cellStyle name="Vírgula 8 2 15" xfId="43646" xr:uid="{00000000-0005-0000-0000-000057A70000}"/>
    <cellStyle name="Vírgula 8 2 16" xfId="12911" xr:uid="{00000000-0005-0000-0000-000058A70000}"/>
    <cellStyle name="Vírgula 8 2 17" xfId="3904" xr:uid="{00000000-0005-0000-0000-000059A70000}"/>
    <cellStyle name="Vírgula 8 2 2" xfId="431" xr:uid="{00000000-0005-0000-0000-00005AA70000}"/>
    <cellStyle name="Vírgula 8 2 2 10" xfId="23310" xr:uid="{00000000-0005-0000-0000-00005BA70000}"/>
    <cellStyle name="Vírgula 8 2 2 11" xfId="33490" xr:uid="{00000000-0005-0000-0000-00005CA70000}"/>
    <cellStyle name="Vírgula 8 2 2 12" xfId="13130" xr:uid="{00000000-0005-0000-0000-00005DA70000}"/>
    <cellStyle name="Vírgula 8 2 2 13" xfId="4123" xr:uid="{00000000-0005-0000-0000-00005EA70000}"/>
    <cellStyle name="Vírgula 8 2 2 2" xfId="597" xr:uid="{00000000-0005-0000-0000-00005FA70000}"/>
    <cellStyle name="Vírgula 8 2 2 2 10" xfId="33928" xr:uid="{00000000-0005-0000-0000-000060A70000}"/>
    <cellStyle name="Vírgula 8 2 2 2 11" xfId="13568" xr:uid="{00000000-0005-0000-0000-000061A70000}"/>
    <cellStyle name="Vírgula 8 2 2 2 12" xfId="4561" xr:uid="{00000000-0005-0000-0000-000062A70000}"/>
    <cellStyle name="Vírgula 8 2 2 2 2" xfId="932" xr:uid="{00000000-0005-0000-0000-000063A70000}"/>
    <cellStyle name="Vírgula 8 2 2 2 2 2" xfId="1605" xr:uid="{00000000-0005-0000-0000-000064A70000}"/>
    <cellStyle name="Vírgula 8 2 2 2 2 2 2" xfId="2955" xr:uid="{00000000-0005-0000-0000-000065A70000}"/>
    <cellStyle name="Vírgula 8 2 2 2 2 2 2 2" xfId="26376" xr:uid="{00000000-0005-0000-0000-000066A70000}"/>
    <cellStyle name="Vírgula 8 2 2 2 2 2 3" xfId="36556" xr:uid="{00000000-0005-0000-0000-000067A70000}"/>
    <cellStyle name="Vírgula 8 2 2 2 2 2 4" xfId="16196" xr:uid="{00000000-0005-0000-0000-000068A70000}"/>
    <cellStyle name="Vírgula 8 2 2 2 2 2 5" xfId="7190" xr:uid="{00000000-0005-0000-0000-000069A70000}"/>
    <cellStyle name="Vírgula 8 2 2 2 2 3" xfId="2281" xr:uid="{00000000-0005-0000-0000-00006AA70000}"/>
    <cellStyle name="Vírgula 8 2 2 2 2 3 2" xfId="28129" xr:uid="{00000000-0005-0000-0000-00006BA70000}"/>
    <cellStyle name="Vírgula 8 2 2 2 2 3 3" xfId="38309" xr:uid="{00000000-0005-0000-0000-00006CA70000}"/>
    <cellStyle name="Vírgula 8 2 2 2 2 3 4" xfId="17949" xr:uid="{00000000-0005-0000-0000-00006DA70000}"/>
    <cellStyle name="Vírgula 8 2 2 2 2 3 5" xfId="8943" xr:uid="{00000000-0005-0000-0000-00006EA70000}"/>
    <cellStyle name="Vírgula 8 2 2 2 2 4" xfId="3629" xr:uid="{00000000-0005-0000-0000-00006FA70000}"/>
    <cellStyle name="Vírgula 8 2 2 2 2 4 2" xfId="30119" xr:uid="{00000000-0005-0000-0000-000070A70000}"/>
    <cellStyle name="Vírgula 8 2 2 2 2 4 3" xfId="40299" xr:uid="{00000000-0005-0000-0000-000071A70000}"/>
    <cellStyle name="Vírgula 8 2 2 2 2 4 4" xfId="19940" xr:uid="{00000000-0005-0000-0000-000072A70000}"/>
    <cellStyle name="Vírgula 8 2 2 2 2 4 5" xfId="10936" xr:uid="{00000000-0005-0000-0000-000073A70000}"/>
    <cellStyle name="Vírgula 8 2 2 2 2 5" xfId="24624" xr:uid="{00000000-0005-0000-0000-000074A70000}"/>
    <cellStyle name="Vírgula 8 2 2 2 2 6" xfId="34804" xr:uid="{00000000-0005-0000-0000-000075A70000}"/>
    <cellStyle name="Vírgula 8 2 2 2 2 7" xfId="14444" xr:uid="{00000000-0005-0000-0000-000076A70000}"/>
    <cellStyle name="Vírgula 8 2 2 2 2 8" xfId="5438" xr:uid="{00000000-0005-0000-0000-000077A70000}"/>
    <cellStyle name="Vírgula 8 2 2 2 3" xfId="1270" xr:uid="{00000000-0005-0000-0000-000078A70000}"/>
    <cellStyle name="Vírgula 8 2 2 2 3 2" xfId="2620" xr:uid="{00000000-0005-0000-0000-000079A70000}"/>
    <cellStyle name="Vírgula 8 2 2 2 3 2 2" xfId="25500" xr:uid="{00000000-0005-0000-0000-00007AA70000}"/>
    <cellStyle name="Vírgula 8 2 2 2 3 3" xfId="35680" xr:uid="{00000000-0005-0000-0000-00007BA70000}"/>
    <cellStyle name="Vírgula 8 2 2 2 3 4" xfId="15320" xr:uid="{00000000-0005-0000-0000-00007CA70000}"/>
    <cellStyle name="Vírgula 8 2 2 2 3 5" xfId="6314" xr:uid="{00000000-0005-0000-0000-00007DA70000}"/>
    <cellStyle name="Vírgula 8 2 2 2 4" xfId="1946" xr:uid="{00000000-0005-0000-0000-00007EA70000}"/>
    <cellStyle name="Vírgula 8 2 2 2 4 2" xfId="27253" xr:uid="{00000000-0005-0000-0000-00007FA70000}"/>
    <cellStyle name="Vírgula 8 2 2 2 4 3" xfId="37433" xr:uid="{00000000-0005-0000-0000-000080A70000}"/>
    <cellStyle name="Vírgula 8 2 2 2 4 4" xfId="17073" xr:uid="{00000000-0005-0000-0000-000081A70000}"/>
    <cellStyle name="Vírgula 8 2 2 2 4 5" xfId="8067" xr:uid="{00000000-0005-0000-0000-000082A70000}"/>
    <cellStyle name="Vírgula 8 2 2 2 5" xfId="3294" xr:uid="{00000000-0005-0000-0000-000083A70000}"/>
    <cellStyle name="Vírgula 8 2 2 2 5 2" xfId="29243" xr:uid="{00000000-0005-0000-0000-000084A70000}"/>
    <cellStyle name="Vírgula 8 2 2 2 5 3" xfId="39423" xr:uid="{00000000-0005-0000-0000-000085A70000}"/>
    <cellStyle name="Vírgula 8 2 2 2 5 4" xfId="19064" xr:uid="{00000000-0005-0000-0000-000086A70000}"/>
    <cellStyle name="Vírgula 8 2 2 2 5 5" xfId="10060" xr:uid="{00000000-0005-0000-0000-000087A70000}"/>
    <cellStyle name="Vírgula 8 2 2 2 6" xfId="11813" xr:uid="{00000000-0005-0000-0000-000088A70000}"/>
    <cellStyle name="Vírgula 8 2 2 2 6 2" xfId="30996" xr:uid="{00000000-0005-0000-0000-000089A70000}"/>
    <cellStyle name="Vírgula 8 2 2 2 6 3" xfId="41176" xr:uid="{00000000-0005-0000-0000-00008AA70000}"/>
    <cellStyle name="Vírgula 8 2 2 2 6 4" xfId="20817" xr:uid="{00000000-0005-0000-0000-00008BA70000}"/>
    <cellStyle name="Vírgula 8 2 2 2 7" xfId="12689" xr:uid="{00000000-0005-0000-0000-00008CA70000}"/>
    <cellStyle name="Vírgula 8 2 2 2 7 2" xfId="31872" xr:uid="{00000000-0005-0000-0000-00008DA70000}"/>
    <cellStyle name="Vírgula 8 2 2 2 7 3" xfId="42052" xr:uid="{00000000-0005-0000-0000-00008EA70000}"/>
    <cellStyle name="Vírgula 8 2 2 2 7 4" xfId="21693" xr:uid="{00000000-0005-0000-0000-00008FA70000}"/>
    <cellStyle name="Vírgula 8 2 2 2 8" xfId="22569" xr:uid="{00000000-0005-0000-0000-000090A70000}"/>
    <cellStyle name="Vírgula 8 2 2 2 8 2" xfId="32749" xr:uid="{00000000-0005-0000-0000-000091A70000}"/>
    <cellStyle name="Vírgula 8 2 2 2 8 3" xfId="42929" xr:uid="{00000000-0005-0000-0000-000092A70000}"/>
    <cellStyle name="Vírgula 8 2 2 2 9" xfId="23748" xr:uid="{00000000-0005-0000-0000-000093A70000}"/>
    <cellStyle name="Vírgula 8 2 2 3" xfId="766" xr:uid="{00000000-0005-0000-0000-000094A70000}"/>
    <cellStyle name="Vírgula 8 2 2 3 2" xfId="1439" xr:uid="{00000000-0005-0000-0000-000095A70000}"/>
    <cellStyle name="Vírgula 8 2 2 3 2 2" xfId="2789" xr:uid="{00000000-0005-0000-0000-000096A70000}"/>
    <cellStyle name="Vírgula 8 2 2 3 2 2 2" xfId="25938" xr:uid="{00000000-0005-0000-0000-000097A70000}"/>
    <cellStyle name="Vírgula 8 2 2 3 2 3" xfId="36118" xr:uid="{00000000-0005-0000-0000-000098A70000}"/>
    <cellStyle name="Vírgula 8 2 2 3 2 4" xfId="15758" xr:uid="{00000000-0005-0000-0000-000099A70000}"/>
    <cellStyle name="Vírgula 8 2 2 3 2 5" xfId="6752" xr:uid="{00000000-0005-0000-0000-00009AA70000}"/>
    <cellStyle name="Vírgula 8 2 2 3 3" xfId="2115" xr:uid="{00000000-0005-0000-0000-00009BA70000}"/>
    <cellStyle name="Vírgula 8 2 2 3 3 2" xfId="27691" xr:uid="{00000000-0005-0000-0000-00009CA70000}"/>
    <cellStyle name="Vírgula 8 2 2 3 3 3" xfId="37871" xr:uid="{00000000-0005-0000-0000-00009DA70000}"/>
    <cellStyle name="Vírgula 8 2 2 3 3 4" xfId="17511" xr:uid="{00000000-0005-0000-0000-00009EA70000}"/>
    <cellStyle name="Vírgula 8 2 2 3 3 5" xfId="8505" xr:uid="{00000000-0005-0000-0000-00009FA70000}"/>
    <cellStyle name="Vírgula 8 2 2 3 4" xfId="3463" xr:uid="{00000000-0005-0000-0000-0000A0A70000}"/>
    <cellStyle name="Vírgula 8 2 2 3 4 2" xfId="29681" xr:uid="{00000000-0005-0000-0000-0000A1A70000}"/>
    <cellStyle name="Vírgula 8 2 2 3 4 3" xfId="39861" xr:uid="{00000000-0005-0000-0000-0000A2A70000}"/>
    <cellStyle name="Vírgula 8 2 2 3 4 4" xfId="19502" xr:uid="{00000000-0005-0000-0000-0000A3A70000}"/>
    <cellStyle name="Vírgula 8 2 2 3 4 5" xfId="10498" xr:uid="{00000000-0005-0000-0000-0000A4A70000}"/>
    <cellStyle name="Vírgula 8 2 2 3 5" xfId="24186" xr:uid="{00000000-0005-0000-0000-0000A5A70000}"/>
    <cellStyle name="Vírgula 8 2 2 3 6" xfId="34366" xr:uid="{00000000-0005-0000-0000-0000A6A70000}"/>
    <cellStyle name="Vírgula 8 2 2 3 7" xfId="14006" xr:uid="{00000000-0005-0000-0000-0000A7A70000}"/>
    <cellStyle name="Vírgula 8 2 2 3 8" xfId="5000" xr:uid="{00000000-0005-0000-0000-0000A8A70000}"/>
    <cellStyle name="Vírgula 8 2 2 4" xfId="1104" xr:uid="{00000000-0005-0000-0000-0000A9A70000}"/>
    <cellStyle name="Vírgula 8 2 2 4 2" xfId="2454" xr:uid="{00000000-0005-0000-0000-0000AAA70000}"/>
    <cellStyle name="Vírgula 8 2 2 4 2 2" xfId="25062" xr:uid="{00000000-0005-0000-0000-0000ABA70000}"/>
    <cellStyle name="Vírgula 8 2 2 4 3" xfId="35242" xr:uid="{00000000-0005-0000-0000-0000ACA70000}"/>
    <cellStyle name="Vírgula 8 2 2 4 4" xfId="14882" xr:uid="{00000000-0005-0000-0000-0000ADA70000}"/>
    <cellStyle name="Vírgula 8 2 2 4 5" xfId="5876" xr:uid="{00000000-0005-0000-0000-0000AEA70000}"/>
    <cellStyle name="Vírgula 8 2 2 5" xfId="1780" xr:uid="{00000000-0005-0000-0000-0000AFA70000}"/>
    <cellStyle name="Vírgula 8 2 2 5 2" xfId="26815" xr:uid="{00000000-0005-0000-0000-0000B0A70000}"/>
    <cellStyle name="Vírgula 8 2 2 5 3" xfId="36995" xr:uid="{00000000-0005-0000-0000-0000B1A70000}"/>
    <cellStyle name="Vírgula 8 2 2 5 4" xfId="16635" xr:uid="{00000000-0005-0000-0000-0000B2A70000}"/>
    <cellStyle name="Vírgula 8 2 2 5 5" xfId="7629" xr:uid="{00000000-0005-0000-0000-0000B3A70000}"/>
    <cellStyle name="Vírgula 8 2 2 6" xfId="3128" xr:uid="{00000000-0005-0000-0000-0000B4A70000}"/>
    <cellStyle name="Vírgula 8 2 2 6 2" xfId="28805" xr:uid="{00000000-0005-0000-0000-0000B5A70000}"/>
    <cellStyle name="Vírgula 8 2 2 6 3" xfId="38985" xr:uid="{00000000-0005-0000-0000-0000B6A70000}"/>
    <cellStyle name="Vírgula 8 2 2 6 4" xfId="18626" xr:uid="{00000000-0005-0000-0000-0000B7A70000}"/>
    <cellStyle name="Vírgula 8 2 2 6 5" xfId="9622" xr:uid="{00000000-0005-0000-0000-0000B8A70000}"/>
    <cellStyle name="Vírgula 8 2 2 7" xfId="11375" xr:uid="{00000000-0005-0000-0000-0000B9A70000}"/>
    <cellStyle name="Vírgula 8 2 2 7 2" xfId="30558" xr:uid="{00000000-0005-0000-0000-0000BAA70000}"/>
    <cellStyle name="Vírgula 8 2 2 7 3" xfId="40738" xr:uid="{00000000-0005-0000-0000-0000BBA70000}"/>
    <cellStyle name="Vírgula 8 2 2 7 4" xfId="20379" xr:uid="{00000000-0005-0000-0000-0000BCA70000}"/>
    <cellStyle name="Vírgula 8 2 2 8" xfId="12251" xr:uid="{00000000-0005-0000-0000-0000BDA70000}"/>
    <cellStyle name="Vírgula 8 2 2 8 2" xfId="31434" xr:uid="{00000000-0005-0000-0000-0000BEA70000}"/>
    <cellStyle name="Vírgula 8 2 2 8 3" xfId="41614" xr:uid="{00000000-0005-0000-0000-0000BFA70000}"/>
    <cellStyle name="Vírgula 8 2 2 8 4" xfId="21255" xr:uid="{00000000-0005-0000-0000-0000C0A70000}"/>
    <cellStyle name="Vírgula 8 2 2 9" xfId="22131" xr:uid="{00000000-0005-0000-0000-0000C1A70000}"/>
    <cellStyle name="Vírgula 8 2 2 9 2" xfId="32311" xr:uid="{00000000-0005-0000-0000-0000C2A70000}"/>
    <cellStyle name="Vírgula 8 2 2 9 3" xfId="42491" xr:uid="{00000000-0005-0000-0000-0000C3A70000}"/>
    <cellStyle name="Vírgula 8 2 3" xfId="504" xr:uid="{00000000-0005-0000-0000-0000C4A70000}"/>
    <cellStyle name="Vírgula 8 2 3 10" xfId="33709" xr:uid="{00000000-0005-0000-0000-0000C5A70000}"/>
    <cellStyle name="Vírgula 8 2 3 11" xfId="13349" xr:uid="{00000000-0005-0000-0000-0000C6A70000}"/>
    <cellStyle name="Vírgula 8 2 3 12" xfId="4342" xr:uid="{00000000-0005-0000-0000-0000C7A70000}"/>
    <cellStyle name="Vírgula 8 2 3 2" xfId="839" xr:uid="{00000000-0005-0000-0000-0000C8A70000}"/>
    <cellStyle name="Vírgula 8 2 3 2 2" xfId="1512" xr:uid="{00000000-0005-0000-0000-0000C9A70000}"/>
    <cellStyle name="Vírgula 8 2 3 2 2 2" xfId="2862" xr:uid="{00000000-0005-0000-0000-0000CAA70000}"/>
    <cellStyle name="Vírgula 8 2 3 2 2 2 2" xfId="26157" xr:uid="{00000000-0005-0000-0000-0000CBA70000}"/>
    <cellStyle name="Vírgula 8 2 3 2 2 3" xfId="36337" xr:uid="{00000000-0005-0000-0000-0000CCA70000}"/>
    <cellStyle name="Vírgula 8 2 3 2 2 4" xfId="15977" xr:uid="{00000000-0005-0000-0000-0000CDA70000}"/>
    <cellStyle name="Vírgula 8 2 3 2 2 5" xfId="6971" xr:uid="{00000000-0005-0000-0000-0000CEA70000}"/>
    <cellStyle name="Vírgula 8 2 3 2 3" xfId="2188" xr:uid="{00000000-0005-0000-0000-0000CFA70000}"/>
    <cellStyle name="Vírgula 8 2 3 2 3 2" xfId="27910" xr:uid="{00000000-0005-0000-0000-0000D0A70000}"/>
    <cellStyle name="Vírgula 8 2 3 2 3 3" xfId="38090" xr:uid="{00000000-0005-0000-0000-0000D1A70000}"/>
    <cellStyle name="Vírgula 8 2 3 2 3 4" xfId="17730" xr:uid="{00000000-0005-0000-0000-0000D2A70000}"/>
    <cellStyle name="Vírgula 8 2 3 2 3 5" xfId="8724" xr:uid="{00000000-0005-0000-0000-0000D3A70000}"/>
    <cellStyle name="Vírgula 8 2 3 2 4" xfId="3536" xr:uid="{00000000-0005-0000-0000-0000D4A70000}"/>
    <cellStyle name="Vírgula 8 2 3 2 4 2" xfId="29900" xr:uid="{00000000-0005-0000-0000-0000D5A70000}"/>
    <cellStyle name="Vírgula 8 2 3 2 4 3" xfId="40080" xr:uid="{00000000-0005-0000-0000-0000D6A70000}"/>
    <cellStyle name="Vírgula 8 2 3 2 4 4" xfId="19721" xr:uid="{00000000-0005-0000-0000-0000D7A70000}"/>
    <cellStyle name="Vírgula 8 2 3 2 4 5" xfId="10717" xr:uid="{00000000-0005-0000-0000-0000D8A70000}"/>
    <cellStyle name="Vírgula 8 2 3 2 5" xfId="24405" xr:uid="{00000000-0005-0000-0000-0000D9A70000}"/>
    <cellStyle name="Vírgula 8 2 3 2 6" xfId="34585" xr:uid="{00000000-0005-0000-0000-0000DAA70000}"/>
    <cellStyle name="Vírgula 8 2 3 2 7" xfId="14225" xr:uid="{00000000-0005-0000-0000-0000DBA70000}"/>
    <cellStyle name="Vírgula 8 2 3 2 8" xfId="5219" xr:uid="{00000000-0005-0000-0000-0000DCA70000}"/>
    <cellStyle name="Vírgula 8 2 3 3" xfId="1177" xr:uid="{00000000-0005-0000-0000-0000DDA70000}"/>
    <cellStyle name="Vírgula 8 2 3 3 2" xfId="2527" xr:uid="{00000000-0005-0000-0000-0000DEA70000}"/>
    <cellStyle name="Vírgula 8 2 3 3 2 2" xfId="25281" xr:uid="{00000000-0005-0000-0000-0000DFA70000}"/>
    <cellStyle name="Vírgula 8 2 3 3 3" xfId="35461" xr:uid="{00000000-0005-0000-0000-0000E0A70000}"/>
    <cellStyle name="Vírgula 8 2 3 3 4" xfId="15101" xr:uid="{00000000-0005-0000-0000-0000E1A70000}"/>
    <cellStyle name="Vírgula 8 2 3 3 5" xfId="6095" xr:uid="{00000000-0005-0000-0000-0000E2A70000}"/>
    <cellStyle name="Vírgula 8 2 3 4" xfId="1853" xr:uid="{00000000-0005-0000-0000-0000E3A70000}"/>
    <cellStyle name="Vírgula 8 2 3 4 2" xfId="27034" xr:uid="{00000000-0005-0000-0000-0000E4A70000}"/>
    <cellStyle name="Vírgula 8 2 3 4 3" xfId="37214" xr:uid="{00000000-0005-0000-0000-0000E5A70000}"/>
    <cellStyle name="Vírgula 8 2 3 4 4" xfId="16854" xr:uid="{00000000-0005-0000-0000-0000E6A70000}"/>
    <cellStyle name="Vírgula 8 2 3 4 5" xfId="7848" xr:uid="{00000000-0005-0000-0000-0000E7A70000}"/>
    <cellStyle name="Vírgula 8 2 3 5" xfId="3201" xr:uid="{00000000-0005-0000-0000-0000E8A70000}"/>
    <cellStyle name="Vírgula 8 2 3 5 2" xfId="29024" xr:uid="{00000000-0005-0000-0000-0000E9A70000}"/>
    <cellStyle name="Vírgula 8 2 3 5 3" xfId="39204" xr:uid="{00000000-0005-0000-0000-0000EAA70000}"/>
    <cellStyle name="Vírgula 8 2 3 5 4" xfId="18845" xr:uid="{00000000-0005-0000-0000-0000EBA70000}"/>
    <cellStyle name="Vírgula 8 2 3 5 5" xfId="9841" xr:uid="{00000000-0005-0000-0000-0000ECA70000}"/>
    <cellStyle name="Vírgula 8 2 3 6" xfId="11594" xr:uid="{00000000-0005-0000-0000-0000EDA70000}"/>
    <cellStyle name="Vírgula 8 2 3 6 2" xfId="30777" xr:uid="{00000000-0005-0000-0000-0000EEA70000}"/>
    <cellStyle name="Vírgula 8 2 3 6 3" xfId="40957" xr:uid="{00000000-0005-0000-0000-0000EFA70000}"/>
    <cellStyle name="Vírgula 8 2 3 6 4" xfId="20598" xr:uid="{00000000-0005-0000-0000-0000F0A70000}"/>
    <cellStyle name="Vírgula 8 2 3 7" xfId="12470" xr:uid="{00000000-0005-0000-0000-0000F1A70000}"/>
    <cellStyle name="Vírgula 8 2 3 7 2" xfId="31653" xr:uid="{00000000-0005-0000-0000-0000F2A70000}"/>
    <cellStyle name="Vírgula 8 2 3 7 3" xfId="41833" xr:uid="{00000000-0005-0000-0000-0000F3A70000}"/>
    <cellStyle name="Vírgula 8 2 3 7 4" xfId="21474" xr:uid="{00000000-0005-0000-0000-0000F4A70000}"/>
    <cellStyle name="Vírgula 8 2 3 8" xfId="22350" xr:uid="{00000000-0005-0000-0000-0000F5A70000}"/>
    <cellStyle name="Vírgula 8 2 3 8 2" xfId="32530" xr:uid="{00000000-0005-0000-0000-0000F6A70000}"/>
    <cellStyle name="Vírgula 8 2 3 8 3" xfId="42710" xr:uid="{00000000-0005-0000-0000-0000F7A70000}"/>
    <cellStyle name="Vírgula 8 2 3 9" xfId="23529" xr:uid="{00000000-0005-0000-0000-0000F8A70000}"/>
    <cellStyle name="Vírgula 8 2 4" xfId="673" xr:uid="{00000000-0005-0000-0000-0000F9A70000}"/>
    <cellStyle name="Vírgula 8 2 4 2" xfId="1346" xr:uid="{00000000-0005-0000-0000-0000FAA70000}"/>
    <cellStyle name="Vírgula 8 2 4 2 2" xfId="2696" xr:uid="{00000000-0005-0000-0000-0000FBA70000}"/>
    <cellStyle name="Vírgula 8 2 4 2 2 2" xfId="25719" xr:uid="{00000000-0005-0000-0000-0000FCA70000}"/>
    <cellStyle name="Vírgula 8 2 4 2 3" xfId="35899" xr:uid="{00000000-0005-0000-0000-0000FDA70000}"/>
    <cellStyle name="Vírgula 8 2 4 2 4" xfId="15539" xr:uid="{00000000-0005-0000-0000-0000FEA70000}"/>
    <cellStyle name="Vírgula 8 2 4 2 5" xfId="6533" xr:uid="{00000000-0005-0000-0000-0000FFA70000}"/>
    <cellStyle name="Vírgula 8 2 4 3" xfId="2022" xr:uid="{00000000-0005-0000-0000-000000A80000}"/>
    <cellStyle name="Vírgula 8 2 4 3 2" xfId="27472" xr:uid="{00000000-0005-0000-0000-000001A80000}"/>
    <cellStyle name="Vírgula 8 2 4 3 3" xfId="37652" xr:uid="{00000000-0005-0000-0000-000002A80000}"/>
    <cellStyle name="Vírgula 8 2 4 3 4" xfId="17292" xr:uid="{00000000-0005-0000-0000-000003A80000}"/>
    <cellStyle name="Vírgula 8 2 4 3 5" xfId="8286" xr:uid="{00000000-0005-0000-0000-000004A80000}"/>
    <cellStyle name="Vírgula 8 2 4 4" xfId="3370" xr:uid="{00000000-0005-0000-0000-000005A80000}"/>
    <cellStyle name="Vírgula 8 2 4 4 2" xfId="29462" xr:uid="{00000000-0005-0000-0000-000006A80000}"/>
    <cellStyle name="Vírgula 8 2 4 4 3" xfId="39642" xr:uid="{00000000-0005-0000-0000-000007A80000}"/>
    <cellStyle name="Vírgula 8 2 4 4 4" xfId="19283" xr:uid="{00000000-0005-0000-0000-000008A80000}"/>
    <cellStyle name="Vírgula 8 2 4 4 5" xfId="10279" xr:uid="{00000000-0005-0000-0000-000009A80000}"/>
    <cellStyle name="Vírgula 8 2 4 5" xfId="23967" xr:uid="{00000000-0005-0000-0000-00000AA80000}"/>
    <cellStyle name="Vírgula 8 2 4 6" xfId="34147" xr:uid="{00000000-0005-0000-0000-00000BA80000}"/>
    <cellStyle name="Vírgula 8 2 4 7" xfId="13787" xr:uid="{00000000-0005-0000-0000-00000CA80000}"/>
    <cellStyle name="Vírgula 8 2 4 8" xfId="4781" xr:uid="{00000000-0005-0000-0000-00000DA80000}"/>
    <cellStyle name="Vírgula 8 2 5" xfId="1011" xr:uid="{00000000-0005-0000-0000-00000EA80000}"/>
    <cellStyle name="Vírgula 8 2 5 2" xfId="2361" xr:uid="{00000000-0005-0000-0000-00000FA80000}"/>
    <cellStyle name="Vírgula 8 2 5 2 2" xfId="28366" xr:uid="{00000000-0005-0000-0000-000010A80000}"/>
    <cellStyle name="Vírgula 8 2 5 2 3" xfId="38546" xr:uid="{00000000-0005-0000-0000-000011A80000}"/>
    <cellStyle name="Vírgula 8 2 5 2 4" xfId="18187" xr:uid="{00000000-0005-0000-0000-000012A80000}"/>
    <cellStyle name="Vírgula 8 2 5 2 5" xfId="9183" xr:uid="{00000000-0005-0000-0000-000013A80000}"/>
    <cellStyle name="Vírgula 8 2 5 3" xfId="24843" xr:uid="{00000000-0005-0000-0000-000014A80000}"/>
    <cellStyle name="Vírgula 8 2 5 4" xfId="35023" xr:uid="{00000000-0005-0000-0000-000015A80000}"/>
    <cellStyle name="Vírgula 8 2 5 5" xfId="14663" xr:uid="{00000000-0005-0000-0000-000016A80000}"/>
    <cellStyle name="Vírgula 8 2 5 6" xfId="5657" xr:uid="{00000000-0005-0000-0000-000017A80000}"/>
    <cellStyle name="Vírgula 8 2 6" xfId="1687" xr:uid="{00000000-0005-0000-0000-000018A80000}"/>
    <cellStyle name="Vírgula 8 2 6 2" xfId="26596" xr:uid="{00000000-0005-0000-0000-000019A80000}"/>
    <cellStyle name="Vírgula 8 2 6 3" xfId="36776" xr:uid="{00000000-0005-0000-0000-00001AA80000}"/>
    <cellStyle name="Vírgula 8 2 6 4" xfId="16416" xr:uid="{00000000-0005-0000-0000-00001BA80000}"/>
    <cellStyle name="Vírgula 8 2 6 5" xfId="7410" xr:uid="{00000000-0005-0000-0000-00001CA80000}"/>
    <cellStyle name="Vírgula 8 2 7" xfId="3035" xr:uid="{00000000-0005-0000-0000-00001DA80000}"/>
    <cellStyle name="Vírgula 8 2 7 2" xfId="28586" xr:uid="{00000000-0005-0000-0000-00001EA80000}"/>
    <cellStyle name="Vírgula 8 2 7 3" xfId="38766" xr:uid="{00000000-0005-0000-0000-00001FA80000}"/>
    <cellStyle name="Vírgula 8 2 7 4" xfId="18407" xr:uid="{00000000-0005-0000-0000-000020A80000}"/>
    <cellStyle name="Vírgula 8 2 7 5" xfId="9403" xr:uid="{00000000-0005-0000-0000-000021A80000}"/>
    <cellStyle name="Vírgula 8 2 8" xfId="11156" xr:uid="{00000000-0005-0000-0000-000022A80000}"/>
    <cellStyle name="Vírgula 8 2 8 2" xfId="30339" xr:uid="{00000000-0005-0000-0000-000023A80000}"/>
    <cellStyle name="Vírgula 8 2 8 3" xfId="40519" xr:uid="{00000000-0005-0000-0000-000024A80000}"/>
    <cellStyle name="Vírgula 8 2 8 4" xfId="20160" xr:uid="{00000000-0005-0000-0000-000025A80000}"/>
    <cellStyle name="Vírgula 8 2 9" xfId="12032" xr:uid="{00000000-0005-0000-0000-000026A80000}"/>
    <cellStyle name="Vírgula 8 2 9 2" xfId="31215" xr:uid="{00000000-0005-0000-0000-000027A80000}"/>
    <cellStyle name="Vírgula 8 2 9 3" xfId="41395" xr:uid="{00000000-0005-0000-0000-000028A80000}"/>
    <cellStyle name="Vírgula 8 2 9 4" xfId="21036" xr:uid="{00000000-0005-0000-0000-000029A80000}"/>
    <cellStyle name="Vírgula 8 3" xfId="430" xr:uid="{00000000-0005-0000-0000-00002AA80000}"/>
    <cellStyle name="Vírgula 8 3 10" xfId="23192" xr:uid="{00000000-0005-0000-0000-00002BA80000}"/>
    <cellStyle name="Vírgula 8 3 11" xfId="33372" xr:uid="{00000000-0005-0000-0000-00002CA80000}"/>
    <cellStyle name="Vírgula 8 3 12" xfId="13012" xr:uid="{00000000-0005-0000-0000-00002DA80000}"/>
    <cellStyle name="Vírgula 8 3 13" xfId="4005" xr:uid="{00000000-0005-0000-0000-00002EA80000}"/>
    <cellStyle name="Vírgula 8 3 2" xfId="596" xr:uid="{00000000-0005-0000-0000-00002FA80000}"/>
    <cellStyle name="Vírgula 8 3 2 10" xfId="33810" xr:uid="{00000000-0005-0000-0000-000030A80000}"/>
    <cellStyle name="Vírgula 8 3 2 11" xfId="13450" xr:uid="{00000000-0005-0000-0000-000031A80000}"/>
    <cellStyle name="Vírgula 8 3 2 12" xfId="4443" xr:uid="{00000000-0005-0000-0000-000032A80000}"/>
    <cellStyle name="Vírgula 8 3 2 2" xfId="931" xr:uid="{00000000-0005-0000-0000-000033A80000}"/>
    <cellStyle name="Vírgula 8 3 2 2 2" xfId="1604" xr:uid="{00000000-0005-0000-0000-000034A80000}"/>
    <cellStyle name="Vírgula 8 3 2 2 2 2" xfId="2954" xr:uid="{00000000-0005-0000-0000-000035A80000}"/>
    <cellStyle name="Vírgula 8 3 2 2 2 2 2" xfId="26258" xr:uid="{00000000-0005-0000-0000-000036A80000}"/>
    <cellStyle name="Vírgula 8 3 2 2 2 3" xfId="36438" xr:uid="{00000000-0005-0000-0000-000037A80000}"/>
    <cellStyle name="Vírgula 8 3 2 2 2 4" xfId="16078" xr:uid="{00000000-0005-0000-0000-000038A80000}"/>
    <cellStyle name="Vírgula 8 3 2 2 2 5" xfId="7072" xr:uid="{00000000-0005-0000-0000-000039A80000}"/>
    <cellStyle name="Vírgula 8 3 2 2 3" xfId="2280" xr:uid="{00000000-0005-0000-0000-00003AA80000}"/>
    <cellStyle name="Vírgula 8 3 2 2 3 2" xfId="28011" xr:uid="{00000000-0005-0000-0000-00003BA80000}"/>
    <cellStyle name="Vírgula 8 3 2 2 3 3" xfId="38191" xr:uid="{00000000-0005-0000-0000-00003CA80000}"/>
    <cellStyle name="Vírgula 8 3 2 2 3 4" xfId="17831" xr:uid="{00000000-0005-0000-0000-00003DA80000}"/>
    <cellStyle name="Vírgula 8 3 2 2 3 5" xfId="8825" xr:uid="{00000000-0005-0000-0000-00003EA80000}"/>
    <cellStyle name="Vírgula 8 3 2 2 4" xfId="3628" xr:uid="{00000000-0005-0000-0000-00003FA80000}"/>
    <cellStyle name="Vírgula 8 3 2 2 4 2" xfId="30001" xr:uid="{00000000-0005-0000-0000-000040A80000}"/>
    <cellStyle name="Vírgula 8 3 2 2 4 3" xfId="40181" xr:uid="{00000000-0005-0000-0000-000041A80000}"/>
    <cellStyle name="Vírgula 8 3 2 2 4 4" xfId="19822" xr:uid="{00000000-0005-0000-0000-000042A80000}"/>
    <cellStyle name="Vírgula 8 3 2 2 4 5" xfId="10818" xr:uid="{00000000-0005-0000-0000-000043A80000}"/>
    <cellStyle name="Vírgula 8 3 2 2 5" xfId="24506" xr:uid="{00000000-0005-0000-0000-000044A80000}"/>
    <cellStyle name="Vírgula 8 3 2 2 6" xfId="34686" xr:uid="{00000000-0005-0000-0000-000045A80000}"/>
    <cellStyle name="Vírgula 8 3 2 2 7" xfId="14326" xr:uid="{00000000-0005-0000-0000-000046A80000}"/>
    <cellStyle name="Vírgula 8 3 2 2 8" xfId="5320" xr:uid="{00000000-0005-0000-0000-000047A80000}"/>
    <cellStyle name="Vírgula 8 3 2 3" xfId="1269" xr:uid="{00000000-0005-0000-0000-000048A80000}"/>
    <cellStyle name="Vírgula 8 3 2 3 2" xfId="2619" xr:uid="{00000000-0005-0000-0000-000049A80000}"/>
    <cellStyle name="Vírgula 8 3 2 3 2 2" xfId="25382" xr:uid="{00000000-0005-0000-0000-00004AA80000}"/>
    <cellStyle name="Vírgula 8 3 2 3 3" xfId="35562" xr:uid="{00000000-0005-0000-0000-00004BA80000}"/>
    <cellStyle name="Vírgula 8 3 2 3 4" xfId="15202" xr:uid="{00000000-0005-0000-0000-00004CA80000}"/>
    <cellStyle name="Vírgula 8 3 2 3 5" xfId="6196" xr:uid="{00000000-0005-0000-0000-00004DA80000}"/>
    <cellStyle name="Vírgula 8 3 2 4" xfId="1945" xr:uid="{00000000-0005-0000-0000-00004EA80000}"/>
    <cellStyle name="Vírgula 8 3 2 4 2" xfId="27135" xr:uid="{00000000-0005-0000-0000-00004FA80000}"/>
    <cellStyle name="Vírgula 8 3 2 4 3" xfId="37315" xr:uid="{00000000-0005-0000-0000-000050A80000}"/>
    <cellStyle name="Vírgula 8 3 2 4 4" xfId="16955" xr:uid="{00000000-0005-0000-0000-000051A80000}"/>
    <cellStyle name="Vírgula 8 3 2 4 5" xfId="7949" xr:uid="{00000000-0005-0000-0000-000052A80000}"/>
    <cellStyle name="Vírgula 8 3 2 5" xfId="3293" xr:uid="{00000000-0005-0000-0000-000053A80000}"/>
    <cellStyle name="Vírgula 8 3 2 5 2" xfId="29125" xr:uid="{00000000-0005-0000-0000-000054A80000}"/>
    <cellStyle name="Vírgula 8 3 2 5 3" xfId="39305" xr:uid="{00000000-0005-0000-0000-000055A80000}"/>
    <cellStyle name="Vírgula 8 3 2 5 4" xfId="18946" xr:uid="{00000000-0005-0000-0000-000056A80000}"/>
    <cellStyle name="Vírgula 8 3 2 5 5" xfId="9942" xr:uid="{00000000-0005-0000-0000-000057A80000}"/>
    <cellStyle name="Vírgula 8 3 2 6" xfId="11695" xr:uid="{00000000-0005-0000-0000-000058A80000}"/>
    <cellStyle name="Vírgula 8 3 2 6 2" xfId="30878" xr:uid="{00000000-0005-0000-0000-000059A80000}"/>
    <cellStyle name="Vírgula 8 3 2 6 3" xfId="41058" xr:uid="{00000000-0005-0000-0000-00005AA80000}"/>
    <cellStyle name="Vírgula 8 3 2 6 4" xfId="20699" xr:uid="{00000000-0005-0000-0000-00005BA80000}"/>
    <cellStyle name="Vírgula 8 3 2 7" xfId="12571" xr:uid="{00000000-0005-0000-0000-00005CA80000}"/>
    <cellStyle name="Vírgula 8 3 2 7 2" xfId="31754" xr:uid="{00000000-0005-0000-0000-00005DA80000}"/>
    <cellStyle name="Vírgula 8 3 2 7 3" xfId="41934" xr:uid="{00000000-0005-0000-0000-00005EA80000}"/>
    <cellStyle name="Vírgula 8 3 2 7 4" xfId="21575" xr:uid="{00000000-0005-0000-0000-00005FA80000}"/>
    <cellStyle name="Vírgula 8 3 2 8" xfId="22451" xr:uid="{00000000-0005-0000-0000-000060A80000}"/>
    <cellStyle name="Vírgula 8 3 2 8 2" xfId="32631" xr:uid="{00000000-0005-0000-0000-000061A80000}"/>
    <cellStyle name="Vírgula 8 3 2 8 3" xfId="42811" xr:uid="{00000000-0005-0000-0000-000062A80000}"/>
    <cellStyle name="Vírgula 8 3 2 9" xfId="23630" xr:uid="{00000000-0005-0000-0000-000063A80000}"/>
    <cellStyle name="Vírgula 8 3 3" xfId="765" xr:uid="{00000000-0005-0000-0000-000064A80000}"/>
    <cellStyle name="Vírgula 8 3 3 2" xfId="1438" xr:uid="{00000000-0005-0000-0000-000065A80000}"/>
    <cellStyle name="Vírgula 8 3 3 2 2" xfId="2788" xr:uid="{00000000-0005-0000-0000-000066A80000}"/>
    <cellStyle name="Vírgula 8 3 3 2 2 2" xfId="25820" xr:uid="{00000000-0005-0000-0000-000067A80000}"/>
    <cellStyle name="Vírgula 8 3 3 2 3" xfId="36000" xr:uid="{00000000-0005-0000-0000-000068A80000}"/>
    <cellStyle name="Vírgula 8 3 3 2 4" xfId="15640" xr:uid="{00000000-0005-0000-0000-000069A80000}"/>
    <cellStyle name="Vírgula 8 3 3 2 5" xfId="6634" xr:uid="{00000000-0005-0000-0000-00006AA80000}"/>
    <cellStyle name="Vírgula 8 3 3 3" xfId="2114" xr:uid="{00000000-0005-0000-0000-00006BA80000}"/>
    <cellStyle name="Vírgula 8 3 3 3 2" xfId="27573" xr:uid="{00000000-0005-0000-0000-00006CA80000}"/>
    <cellStyle name="Vírgula 8 3 3 3 3" xfId="37753" xr:uid="{00000000-0005-0000-0000-00006DA80000}"/>
    <cellStyle name="Vírgula 8 3 3 3 4" xfId="17393" xr:uid="{00000000-0005-0000-0000-00006EA80000}"/>
    <cellStyle name="Vírgula 8 3 3 3 5" xfId="8387" xr:uid="{00000000-0005-0000-0000-00006FA80000}"/>
    <cellStyle name="Vírgula 8 3 3 4" xfId="3462" xr:uid="{00000000-0005-0000-0000-000070A80000}"/>
    <cellStyle name="Vírgula 8 3 3 4 2" xfId="29563" xr:uid="{00000000-0005-0000-0000-000071A80000}"/>
    <cellStyle name="Vírgula 8 3 3 4 3" xfId="39743" xr:uid="{00000000-0005-0000-0000-000072A80000}"/>
    <cellStyle name="Vírgula 8 3 3 4 4" xfId="19384" xr:uid="{00000000-0005-0000-0000-000073A80000}"/>
    <cellStyle name="Vírgula 8 3 3 4 5" xfId="10380" xr:uid="{00000000-0005-0000-0000-000074A80000}"/>
    <cellStyle name="Vírgula 8 3 3 5" xfId="24068" xr:uid="{00000000-0005-0000-0000-000075A80000}"/>
    <cellStyle name="Vírgula 8 3 3 6" xfId="34248" xr:uid="{00000000-0005-0000-0000-000076A80000}"/>
    <cellStyle name="Vírgula 8 3 3 7" xfId="13888" xr:uid="{00000000-0005-0000-0000-000077A80000}"/>
    <cellStyle name="Vírgula 8 3 3 8" xfId="4882" xr:uid="{00000000-0005-0000-0000-000078A80000}"/>
    <cellStyle name="Vírgula 8 3 4" xfId="1103" xr:uid="{00000000-0005-0000-0000-000079A80000}"/>
    <cellStyle name="Vírgula 8 3 4 2" xfId="2453" xr:uid="{00000000-0005-0000-0000-00007AA80000}"/>
    <cellStyle name="Vírgula 8 3 4 2 2" xfId="24944" xr:uid="{00000000-0005-0000-0000-00007BA80000}"/>
    <cellStyle name="Vírgula 8 3 4 3" xfId="35124" xr:uid="{00000000-0005-0000-0000-00007CA80000}"/>
    <cellStyle name="Vírgula 8 3 4 4" xfId="14764" xr:uid="{00000000-0005-0000-0000-00007DA80000}"/>
    <cellStyle name="Vírgula 8 3 4 5" xfId="5758" xr:uid="{00000000-0005-0000-0000-00007EA80000}"/>
    <cellStyle name="Vírgula 8 3 5" xfId="1779" xr:uid="{00000000-0005-0000-0000-00007FA80000}"/>
    <cellStyle name="Vírgula 8 3 5 2" xfId="26697" xr:uid="{00000000-0005-0000-0000-000080A80000}"/>
    <cellStyle name="Vírgula 8 3 5 3" xfId="36877" xr:uid="{00000000-0005-0000-0000-000081A80000}"/>
    <cellStyle name="Vírgula 8 3 5 4" xfId="16517" xr:uid="{00000000-0005-0000-0000-000082A80000}"/>
    <cellStyle name="Vírgula 8 3 5 5" xfId="7511" xr:uid="{00000000-0005-0000-0000-000083A80000}"/>
    <cellStyle name="Vírgula 8 3 6" xfId="3127" xr:uid="{00000000-0005-0000-0000-000084A80000}"/>
    <cellStyle name="Vírgula 8 3 6 2" xfId="28687" xr:uid="{00000000-0005-0000-0000-000085A80000}"/>
    <cellStyle name="Vírgula 8 3 6 3" xfId="38867" xr:uid="{00000000-0005-0000-0000-000086A80000}"/>
    <cellStyle name="Vírgula 8 3 6 4" xfId="18508" xr:uid="{00000000-0005-0000-0000-000087A80000}"/>
    <cellStyle name="Vírgula 8 3 6 5" xfId="9504" xr:uid="{00000000-0005-0000-0000-000088A80000}"/>
    <cellStyle name="Vírgula 8 3 7" xfId="11257" xr:uid="{00000000-0005-0000-0000-000089A80000}"/>
    <cellStyle name="Vírgula 8 3 7 2" xfId="30440" xr:uid="{00000000-0005-0000-0000-00008AA80000}"/>
    <cellStyle name="Vírgula 8 3 7 3" xfId="40620" xr:uid="{00000000-0005-0000-0000-00008BA80000}"/>
    <cellStyle name="Vírgula 8 3 7 4" xfId="20261" xr:uid="{00000000-0005-0000-0000-00008CA80000}"/>
    <cellStyle name="Vírgula 8 3 8" xfId="12133" xr:uid="{00000000-0005-0000-0000-00008DA80000}"/>
    <cellStyle name="Vírgula 8 3 8 2" xfId="31316" xr:uid="{00000000-0005-0000-0000-00008EA80000}"/>
    <cellStyle name="Vírgula 8 3 8 3" xfId="41496" xr:uid="{00000000-0005-0000-0000-00008FA80000}"/>
    <cellStyle name="Vírgula 8 3 8 4" xfId="21137" xr:uid="{00000000-0005-0000-0000-000090A80000}"/>
    <cellStyle name="Vírgula 8 3 9" xfId="22013" xr:uid="{00000000-0005-0000-0000-000091A80000}"/>
    <cellStyle name="Vírgula 8 3 9 2" xfId="32193" xr:uid="{00000000-0005-0000-0000-000092A80000}"/>
    <cellStyle name="Vírgula 8 3 9 3" xfId="42373" xr:uid="{00000000-0005-0000-0000-000093A80000}"/>
    <cellStyle name="Vírgula 8 4" xfId="503" xr:uid="{00000000-0005-0000-0000-000094A80000}"/>
    <cellStyle name="Vírgula 8 4 10" xfId="33591" xr:uid="{00000000-0005-0000-0000-000095A80000}"/>
    <cellStyle name="Vírgula 8 4 11" xfId="13231" xr:uid="{00000000-0005-0000-0000-000096A80000}"/>
    <cellStyle name="Vírgula 8 4 12" xfId="4224" xr:uid="{00000000-0005-0000-0000-000097A80000}"/>
    <cellStyle name="Vírgula 8 4 2" xfId="838" xr:uid="{00000000-0005-0000-0000-000098A80000}"/>
    <cellStyle name="Vírgula 8 4 2 2" xfId="1511" xr:uid="{00000000-0005-0000-0000-000099A80000}"/>
    <cellStyle name="Vírgula 8 4 2 2 2" xfId="2861" xr:uid="{00000000-0005-0000-0000-00009AA80000}"/>
    <cellStyle name="Vírgula 8 4 2 2 2 2" xfId="26039" xr:uid="{00000000-0005-0000-0000-00009BA80000}"/>
    <cellStyle name="Vírgula 8 4 2 2 3" xfId="36219" xr:uid="{00000000-0005-0000-0000-00009CA80000}"/>
    <cellStyle name="Vírgula 8 4 2 2 4" xfId="15859" xr:uid="{00000000-0005-0000-0000-00009DA80000}"/>
    <cellStyle name="Vírgula 8 4 2 2 5" xfId="6853" xr:uid="{00000000-0005-0000-0000-00009EA80000}"/>
    <cellStyle name="Vírgula 8 4 2 3" xfId="2187" xr:uid="{00000000-0005-0000-0000-00009FA80000}"/>
    <cellStyle name="Vírgula 8 4 2 3 2" xfId="27792" xr:uid="{00000000-0005-0000-0000-0000A0A80000}"/>
    <cellStyle name="Vírgula 8 4 2 3 3" xfId="37972" xr:uid="{00000000-0005-0000-0000-0000A1A80000}"/>
    <cellStyle name="Vírgula 8 4 2 3 4" xfId="17612" xr:uid="{00000000-0005-0000-0000-0000A2A80000}"/>
    <cellStyle name="Vírgula 8 4 2 3 5" xfId="8606" xr:uid="{00000000-0005-0000-0000-0000A3A80000}"/>
    <cellStyle name="Vírgula 8 4 2 4" xfId="3535" xr:uid="{00000000-0005-0000-0000-0000A4A80000}"/>
    <cellStyle name="Vírgula 8 4 2 4 2" xfId="29782" xr:uid="{00000000-0005-0000-0000-0000A5A80000}"/>
    <cellStyle name="Vírgula 8 4 2 4 3" xfId="39962" xr:uid="{00000000-0005-0000-0000-0000A6A80000}"/>
    <cellStyle name="Vírgula 8 4 2 4 4" xfId="19603" xr:uid="{00000000-0005-0000-0000-0000A7A80000}"/>
    <cellStyle name="Vírgula 8 4 2 4 5" xfId="10599" xr:uid="{00000000-0005-0000-0000-0000A8A80000}"/>
    <cellStyle name="Vírgula 8 4 2 5" xfId="24287" xr:uid="{00000000-0005-0000-0000-0000A9A80000}"/>
    <cellStyle name="Vírgula 8 4 2 6" xfId="34467" xr:uid="{00000000-0005-0000-0000-0000AAA80000}"/>
    <cellStyle name="Vírgula 8 4 2 7" xfId="14107" xr:uid="{00000000-0005-0000-0000-0000ABA80000}"/>
    <cellStyle name="Vírgula 8 4 2 8" xfId="5101" xr:uid="{00000000-0005-0000-0000-0000ACA80000}"/>
    <cellStyle name="Vírgula 8 4 3" xfId="1176" xr:uid="{00000000-0005-0000-0000-0000ADA80000}"/>
    <cellStyle name="Vírgula 8 4 3 2" xfId="2526" xr:uid="{00000000-0005-0000-0000-0000AEA80000}"/>
    <cellStyle name="Vírgula 8 4 3 2 2" xfId="25163" xr:uid="{00000000-0005-0000-0000-0000AFA80000}"/>
    <cellStyle name="Vírgula 8 4 3 3" xfId="35343" xr:uid="{00000000-0005-0000-0000-0000B0A80000}"/>
    <cellStyle name="Vírgula 8 4 3 4" xfId="14983" xr:uid="{00000000-0005-0000-0000-0000B1A80000}"/>
    <cellStyle name="Vírgula 8 4 3 5" xfId="5977" xr:uid="{00000000-0005-0000-0000-0000B2A80000}"/>
    <cellStyle name="Vírgula 8 4 4" xfId="1852" xr:uid="{00000000-0005-0000-0000-0000B3A80000}"/>
    <cellStyle name="Vírgula 8 4 4 2" xfId="26916" xr:uid="{00000000-0005-0000-0000-0000B4A80000}"/>
    <cellStyle name="Vírgula 8 4 4 3" xfId="37096" xr:uid="{00000000-0005-0000-0000-0000B5A80000}"/>
    <cellStyle name="Vírgula 8 4 4 4" xfId="16736" xr:uid="{00000000-0005-0000-0000-0000B6A80000}"/>
    <cellStyle name="Vírgula 8 4 4 5" xfId="7730" xr:uid="{00000000-0005-0000-0000-0000B7A80000}"/>
    <cellStyle name="Vírgula 8 4 5" xfId="3200" xr:uid="{00000000-0005-0000-0000-0000B8A80000}"/>
    <cellStyle name="Vírgula 8 4 5 2" xfId="28906" xr:uid="{00000000-0005-0000-0000-0000B9A80000}"/>
    <cellStyle name="Vírgula 8 4 5 3" xfId="39086" xr:uid="{00000000-0005-0000-0000-0000BAA80000}"/>
    <cellStyle name="Vírgula 8 4 5 4" xfId="18727" xr:uid="{00000000-0005-0000-0000-0000BBA80000}"/>
    <cellStyle name="Vírgula 8 4 5 5" xfId="9723" xr:uid="{00000000-0005-0000-0000-0000BCA80000}"/>
    <cellStyle name="Vírgula 8 4 6" xfId="11476" xr:uid="{00000000-0005-0000-0000-0000BDA80000}"/>
    <cellStyle name="Vírgula 8 4 6 2" xfId="30659" xr:uid="{00000000-0005-0000-0000-0000BEA80000}"/>
    <cellStyle name="Vírgula 8 4 6 3" xfId="40839" xr:uid="{00000000-0005-0000-0000-0000BFA80000}"/>
    <cellStyle name="Vírgula 8 4 6 4" xfId="20480" xr:uid="{00000000-0005-0000-0000-0000C0A80000}"/>
    <cellStyle name="Vírgula 8 4 7" xfId="12352" xr:uid="{00000000-0005-0000-0000-0000C1A80000}"/>
    <cellStyle name="Vírgula 8 4 7 2" xfId="31535" xr:uid="{00000000-0005-0000-0000-0000C2A80000}"/>
    <cellStyle name="Vírgula 8 4 7 3" xfId="41715" xr:uid="{00000000-0005-0000-0000-0000C3A80000}"/>
    <cellStyle name="Vírgula 8 4 7 4" xfId="21356" xr:uid="{00000000-0005-0000-0000-0000C4A80000}"/>
    <cellStyle name="Vírgula 8 4 8" xfId="22232" xr:uid="{00000000-0005-0000-0000-0000C5A80000}"/>
    <cellStyle name="Vírgula 8 4 8 2" xfId="32412" xr:uid="{00000000-0005-0000-0000-0000C6A80000}"/>
    <cellStyle name="Vírgula 8 4 8 3" xfId="42592" xr:uid="{00000000-0005-0000-0000-0000C7A80000}"/>
    <cellStyle name="Vírgula 8 4 9" xfId="23411" xr:uid="{00000000-0005-0000-0000-0000C8A80000}"/>
    <cellStyle name="Vírgula 8 5" xfId="672" xr:uid="{00000000-0005-0000-0000-0000C9A80000}"/>
    <cellStyle name="Vírgula 8 5 2" xfId="1345" xr:uid="{00000000-0005-0000-0000-0000CAA80000}"/>
    <cellStyle name="Vírgula 8 5 2 2" xfId="2695" xr:uid="{00000000-0005-0000-0000-0000CBA80000}"/>
    <cellStyle name="Vírgula 8 5 2 2 2" xfId="25601" xr:uid="{00000000-0005-0000-0000-0000CCA80000}"/>
    <cellStyle name="Vírgula 8 5 2 3" xfId="35781" xr:uid="{00000000-0005-0000-0000-0000CDA80000}"/>
    <cellStyle name="Vírgula 8 5 2 4" xfId="15421" xr:uid="{00000000-0005-0000-0000-0000CEA80000}"/>
    <cellStyle name="Vírgula 8 5 2 5" xfId="6415" xr:uid="{00000000-0005-0000-0000-0000CFA80000}"/>
    <cellStyle name="Vírgula 8 5 3" xfId="2021" xr:uid="{00000000-0005-0000-0000-0000D0A80000}"/>
    <cellStyle name="Vírgula 8 5 3 2" xfId="27354" xr:uid="{00000000-0005-0000-0000-0000D1A80000}"/>
    <cellStyle name="Vírgula 8 5 3 3" xfId="37534" xr:uid="{00000000-0005-0000-0000-0000D2A80000}"/>
    <cellStyle name="Vírgula 8 5 3 4" xfId="17174" xr:uid="{00000000-0005-0000-0000-0000D3A80000}"/>
    <cellStyle name="Vírgula 8 5 3 5" xfId="8168" xr:uid="{00000000-0005-0000-0000-0000D4A80000}"/>
    <cellStyle name="Vírgula 8 5 4" xfId="3369" xr:uid="{00000000-0005-0000-0000-0000D5A80000}"/>
    <cellStyle name="Vírgula 8 5 4 2" xfId="29344" xr:uid="{00000000-0005-0000-0000-0000D6A80000}"/>
    <cellStyle name="Vírgula 8 5 4 3" xfId="39524" xr:uid="{00000000-0005-0000-0000-0000D7A80000}"/>
    <cellStyle name="Vírgula 8 5 4 4" xfId="19165" xr:uid="{00000000-0005-0000-0000-0000D8A80000}"/>
    <cellStyle name="Vírgula 8 5 4 5" xfId="10161" xr:uid="{00000000-0005-0000-0000-0000D9A80000}"/>
    <cellStyle name="Vírgula 8 5 5" xfId="23849" xr:uid="{00000000-0005-0000-0000-0000DAA80000}"/>
    <cellStyle name="Vírgula 8 5 6" xfId="34029" xr:uid="{00000000-0005-0000-0000-0000DBA80000}"/>
    <cellStyle name="Vírgula 8 5 7" xfId="13669" xr:uid="{00000000-0005-0000-0000-0000DCA80000}"/>
    <cellStyle name="Vírgula 8 5 8" xfId="4663" xr:uid="{00000000-0005-0000-0000-0000DDA80000}"/>
    <cellStyle name="Vírgula 8 6" xfId="1010" xr:uid="{00000000-0005-0000-0000-0000DEA80000}"/>
    <cellStyle name="Vírgula 8 6 2" xfId="2360" xr:uid="{00000000-0005-0000-0000-0000DFA80000}"/>
    <cellStyle name="Vírgula 8 6 2 2" xfId="28248" xr:uid="{00000000-0005-0000-0000-0000E0A80000}"/>
    <cellStyle name="Vírgula 8 6 2 3" xfId="38428" xr:uid="{00000000-0005-0000-0000-0000E1A80000}"/>
    <cellStyle name="Vírgula 8 6 2 4" xfId="18069" xr:uid="{00000000-0005-0000-0000-0000E2A80000}"/>
    <cellStyle name="Vírgula 8 6 2 5" xfId="9065" xr:uid="{00000000-0005-0000-0000-0000E3A80000}"/>
    <cellStyle name="Vírgula 8 6 3" xfId="24725" xr:uid="{00000000-0005-0000-0000-0000E4A80000}"/>
    <cellStyle name="Vírgula 8 6 4" xfId="34905" xr:uid="{00000000-0005-0000-0000-0000E5A80000}"/>
    <cellStyle name="Vírgula 8 6 5" xfId="14545" xr:uid="{00000000-0005-0000-0000-0000E6A80000}"/>
    <cellStyle name="Vírgula 8 6 6" xfId="5539" xr:uid="{00000000-0005-0000-0000-0000E7A80000}"/>
    <cellStyle name="Vírgula 8 7" xfId="1686" xr:uid="{00000000-0005-0000-0000-0000E8A80000}"/>
    <cellStyle name="Vírgula 8 7 2" xfId="26478" xr:uid="{00000000-0005-0000-0000-0000E9A80000}"/>
    <cellStyle name="Vírgula 8 7 3" xfId="36658" xr:uid="{00000000-0005-0000-0000-0000EAA80000}"/>
    <cellStyle name="Vírgula 8 7 4" xfId="16298" xr:uid="{00000000-0005-0000-0000-0000EBA80000}"/>
    <cellStyle name="Vírgula 8 7 5" xfId="7292" xr:uid="{00000000-0005-0000-0000-0000ECA80000}"/>
    <cellStyle name="Vírgula 8 8" xfId="3034" xr:uid="{00000000-0005-0000-0000-0000EDA80000}"/>
    <cellStyle name="Vírgula 8 8 2" xfId="28468" xr:uid="{00000000-0005-0000-0000-0000EEA80000}"/>
    <cellStyle name="Vírgula 8 8 3" xfId="38648" xr:uid="{00000000-0005-0000-0000-0000EFA80000}"/>
    <cellStyle name="Vírgula 8 8 4" xfId="18289" xr:uid="{00000000-0005-0000-0000-0000F0A80000}"/>
    <cellStyle name="Vírgula 8 8 5" xfId="9285" xr:uid="{00000000-0005-0000-0000-0000F1A80000}"/>
    <cellStyle name="Vírgula 8 9" xfId="11038" xr:uid="{00000000-0005-0000-0000-0000F2A80000}"/>
    <cellStyle name="Vírgula 8 9 2" xfId="30221" xr:uid="{00000000-0005-0000-0000-0000F3A80000}"/>
    <cellStyle name="Vírgula 8 9 3" xfId="40401" xr:uid="{00000000-0005-0000-0000-0000F4A80000}"/>
    <cellStyle name="Vírgula 8 9 4" xfId="20042" xr:uid="{00000000-0005-0000-0000-0000F5A80000}"/>
    <cellStyle name="Vírgula 9" xfId="338" xr:uid="{00000000-0005-0000-0000-0000F6A80000}"/>
    <cellStyle name="Vírgula 9 10" xfId="11917" xr:uid="{00000000-0005-0000-0000-0000F7A80000}"/>
    <cellStyle name="Vírgula 9 10 2" xfId="31100" xr:uid="{00000000-0005-0000-0000-0000F8A80000}"/>
    <cellStyle name="Vírgula 9 10 3" xfId="41280" xr:uid="{00000000-0005-0000-0000-0000F9A80000}"/>
    <cellStyle name="Vírgula 9 10 4" xfId="20921" xr:uid="{00000000-0005-0000-0000-0000FAA80000}"/>
    <cellStyle name="Vírgula 9 11" xfId="21798" xr:uid="{00000000-0005-0000-0000-0000FBA80000}"/>
    <cellStyle name="Vírgula 9 11 2" xfId="31977" xr:uid="{00000000-0005-0000-0000-0000FCA80000}"/>
    <cellStyle name="Vírgula 9 11 3" xfId="42157" xr:uid="{00000000-0005-0000-0000-0000FDA80000}"/>
    <cellStyle name="Vírgula 9 12" xfId="22693" xr:uid="{00000000-0005-0000-0000-0000FEA80000}"/>
    <cellStyle name="Vírgula 9 12 2" xfId="32873" xr:uid="{00000000-0005-0000-0000-0000FFA80000}"/>
    <cellStyle name="Vírgula 9 12 3" xfId="43053" xr:uid="{00000000-0005-0000-0000-000000A90000}"/>
    <cellStyle name="Vírgula 9 13" xfId="22932" xr:uid="{00000000-0005-0000-0000-000001A90000}"/>
    <cellStyle name="Vírgula 9 14" xfId="33112" xr:uid="{00000000-0005-0000-0000-000002A90000}"/>
    <cellStyle name="Vírgula 9 15" xfId="43292" xr:uid="{00000000-0005-0000-0000-000003A90000}"/>
    <cellStyle name="Vírgula 9 16" xfId="43531" xr:uid="{00000000-0005-0000-0000-000004A90000}"/>
    <cellStyle name="Vírgula 9 17" xfId="12796" xr:uid="{00000000-0005-0000-0000-000005A90000}"/>
    <cellStyle name="Vírgula 9 18" xfId="3788" xr:uid="{00000000-0005-0000-0000-000006A90000}"/>
    <cellStyle name="Vírgula 9 2" xfId="432" xr:uid="{00000000-0005-0000-0000-000007A90000}"/>
    <cellStyle name="Vírgula 9 2 10" xfId="21915" xr:uid="{00000000-0005-0000-0000-000008A90000}"/>
    <cellStyle name="Vírgula 9 2 10 2" xfId="32095" xr:uid="{00000000-0005-0000-0000-000009A90000}"/>
    <cellStyle name="Vírgula 9 2 10 3" xfId="42275" xr:uid="{00000000-0005-0000-0000-00000AA90000}"/>
    <cellStyle name="Vírgula 9 2 11" xfId="22811" xr:uid="{00000000-0005-0000-0000-00000BA90000}"/>
    <cellStyle name="Vírgula 9 2 11 2" xfId="32991" xr:uid="{00000000-0005-0000-0000-00000CA90000}"/>
    <cellStyle name="Vírgula 9 2 11 3" xfId="43171" xr:uid="{00000000-0005-0000-0000-00000DA90000}"/>
    <cellStyle name="Vírgula 9 2 12" xfId="23050" xr:uid="{00000000-0005-0000-0000-00000EA90000}"/>
    <cellStyle name="Vírgula 9 2 13" xfId="33230" xr:uid="{00000000-0005-0000-0000-00000FA90000}"/>
    <cellStyle name="Vírgula 9 2 14" xfId="43410" xr:uid="{00000000-0005-0000-0000-000010A90000}"/>
    <cellStyle name="Vírgula 9 2 15" xfId="43649" xr:uid="{00000000-0005-0000-0000-000011A90000}"/>
    <cellStyle name="Vírgula 9 2 16" xfId="12914" xr:uid="{00000000-0005-0000-0000-000012A90000}"/>
    <cellStyle name="Vírgula 9 2 17" xfId="3907" xr:uid="{00000000-0005-0000-0000-000013A90000}"/>
    <cellStyle name="Vírgula 9 2 2" xfId="598" xr:uid="{00000000-0005-0000-0000-000014A90000}"/>
    <cellStyle name="Vírgula 9 2 2 10" xfId="23313" xr:uid="{00000000-0005-0000-0000-000015A90000}"/>
    <cellStyle name="Vírgula 9 2 2 11" xfId="33493" xr:uid="{00000000-0005-0000-0000-000016A90000}"/>
    <cellStyle name="Vírgula 9 2 2 12" xfId="13133" xr:uid="{00000000-0005-0000-0000-000017A90000}"/>
    <cellStyle name="Vírgula 9 2 2 13" xfId="4126" xr:uid="{00000000-0005-0000-0000-000018A90000}"/>
    <cellStyle name="Vírgula 9 2 2 2" xfId="933" xr:uid="{00000000-0005-0000-0000-000019A90000}"/>
    <cellStyle name="Vírgula 9 2 2 2 10" xfId="33931" xr:uid="{00000000-0005-0000-0000-00001AA90000}"/>
    <cellStyle name="Vírgula 9 2 2 2 11" xfId="13571" xr:uid="{00000000-0005-0000-0000-00001BA90000}"/>
    <cellStyle name="Vírgula 9 2 2 2 12" xfId="4564" xr:uid="{00000000-0005-0000-0000-00001CA90000}"/>
    <cellStyle name="Vírgula 9 2 2 2 2" xfId="1606" xr:uid="{00000000-0005-0000-0000-00001DA90000}"/>
    <cellStyle name="Vírgula 9 2 2 2 2 2" xfId="2956" xr:uid="{00000000-0005-0000-0000-00001EA90000}"/>
    <cellStyle name="Vírgula 9 2 2 2 2 2 2" xfId="26379" xr:uid="{00000000-0005-0000-0000-00001FA90000}"/>
    <cellStyle name="Vírgula 9 2 2 2 2 2 3" xfId="36559" xr:uid="{00000000-0005-0000-0000-000020A90000}"/>
    <cellStyle name="Vírgula 9 2 2 2 2 2 4" xfId="16199" xr:uid="{00000000-0005-0000-0000-000021A90000}"/>
    <cellStyle name="Vírgula 9 2 2 2 2 2 5" xfId="7193" xr:uid="{00000000-0005-0000-0000-000022A90000}"/>
    <cellStyle name="Vírgula 9 2 2 2 2 3" xfId="8946" xr:uid="{00000000-0005-0000-0000-000023A90000}"/>
    <cellStyle name="Vírgula 9 2 2 2 2 3 2" xfId="28132" xr:uid="{00000000-0005-0000-0000-000024A90000}"/>
    <cellStyle name="Vírgula 9 2 2 2 2 3 3" xfId="38312" xr:uid="{00000000-0005-0000-0000-000025A90000}"/>
    <cellStyle name="Vírgula 9 2 2 2 2 3 4" xfId="17952" xr:uid="{00000000-0005-0000-0000-000026A90000}"/>
    <cellStyle name="Vírgula 9 2 2 2 2 4" xfId="10939" xr:uid="{00000000-0005-0000-0000-000027A90000}"/>
    <cellStyle name="Vírgula 9 2 2 2 2 4 2" xfId="30122" xr:uid="{00000000-0005-0000-0000-000028A90000}"/>
    <cellStyle name="Vírgula 9 2 2 2 2 4 3" xfId="40302" xr:uid="{00000000-0005-0000-0000-000029A90000}"/>
    <cellStyle name="Vírgula 9 2 2 2 2 4 4" xfId="19943" xr:uid="{00000000-0005-0000-0000-00002AA90000}"/>
    <cellStyle name="Vírgula 9 2 2 2 2 5" xfId="24627" xr:uid="{00000000-0005-0000-0000-00002BA90000}"/>
    <cellStyle name="Vírgula 9 2 2 2 2 6" xfId="34807" xr:uid="{00000000-0005-0000-0000-00002CA90000}"/>
    <cellStyle name="Vírgula 9 2 2 2 2 7" xfId="14447" xr:uid="{00000000-0005-0000-0000-00002DA90000}"/>
    <cellStyle name="Vírgula 9 2 2 2 2 8" xfId="5441" xr:uid="{00000000-0005-0000-0000-00002EA90000}"/>
    <cellStyle name="Vírgula 9 2 2 2 3" xfId="2282" xr:uid="{00000000-0005-0000-0000-00002FA90000}"/>
    <cellStyle name="Vírgula 9 2 2 2 3 2" xfId="25503" xr:uid="{00000000-0005-0000-0000-000030A90000}"/>
    <cellStyle name="Vírgula 9 2 2 2 3 3" xfId="35683" xr:uid="{00000000-0005-0000-0000-000031A90000}"/>
    <cellStyle name="Vírgula 9 2 2 2 3 4" xfId="15323" xr:uid="{00000000-0005-0000-0000-000032A90000}"/>
    <cellStyle name="Vírgula 9 2 2 2 3 5" xfId="6317" xr:uid="{00000000-0005-0000-0000-000033A90000}"/>
    <cellStyle name="Vírgula 9 2 2 2 4" xfId="3630" xr:uid="{00000000-0005-0000-0000-000034A90000}"/>
    <cellStyle name="Vírgula 9 2 2 2 4 2" xfId="27256" xr:uid="{00000000-0005-0000-0000-000035A90000}"/>
    <cellStyle name="Vírgula 9 2 2 2 4 3" xfId="37436" xr:uid="{00000000-0005-0000-0000-000036A90000}"/>
    <cellStyle name="Vírgula 9 2 2 2 4 4" xfId="17076" xr:uid="{00000000-0005-0000-0000-000037A90000}"/>
    <cellStyle name="Vírgula 9 2 2 2 4 5" xfId="8070" xr:uid="{00000000-0005-0000-0000-000038A90000}"/>
    <cellStyle name="Vírgula 9 2 2 2 5" xfId="10063" xr:uid="{00000000-0005-0000-0000-000039A90000}"/>
    <cellStyle name="Vírgula 9 2 2 2 5 2" xfId="29246" xr:uid="{00000000-0005-0000-0000-00003AA90000}"/>
    <cellStyle name="Vírgula 9 2 2 2 5 3" xfId="39426" xr:uid="{00000000-0005-0000-0000-00003BA90000}"/>
    <cellStyle name="Vírgula 9 2 2 2 5 4" xfId="19067" xr:uid="{00000000-0005-0000-0000-00003CA90000}"/>
    <cellStyle name="Vírgula 9 2 2 2 6" xfId="11816" xr:uid="{00000000-0005-0000-0000-00003DA90000}"/>
    <cellStyle name="Vírgula 9 2 2 2 6 2" xfId="30999" xr:uid="{00000000-0005-0000-0000-00003EA90000}"/>
    <cellStyle name="Vírgula 9 2 2 2 6 3" xfId="41179" xr:uid="{00000000-0005-0000-0000-00003FA90000}"/>
    <cellStyle name="Vírgula 9 2 2 2 6 4" xfId="20820" xr:uid="{00000000-0005-0000-0000-000040A90000}"/>
    <cellStyle name="Vírgula 9 2 2 2 7" xfId="12692" xr:uid="{00000000-0005-0000-0000-000041A90000}"/>
    <cellStyle name="Vírgula 9 2 2 2 7 2" xfId="31875" xr:uid="{00000000-0005-0000-0000-000042A90000}"/>
    <cellStyle name="Vírgula 9 2 2 2 7 3" xfId="42055" xr:uid="{00000000-0005-0000-0000-000043A90000}"/>
    <cellStyle name="Vírgula 9 2 2 2 7 4" xfId="21696" xr:uid="{00000000-0005-0000-0000-000044A90000}"/>
    <cellStyle name="Vírgula 9 2 2 2 8" xfId="22572" xr:uid="{00000000-0005-0000-0000-000045A90000}"/>
    <cellStyle name="Vírgula 9 2 2 2 8 2" xfId="32752" xr:uid="{00000000-0005-0000-0000-000046A90000}"/>
    <cellStyle name="Vírgula 9 2 2 2 8 3" xfId="42932" xr:uid="{00000000-0005-0000-0000-000047A90000}"/>
    <cellStyle name="Vírgula 9 2 2 2 9" xfId="23751" xr:uid="{00000000-0005-0000-0000-000048A90000}"/>
    <cellStyle name="Vírgula 9 2 2 3" xfId="1271" xr:uid="{00000000-0005-0000-0000-000049A90000}"/>
    <cellStyle name="Vírgula 9 2 2 3 2" xfId="2621" xr:uid="{00000000-0005-0000-0000-00004AA90000}"/>
    <cellStyle name="Vírgula 9 2 2 3 2 2" xfId="25941" xr:uid="{00000000-0005-0000-0000-00004BA90000}"/>
    <cellStyle name="Vírgula 9 2 2 3 2 3" xfId="36121" xr:uid="{00000000-0005-0000-0000-00004CA90000}"/>
    <cellStyle name="Vírgula 9 2 2 3 2 4" xfId="15761" xr:uid="{00000000-0005-0000-0000-00004DA90000}"/>
    <cellStyle name="Vírgula 9 2 2 3 2 5" xfId="6755" xr:uid="{00000000-0005-0000-0000-00004EA90000}"/>
    <cellStyle name="Vírgula 9 2 2 3 3" xfId="8508" xr:uid="{00000000-0005-0000-0000-00004FA90000}"/>
    <cellStyle name="Vírgula 9 2 2 3 3 2" xfId="27694" xr:uid="{00000000-0005-0000-0000-000050A90000}"/>
    <cellStyle name="Vírgula 9 2 2 3 3 3" xfId="37874" xr:uid="{00000000-0005-0000-0000-000051A90000}"/>
    <cellStyle name="Vírgula 9 2 2 3 3 4" xfId="17514" xr:uid="{00000000-0005-0000-0000-000052A90000}"/>
    <cellStyle name="Vírgula 9 2 2 3 4" xfId="10501" xr:uid="{00000000-0005-0000-0000-000053A90000}"/>
    <cellStyle name="Vírgula 9 2 2 3 4 2" xfId="29684" xr:uid="{00000000-0005-0000-0000-000054A90000}"/>
    <cellStyle name="Vírgula 9 2 2 3 4 3" xfId="39864" xr:uid="{00000000-0005-0000-0000-000055A90000}"/>
    <cellStyle name="Vírgula 9 2 2 3 4 4" xfId="19505" xr:uid="{00000000-0005-0000-0000-000056A90000}"/>
    <cellStyle name="Vírgula 9 2 2 3 5" xfId="24189" xr:uid="{00000000-0005-0000-0000-000057A90000}"/>
    <cellStyle name="Vírgula 9 2 2 3 6" xfId="34369" xr:uid="{00000000-0005-0000-0000-000058A90000}"/>
    <cellStyle name="Vírgula 9 2 2 3 7" xfId="14009" xr:uid="{00000000-0005-0000-0000-000059A90000}"/>
    <cellStyle name="Vírgula 9 2 2 3 8" xfId="5003" xr:uid="{00000000-0005-0000-0000-00005AA90000}"/>
    <cellStyle name="Vírgula 9 2 2 4" xfId="1947" xr:uid="{00000000-0005-0000-0000-00005BA90000}"/>
    <cellStyle name="Vírgula 9 2 2 4 2" xfId="25065" xr:uid="{00000000-0005-0000-0000-00005CA90000}"/>
    <cellStyle name="Vírgula 9 2 2 4 3" xfId="35245" xr:uid="{00000000-0005-0000-0000-00005DA90000}"/>
    <cellStyle name="Vírgula 9 2 2 4 4" xfId="14885" xr:uid="{00000000-0005-0000-0000-00005EA90000}"/>
    <cellStyle name="Vírgula 9 2 2 4 5" xfId="5879" xr:uid="{00000000-0005-0000-0000-00005FA90000}"/>
    <cellStyle name="Vírgula 9 2 2 5" xfId="3295" xr:uid="{00000000-0005-0000-0000-000060A90000}"/>
    <cellStyle name="Vírgula 9 2 2 5 2" xfId="26818" xr:uid="{00000000-0005-0000-0000-000061A90000}"/>
    <cellStyle name="Vírgula 9 2 2 5 3" xfId="36998" xr:uid="{00000000-0005-0000-0000-000062A90000}"/>
    <cellStyle name="Vírgula 9 2 2 5 4" xfId="16638" xr:uid="{00000000-0005-0000-0000-000063A90000}"/>
    <cellStyle name="Vírgula 9 2 2 5 5" xfId="7632" xr:uid="{00000000-0005-0000-0000-000064A90000}"/>
    <cellStyle name="Vírgula 9 2 2 6" xfId="9625" xr:uid="{00000000-0005-0000-0000-000065A90000}"/>
    <cellStyle name="Vírgula 9 2 2 6 2" xfId="28808" xr:uid="{00000000-0005-0000-0000-000066A90000}"/>
    <cellStyle name="Vírgula 9 2 2 6 3" xfId="38988" xr:uid="{00000000-0005-0000-0000-000067A90000}"/>
    <cellStyle name="Vírgula 9 2 2 6 4" xfId="18629" xr:uid="{00000000-0005-0000-0000-000068A90000}"/>
    <cellStyle name="Vírgula 9 2 2 7" xfId="11378" xr:uid="{00000000-0005-0000-0000-000069A90000}"/>
    <cellStyle name="Vírgula 9 2 2 7 2" xfId="30561" xr:uid="{00000000-0005-0000-0000-00006AA90000}"/>
    <cellStyle name="Vírgula 9 2 2 7 3" xfId="40741" xr:uid="{00000000-0005-0000-0000-00006BA90000}"/>
    <cellStyle name="Vírgula 9 2 2 7 4" xfId="20382" xr:uid="{00000000-0005-0000-0000-00006CA90000}"/>
    <cellStyle name="Vírgula 9 2 2 8" xfId="12254" xr:uid="{00000000-0005-0000-0000-00006DA90000}"/>
    <cellStyle name="Vírgula 9 2 2 8 2" xfId="31437" xr:uid="{00000000-0005-0000-0000-00006EA90000}"/>
    <cellStyle name="Vírgula 9 2 2 8 3" xfId="41617" xr:uid="{00000000-0005-0000-0000-00006FA90000}"/>
    <cellStyle name="Vírgula 9 2 2 8 4" xfId="21258" xr:uid="{00000000-0005-0000-0000-000070A90000}"/>
    <cellStyle name="Vírgula 9 2 2 9" xfId="22134" xr:uid="{00000000-0005-0000-0000-000071A90000}"/>
    <cellStyle name="Vírgula 9 2 2 9 2" xfId="32314" xr:uid="{00000000-0005-0000-0000-000072A90000}"/>
    <cellStyle name="Vírgula 9 2 2 9 3" xfId="42494" xr:uid="{00000000-0005-0000-0000-000073A90000}"/>
    <cellStyle name="Vírgula 9 2 3" xfId="767" xr:uid="{00000000-0005-0000-0000-000074A90000}"/>
    <cellStyle name="Vírgula 9 2 3 10" xfId="33712" xr:uid="{00000000-0005-0000-0000-000075A90000}"/>
    <cellStyle name="Vírgula 9 2 3 11" xfId="13352" xr:uid="{00000000-0005-0000-0000-000076A90000}"/>
    <cellStyle name="Vírgula 9 2 3 12" xfId="4345" xr:uid="{00000000-0005-0000-0000-000077A90000}"/>
    <cellStyle name="Vírgula 9 2 3 2" xfId="1440" xr:uid="{00000000-0005-0000-0000-000078A90000}"/>
    <cellStyle name="Vírgula 9 2 3 2 2" xfId="2790" xr:uid="{00000000-0005-0000-0000-000079A90000}"/>
    <cellStyle name="Vírgula 9 2 3 2 2 2" xfId="26160" xr:uid="{00000000-0005-0000-0000-00007AA90000}"/>
    <cellStyle name="Vírgula 9 2 3 2 2 3" xfId="36340" xr:uid="{00000000-0005-0000-0000-00007BA90000}"/>
    <cellStyle name="Vírgula 9 2 3 2 2 4" xfId="15980" xr:uid="{00000000-0005-0000-0000-00007CA90000}"/>
    <cellStyle name="Vírgula 9 2 3 2 2 5" xfId="6974" xr:uid="{00000000-0005-0000-0000-00007DA90000}"/>
    <cellStyle name="Vírgula 9 2 3 2 3" xfId="8727" xr:uid="{00000000-0005-0000-0000-00007EA90000}"/>
    <cellStyle name="Vírgula 9 2 3 2 3 2" xfId="27913" xr:uid="{00000000-0005-0000-0000-00007FA90000}"/>
    <cellStyle name="Vírgula 9 2 3 2 3 3" xfId="38093" xr:uid="{00000000-0005-0000-0000-000080A90000}"/>
    <cellStyle name="Vírgula 9 2 3 2 3 4" xfId="17733" xr:uid="{00000000-0005-0000-0000-000081A90000}"/>
    <cellStyle name="Vírgula 9 2 3 2 4" xfId="10720" xr:uid="{00000000-0005-0000-0000-000082A90000}"/>
    <cellStyle name="Vírgula 9 2 3 2 4 2" xfId="29903" xr:uid="{00000000-0005-0000-0000-000083A90000}"/>
    <cellStyle name="Vírgula 9 2 3 2 4 3" xfId="40083" xr:uid="{00000000-0005-0000-0000-000084A90000}"/>
    <cellStyle name="Vírgula 9 2 3 2 4 4" xfId="19724" xr:uid="{00000000-0005-0000-0000-000085A90000}"/>
    <cellStyle name="Vírgula 9 2 3 2 5" xfId="24408" xr:uid="{00000000-0005-0000-0000-000086A90000}"/>
    <cellStyle name="Vírgula 9 2 3 2 6" xfId="34588" xr:uid="{00000000-0005-0000-0000-000087A90000}"/>
    <cellStyle name="Vírgula 9 2 3 2 7" xfId="14228" xr:uid="{00000000-0005-0000-0000-000088A90000}"/>
    <cellStyle name="Vírgula 9 2 3 2 8" xfId="5222" xr:uid="{00000000-0005-0000-0000-000089A90000}"/>
    <cellStyle name="Vírgula 9 2 3 3" xfId="2116" xr:uid="{00000000-0005-0000-0000-00008AA90000}"/>
    <cellStyle name="Vírgula 9 2 3 3 2" xfId="25284" xr:uid="{00000000-0005-0000-0000-00008BA90000}"/>
    <cellStyle name="Vírgula 9 2 3 3 3" xfId="35464" xr:uid="{00000000-0005-0000-0000-00008CA90000}"/>
    <cellStyle name="Vírgula 9 2 3 3 4" xfId="15104" xr:uid="{00000000-0005-0000-0000-00008DA90000}"/>
    <cellStyle name="Vírgula 9 2 3 3 5" xfId="6098" xr:uid="{00000000-0005-0000-0000-00008EA90000}"/>
    <cellStyle name="Vírgula 9 2 3 4" xfId="3464" xr:uid="{00000000-0005-0000-0000-00008FA90000}"/>
    <cellStyle name="Vírgula 9 2 3 4 2" xfId="27037" xr:uid="{00000000-0005-0000-0000-000090A90000}"/>
    <cellStyle name="Vírgula 9 2 3 4 3" xfId="37217" xr:uid="{00000000-0005-0000-0000-000091A90000}"/>
    <cellStyle name="Vírgula 9 2 3 4 4" xfId="16857" xr:uid="{00000000-0005-0000-0000-000092A90000}"/>
    <cellStyle name="Vírgula 9 2 3 4 5" xfId="7851" xr:uid="{00000000-0005-0000-0000-000093A90000}"/>
    <cellStyle name="Vírgula 9 2 3 5" xfId="9844" xr:uid="{00000000-0005-0000-0000-000094A90000}"/>
    <cellStyle name="Vírgula 9 2 3 5 2" xfId="29027" xr:uid="{00000000-0005-0000-0000-000095A90000}"/>
    <cellStyle name="Vírgula 9 2 3 5 3" xfId="39207" xr:uid="{00000000-0005-0000-0000-000096A90000}"/>
    <cellStyle name="Vírgula 9 2 3 5 4" xfId="18848" xr:uid="{00000000-0005-0000-0000-000097A90000}"/>
    <cellStyle name="Vírgula 9 2 3 6" xfId="11597" xr:uid="{00000000-0005-0000-0000-000098A90000}"/>
    <cellStyle name="Vírgula 9 2 3 6 2" xfId="30780" xr:uid="{00000000-0005-0000-0000-000099A90000}"/>
    <cellStyle name="Vírgula 9 2 3 6 3" xfId="40960" xr:uid="{00000000-0005-0000-0000-00009AA90000}"/>
    <cellStyle name="Vírgula 9 2 3 6 4" xfId="20601" xr:uid="{00000000-0005-0000-0000-00009BA90000}"/>
    <cellStyle name="Vírgula 9 2 3 7" xfId="12473" xr:uid="{00000000-0005-0000-0000-00009CA90000}"/>
    <cellStyle name="Vírgula 9 2 3 7 2" xfId="31656" xr:uid="{00000000-0005-0000-0000-00009DA90000}"/>
    <cellStyle name="Vírgula 9 2 3 7 3" xfId="41836" xr:uid="{00000000-0005-0000-0000-00009EA90000}"/>
    <cellStyle name="Vírgula 9 2 3 7 4" xfId="21477" xr:uid="{00000000-0005-0000-0000-00009FA90000}"/>
    <cellStyle name="Vírgula 9 2 3 8" xfId="22353" xr:uid="{00000000-0005-0000-0000-0000A0A90000}"/>
    <cellStyle name="Vírgula 9 2 3 8 2" xfId="32533" xr:uid="{00000000-0005-0000-0000-0000A1A90000}"/>
    <cellStyle name="Vírgula 9 2 3 8 3" xfId="42713" xr:uid="{00000000-0005-0000-0000-0000A2A90000}"/>
    <cellStyle name="Vírgula 9 2 3 9" xfId="23532" xr:uid="{00000000-0005-0000-0000-0000A3A90000}"/>
    <cellStyle name="Vírgula 9 2 4" xfId="1105" xr:uid="{00000000-0005-0000-0000-0000A4A90000}"/>
    <cellStyle name="Vírgula 9 2 4 2" xfId="2455" xr:uid="{00000000-0005-0000-0000-0000A5A90000}"/>
    <cellStyle name="Vírgula 9 2 4 2 2" xfId="25722" xr:uid="{00000000-0005-0000-0000-0000A6A90000}"/>
    <cellStyle name="Vírgula 9 2 4 2 3" xfId="35902" xr:uid="{00000000-0005-0000-0000-0000A7A90000}"/>
    <cellStyle name="Vírgula 9 2 4 2 4" xfId="15542" xr:uid="{00000000-0005-0000-0000-0000A8A90000}"/>
    <cellStyle name="Vírgula 9 2 4 2 5" xfId="6536" xr:uid="{00000000-0005-0000-0000-0000A9A90000}"/>
    <cellStyle name="Vírgula 9 2 4 3" xfId="8289" xr:uid="{00000000-0005-0000-0000-0000AAA90000}"/>
    <cellStyle name="Vírgula 9 2 4 3 2" xfId="27475" xr:uid="{00000000-0005-0000-0000-0000ABA90000}"/>
    <cellStyle name="Vírgula 9 2 4 3 3" xfId="37655" xr:uid="{00000000-0005-0000-0000-0000ACA90000}"/>
    <cellStyle name="Vírgula 9 2 4 3 4" xfId="17295" xr:uid="{00000000-0005-0000-0000-0000ADA90000}"/>
    <cellStyle name="Vírgula 9 2 4 4" xfId="10282" xr:uid="{00000000-0005-0000-0000-0000AEA90000}"/>
    <cellStyle name="Vírgula 9 2 4 4 2" xfId="29465" xr:uid="{00000000-0005-0000-0000-0000AFA90000}"/>
    <cellStyle name="Vírgula 9 2 4 4 3" xfId="39645" xr:uid="{00000000-0005-0000-0000-0000B0A90000}"/>
    <cellStyle name="Vírgula 9 2 4 4 4" xfId="19286" xr:uid="{00000000-0005-0000-0000-0000B1A90000}"/>
    <cellStyle name="Vírgula 9 2 4 5" xfId="23970" xr:uid="{00000000-0005-0000-0000-0000B2A90000}"/>
    <cellStyle name="Vírgula 9 2 4 6" xfId="34150" xr:uid="{00000000-0005-0000-0000-0000B3A90000}"/>
    <cellStyle name="Vírgula 9 2 4 7" xfId="13790" xr:uid="{00000000-0005-0000-0000-0000B4A90000}"/>
    <cellStyle name="Vírgula 9 2 4 8" xfId="4784" xr:uid="{00000000-0005-0000-0000-0000B5A90000}"/>
    <cellStyle name="Vírgula 9 2 5" xfId="1781" xr:uid="{00000000-0005-0000-0000-0000B6A90000}"/>
    <cellStyle name="Vírgula 9 2 5 2" xfId="9186" xr:uid="{00000000-0005-0000-0000-0000B7A90000}"/>
    <cellStyle name="Vírgula 9 2 5 2 2" xfId="28369" xr:uid="{00000000-0005-0000-0000-0000B8A90000}"/>
    <cellStyle name="Vírgula 9 2 5 2 3" xfId="38549" xr:uid="{00000000-0005-0000-0000-0000B9A90000}"/>
    <cellStyle name="Vírgula 9 2 5 2 4" xfId="18190" xr:uid="{00000000-0005-0000-0000-0000BAA90000}"/>
    <cellStyle name="Vírgula 9 2 5 3" xfId="24846" xr:uid="{00000000-0005-0000-0000-0000BBA90000}"/>
    <cellStyle name="Vírgula 9 2 5 4" xfId="35026" xr:uid="{00000000-0005-0000-0000-0000BCA90000}"/>
    <cellStyle name="Vírgula 9 2 5 5" xfId="14666" xr:uid="{00000000-0005-0000-0000-0000BDA90000}"/>
    <cellStyle name="Vírgula 9 2 5 6" xfId="5660" xr:uid="{00000000-0005-0000-0000-0000BEA90000}"/>
    <cellStyle name="Vírgula 9 2 6" xfId="3129" xr:uid="{00000000-0005-0000-0000-0000BFA90000}"/>
    <cellStyle name="Vírgula 9 2 6 2" xfId="26599" xr:uid="{00000000-0005-0000-0000-0000C0A90000}"/>
    <cellStyle name="Vírgula 9 2 6 3" xfId="36779" xr:uid="{00000000-0005-0000-0000-0000C1A90000}"/>
    <cellStyle name="Vírgula 9 2 6 4" xfId="16419" xr:uid="{00000000-0005-0000-0000-0000C2A90000}"/>
    <cellStyle name="Vírgula 9 2 6 5" xfId="7413" xr:uid="{00000000-0005-0000-0000-0000C3A90000}"/>
    <cellStyle name="Vírgula 9 2 7" xfId="9406" xr:uid="{00000000-0005-0000-0000-0000C4A90000}"/>
    <cellStyle name="Vírgula 9 2 7 2" xfId="28589" xr:uid="{00000000-0005-0000-0000-0000C5A90000}"/>
    <cellStyle name="Vírgula 9 2 7 3" xfId="38769" xr:uid="{00000000-0005-0000-0000-0000C6A90000}"/>
    <cellStyle name="Vírgula 9 2 7 4" xfId="18410" xr:uid="{00000000-0005-0000-0000-0000C7A90000}"/>
    <cellStyle name="Vírgula 9 2 8" xfId="11159" xr:uid="{00000000-0005-0000-0000-0000C8A90000}"/>
    <cellStyle name="Vírgula 9 2 8 2" xfId="30342" xr:uid="{00000000-0005-0000-0000-0000C9A90000}"/>
    <cellStyle name="Vírgula 9 2 8 3" xfId="40522" xr:uid="{00000000-0005-0000-0000-0000CAA90000}"/>
    <cellStyle name="Vírgula 9 2 8 4" xfId="20163" xr:uid="{00000000-0005-0000-0000-0000CBA90000}"/>
    <cellStyle name="Vírgula 9 2 9" xfId="12035" xr:uid="{00000000-0005-0000-0000-0000CCA90000}"/>
    <cellStyle name="Vírgula 9 2 9 2" xfId="31218" xr:uid="{00000000-0005-0000-0000-0000CDA90000}"/>
    <cellStyle name="Vírgula 9 2 9 3" xfId="41398" xr:uid="{00000000-0005-0000-0000-0000CEA90000}"/>
    <cellStyle name="Vírgula 9 2 9 4" xfId="21039" xr:uid="{00000000-0005-0000-0000-0000CFA90000}"/>
    <cellStyle name="Vírgula 9 3" xfId="505" xr:uid="{00000000-0005-0000-0000-0000D0A90000}"/>
    <cellStyle name="Vírgula 9 3 10" xfId="23195" xr:uid="{00000000-0005-0000-0000-0000D1A90000}"/>
    <cellStyle name="Vírgula 9 3 11" xfId="33375" xr:uid="{00000000-0005-0000-0000-0000D2A90000}"/>
    <cellStyle name="Vírgula 9 3 12" xfId="13015" xr:uid="{00000000-0005-0000-0000-0000D3A90000}"/>
    <cellStyle name="Vírgula 9 3 13" xfId="4008" xr:uid="{00000000-0005-0000-0000-0000D4A90000}"/>
    <cellStyle name="Vírgula 9 3 2" xfId="840" xr:uid="{00000000-0005-0000-0000-0000D5A90000}"/>
    <cellStyle name="Vírgula 9 3 2 10" xfId="33813" xr:uid="{00000000-0005-0000-0000-0000D6A90000}"/>
    <cellStyle name="Vírgula 9 3 2 11" xfId="13453" xr:uid="{00000000-0005-0000-0000-0000D7A90000}"/>
    <cellStyle name="Vírgula 9 3 2 12" xfId="4446" xr:uid="{00000000-0005-0000-0000-0000D8A90000}"/>
    <cellStyle name="Vírgula 9 3 2 2" xfId="1513" xr:uid="{00000000-0005-0000-0000-0000D9A90000}"/>
    <cellStyle name="Vírgula 9 3 2 2 2" xfId="2863" xr:uid="{00000000-0005-0000-0000-0000DAA90000}"/>
    <cellStyle name="Vírgula 9 3 2 2 2 2" xfId="26261" xr:uid="{00000000-0005-0000-0000-0000DBA90000}"/>
    <cellStyle name="Vírgula 9 3 2 2 2 3" xfId="36441" xr:uid="{00000000-0005-0000-0000-0000DCA90000}"/>
    <cellStyle name="Vírgula 9 3 2 2 2 4" xfId="16081" xr:uid="{00000000-0005-0000-0000-0000DDA90000}"/>
    <cellStyle name="Vírgula 9 3 2 2 2 5" xfId="7075" xr:uid="{00000000-0005-0000-0000-0000DEA90000}"/>
    <cellStyle name="Vírgula 9 3 2 2 3" xfId="8828" xr:uid="{00000000-0005-0000-0000-0000DFA90000}"/>
    <cellStyle name="Vírgula 9 3 2 2 3 2" xfId="28014" xr:uid="{00000000-0005-0000-0000-0000E0A90000}"/>
    <cellStyle name="Vírgula 9 3 2 2 3 3" xfId="38194" xr:uid="{00000000-0005-0000-0000-0000E1A90000}"/>
    <cellStyle name="Vírgula 9 3 2 2 3 4" xfId="17834" xr:uid="{00000000-0005-0000-0000-0000E2A90000}"/>
    <cellStyle name="Vírgula 9 3 2 2 4" xfId="10821" xr:uid="{00000000-0005-0000-0000-0000E3A90000}"/>
    <cellStyle name="Vírgula 9 3 2 2 4 2" xfId="30004" xr:uid="{00000000-0005-0000-0000-0000E4A90000}"/>
    <cellStyle name="Vírgula 9 3 2 2 4 3" xfId="40184" xr:uid="{00000000-0005-0000-0000-0000E5A90000}"/>
    <cellStyle name="Vírgula 9 3 2 2 4 4" xfId="19825" xr:uid="{00000000-0005-0000-0000-0000E6A90000}"/>
    <cellStyle name="Vírgula 9 3 2 2 5" xfId="24509" xr:uid="{00000000-0005-0000-0000-0000E7A90000}"/>
    <cellStyle name="Vírgula 9 3 2 2 6" xfId="34689" xr:uid="{00000000-0005-0000-0000-0000E8A90000}"/>
    <cellStyle name="Vírgula 9 3 2 2 7" xfId="14329" xr:uid="{00000000-0005-0000-0000-0000E9A90000}"/>
    <cellStyle name="Vírgula 9 3 2 2 8" xfId="5323" xr:uid="{00000000-0005-0000-0000-0000EAA90000}"/>
    <cellStyle name="Vírgula 9 3 2 3" xfId="2189" xr:uid="{00000000-0005-0000-0000-0000EBA90000}"/>
    <cellStyle name="Vírgula 9 3 2 3 2" xfId="25385" xr:uid="{00000000-0005-0000-0000-0000ECA90000}"/>
    <cellStyle name="Vírgula 9 3 2 3 3" xfId="35565" xr:uid="{00000000-0005-0000-0000-0000EDA90000}"/>
    <cellStyle name="Vírgula 9 3 2 3 4" xfId="15205" xr:uid="{00000000-0005-0000-0000-0000EEA90000}"/>
    <cellStyle name="Vírgula 9 3 2 3 5" xfId="6199" xr:uid="{00000000-0005-0000-0000-0000EFA90000}"/>
    <cellStyle name="Vírgula 9 3 2 4" xfId="3537" xr:uid="{00000000-0005-0000-0000-0000F0A90000}"/>
    <cellStyle name="Vírgula 9 3 2 4 2" xfId="27138" xr:uid="{00000000-0005-0000-0000-0000F1A90000}"/>
    <cellStyle name="Vírgula 9 3 2 4 3" xfId="37318" xr:uid="{00000000-0005-0000-0000-0000F2A90000}"/>
    <cellStyle name="Vírgula 9 3 2 4 4" xfId="16958" xr:uid="{00000000-0005-0000-0000-0000F3A90000}"/>
    <cellStyle name="Vírgula 9 3 2 4 5" xfId="7952" xr:uid="{00000000-0005-0000-0000-0000F4A90000}"/>
    <cellStyle name="Vírgula 9 3 2 5" xfId="9945" xr:uid="{00000000-0005-0000-0000-0000F5A90000}"/>
    <cellStyle name="Vírgula 9 3 2 5 2" xfId="29128" xr:uid="{00000000-0005-0000-0000-0000F6A90000}"/>
    <cellStyle name="Vírgula 9 3 2 5 3" xfId="39308" xr:uid="{00000000-0005-0000-0000-0000F7A90000}"/>
    <cellStyle name="Vírgula 9 3 2 5 4" xfId="18949" xr:uid="{00000000-0005-0000-0000-0000F8A90000}"/>
    <cellStyle name="Vírgula 9 3 2 6" xfId="11698" xr:uid="{00000000-0005-0000-0000-0000F9A90000}"/>
    <cellStyle name="Vírgula 9 3 2 6 2" xfId="30881" xr:uid="{00000000-0005-0000-0000-0000FAA90000}"/>
    <cellStyle name="Vírgula 9 3 2 6 3" xfId="41061" xr:uid="{00000000-0005-0000-0000-0000FBA90000}"/>
    <cellStyle name="Vírgula 9 3 2 6 4" xfId="20702" xr:uid="{00000000-0005-0000-0000-0000FCA90000}"/>
    <cellStyle name="Vírgula 9 3 2 7" xfId="12574" xr:uid="{00000000-0005-0000-0000-0000FDA90000}"/>
    <cellStyle name="Vírgula 9 3 2 7 2" xfId="31757" xr:uid="{00000000-0005-0000-0000-0000FEA90000}"/>
    <cellStyle name="Vírgula 9 3 2 7 3" xfId="41937" xr:uid="{00000000-0005-0000-0000-0000FFA90000}"/>
    <cellStyle name="Vírgula 9 3 2 7 4" xfId="21578" xr:uid="{00000000-0005-0000-0000-000000AA0000}"/>
    <cellStyle name="Vírgula 9 3 2 8" xfId="22454" xr:uid="{00000000-0005-0000-0000-000001AA0000}"/>
    <cellStyle name="Vírgula 9 3 2 8 2" xfId="32634" xr:uid="{00000000-0005-0000-0000-000002AA0000}"/>
    <cellStyle name="Vírgula 9 3 2 8 3" xfId="42814" xr:uid="{00000000-0005-0000-0000-000003AA0000}"/>
    <cellStyle name="Vírgula 9 3 2 9" xfId="23633" xr:uid="{00000000-0005-0000-0000-000004AA0000}"/>
    <cellStyle name="Vírgula 9 3 3" xfId="1178" xr:uid="{00000000-0005-0000-0000-000005AA0000}"/>
    <cellStyle name="Vírgula 9 3 3 2" xfId="2528" xr:uid="{00000000-0005-0000-0000-000006AA0000}"/>
    <cellStyle name="Vírgula 9 3 3 2 2" xfId="25823" xr:uid="{00000000-0005-0000-0000-000007AA0000}"/>
    <cellStyle name="Vírgula 9 3 3 2 3" xfId="36003" xr:uid="{00000000-0005-0000-0000-000008AA0000}"/>
    <cellStyle name="Vírgula 9 3 3 2 4" xfId="15643" xr:uid="{00000000-0005-0000-0000-000009AA0000}"/>
    <cellStyle name="Vírgula 9 3 3 2 5" xfId="6637" xr:uid="{00000000-0005-0000-0000-00000AAA0000}"/>
    <cellStyle name="Vírgula 9 3 3 3" xfId="8390" xr:uid="{00000000-0005-0000-0000-00000BAA0000}"/>
    <cellStyle name="Vírgula 9 3 3 3 2" xfId="27576" xr:uid="{00000000-0005-0000-0000-00000CAA0000}"/>
    <cellStyle name="Vírgula 9 3 3 3 3" xfId="37756" xr:uid="{00000000-0005-0000-0000-00000DAA0000}"/>
    <cellStyle name="Vírgula 9 3 3 3 4" xfId="17396" xr:uid="{00000000-0005-0000-0000-00000EAA0000}"/>
    <cellStyle name="Vírgula 9 3 3 4" xfId="10383" xr:uid="{00000000-0005-0000-0000-00000FAA0000}"/>
    <cellStyle name="Vírgula 9 3 3 4 2" xfId="29566" xr:uid="{00000000-0005-0000-0000-000010AA0000}"/>
    <cellStyle name="Vírgula 9 3 3 4 3" xfId="39746" xr:uid="{00000000-0005-0000-0000-000011AA0000}"/>
    <cellStyle name="Vírgula 9 3 3 4 4" xfId="19387" xr:uid="{00000000-0005-0000-0000-000012AA0000}"/>
    <cellStyle name="Vírgula 9 3 3 5" xfId="24071" xr:uid="{00000000-0005-0000-0000-000013AA0000}"/>
    <cellStyle name="Vírgula 9 3 3 6" xfId="34251" xr:uid="{00000000-0005-0000-0000-000014AA0000}"/>
    <cellStyle name="Vírgula 9 3 3 7" xfId="13891" xr:uid="{00000000-0005-0000-0000-000015AA0000}"/>
    <cellStyle name="Vírgula 9 3 3 8" xfId="4885" xr:uid="{00000000-0005-0000-0000-000016AA0000}"/>
    <cellStyle name="Vírgula 9 3 4" xfId="1854" xr:uid="{00000000-0005-0000-0000-000017AA0000}"/>
    <cellStyle name="Vírgula 9 3 4 2" xfId="24947" xr:uid="{00000000-0005-0000-0000-000018AA0000}"/>
    <cellStyle name="Vírgula 9 3 4 3" xfId="35127" xr:uid="{00000000-0005-0000-0000-000019AA0000}"/>
    <cellStyle name="Vírgula 9 3 4 4" xfId="14767" xr:uid="{00000000-0005-0000-0000-00001AAA0000}"/>
    <cellStyle name="Vírgula 9 3 4 5" xfId="5761" xr:uid="{00000000-0005-0000-0000-00001BAA0000}"/>
    <cellStyle name="Vírgula 9 3 5" xfId="3202" xr:uid="{00000000-0005-0000-0000-00001CAA0000}"/>
    <cellStyle name="Vírgula 9 3 5 2" xfId="26700" xr:uid="{00000000-0005-0000-0000-00001DAA0000}"/>
    <cellStyle name="Vírgula 9 3 5 3" xfId="36880" xr:uid="{00000000-0005-0000-0000-00001EAA0000}"/>
    <cellStyle name="Vírgula 9 3 5 4" xfId="16520" xr:uid="{00000000-0005-0000-0000-00001FAA0000}"/>
    <cellStyle name="Vírgula 9 3 5 5" xfId="7514" xr:uid="{00000000-0005-0000-0000-000020AA0000}"/>
    <cellStyle name="Vírgula 9 3 6" xfId="9507" xr:uid="{00000000-0005-0000-0000-000021AA0000}"/>
    <cellStyle name="Vírgula 9 3 6 2" xfId="28690" xr:uid="{00000000-0005-0000-0000-000022AA0000}"/>
    <cellStyle name="Vírgula 9 3 6 3" xfId="38870" xr:uid="{00000000-0005-0000-0000-000023AA0000}"/>
    <cellStyle name="Vírgula 9 3 6 4" xfId="18511" xr:uid="{00000000-0005-0000-0000-000024AA0000}"/>
    <cellStyle name="Vírgula 9 3 7" xfId="11260" xr:uid="{00000000-0005-0000-0000-000025AA0000}"/>
    <cellStyle name="Vírgula 9 3 7 2" xfId="30443" xr:uid="{00000000-0005-0000-0000-000026AA0000}"/>
    <cellStyle name="Vírgula 9 3 7 3" xfId="40623" xr:uid="{00000000-0005-0000-0000-000027AA0000}"/>
    <cellStyle name="Vírgula 9 3 7 4" xfId="20264" xr:uid="{00000000-0005-0000-0000-000028AA0000}"/>
    <cellStyle name="Vírgula 9 3 8" xfId="12136" xr:uid="{00000000-0005-0000-0000-000029AA0000}"/>
    <cellStyle name="Vírgula 9 3 8 2" xfId="31319" xr:uid="{00000000-0005-0000-0000-00002AAA0000}"/>
    <cellStyle name="Vírgula 9 3 8 3" xfId="41499" xr:uid="{00000000-0005-0000-0000-00002BAA0000}"/>
    <cellStyle name="Vírgula 9 3 8 4" xfId="21140" xr:uid="{00000000-0005-0000-0000-00002CAA0000}"/>
    <cellStyle name="Vírgula 9 3 9" xfId="22016" xr:uid="{00000000-0005-0000-0000-00002DAA0000}"/>
    <cellStyle name="Vírgula 9 3 9 2" xfId="32196" xr:uid="{00000000-0005-0000-0000-00002EAA0000}"/>
    <cellStyle name="Vírgula 9 3 9 3" xfId="42376" xr:uid="{00000000-0005-0000-0000-00002FAA0000}"/>
    <cellStyle name="Vírgula 9 4" xfId="674" xr:uid="{00000000-0005-0000-0000-000030AA0000}"/>
    <cellStyle name="Vírgula 9 4 10" xfId="33594" xr:uid="{00000000-0005-0000-0000-000031AA0000}"/>
    <cellStyle name="Vírgula 9 4 11" xfId="13234" xr:uid="{00000000-0005-0000-0000-000032AA0000}"/>
    <cellStyle name="Vírgula 9 4 12" xfId="4227" xr:uid="{00000000-0005-0000-0000-000033AA0000}"/>
    <cellStyle name="Vírgula 9 4 2" xfId="1347" xr:uid="{00000000-0005-0000-0000-000034AA0000}"/>
    <cellStyle name="Vírgula 9 4 2 2" xfId="2697" xr:uid="{00000000-0005-0000-0000-000035AA0000}"/>
    <cellStyle name="Vírgula 9 4 2 2 2" xfId="26042" xr:uid="{00000000-0005-0000-0000-000036AA0000}"/>
    <cellStyle name="Vírgula 9 4 2 2 3" xfId="36222" xr:uid="{00000000-0005-0000-0000-000037AA0000}"/>
    <cellStyle name="Vírgula 9 4 2 2 4" xfId="15862" xr:uid="{00000000-0005-0000-0000-000038AA0000}"/>
    <cellStyle name="Vírgula 9 4 2 2 5" xfId="6856" xr:uid="{00000000-0005-0000-0000-000039AA0000}"/>
    <cellStyle name="Vírgula 9 4 2 3" xfId="8609" xr:uid="{00000000-0005-0000-0000-00003AAA0000}"/>
    <cellStyle name="Vírgula 9 4 2 3 2" xfId="27795" xr:uid="{00000000-0005-0000-0000-00003BAA0000}"/>
    <cellStyle name="Vírgula 9 4 2 3 3" xfId="37975" xr:uid="{00000000-0005-0000-0000-00003CAA0000}"/>
    <cellStyle name="Vírgula 9 4 2 3 4" xfId="17615" xr:uid="{00000000-0005-0000-0000-00003DAA0000}"/>
    <cellStyle name="Vírgula 9 4 2 4" xfId="10602" xr:uid="{00000000-0005-0000-0000-00003EAA0000}"/>
    <cellStyle name="Vírgula 9 4 2 4 2" xfId="29785" xr:uid="{00000000-0005-0000-0000-00003FAA0000}"/>
    <cellStyle name="Vírgula 9 4 2 4 3" xfId="39965" xr:uid="{00000000-0005-0000-0000-000040AA0000}"/>
    <cellStyle name="Vírgula 9 4 2 4 4" xfId="19606" xr:uid="{00000000-0005-0000-0000-000041AA0000}"/>
    <cellStyle name="Vírgula 9 4 2 5" xfId="24290" xr:uid="{00000000-0005-0000-0000-000042AA0000}"/>
    <cellStyle name="Vírgula 9 4 2 6" xfId="34470" xr:uid="{00000000-0005-0000-0000-000043AA0000}"/>
    <cellStyle name="Vírgula 9 4 2 7" xfId="14110" xr:uid="{00000000-0005-0000-0000-000044AA0000}"/>
    <cellStyle name="Vírgula 9 4 2 8" xfId="5104" xr:uid="{00000000-0005-0000-0000-000045AA0000}"/>
    <cellStyle name="Vírgula 9 4 3" xfId="2023" xr:uid="{00000000-0005-0000-0000-000046AA0000}"/>
    <cellStyle name="Vírgula 9 4 3 2" xfId="25166" xr:uid="{00000000-0005-0000-0000-000047AA0000}"/>
    <cellStyle name="Vírgula 9 4 3 3" xfId="35346" xr:uid="{00000000-0005-0000-0000-000048AA0000}"/>
    <cellStyle name="Vírgula 9 4 3 4" xfId="14986" xr:uid="{00000000-0005-0000-0000-000049AA0000}"/>
    <cellStyle name="Vírgula 9 4 3 5" xfId="5980" xr:uid="{00000000-0005-0000-0000-00004AAA0000}"/>
    <cellStyle name="Vírgula 9 4 4" xfId="3371" xr:uid="{00000000-0005-0000-0000-00004BAA0000}"/>
    <cellStyle name="Vírgula 9 4 4 2" xfId="26919" xr:uid="{00000000-0005-0000-0000-00004CAA0000}"/>
    <cellStyle name="Vírgula 9 4 4 3" xfId="37099" xr:uid="{00000000-0005-0000-0000-00004DAA0000}"/>
    <cellStyle name="Vírgula 9 4 4 4" xfId="16739" xr:uid="{00000000-0005-0000-0000-00004EAA0000}"/>
    <cellStyle name="Vírgula 9 4 4 5" xfId="7733" xr:uid="{00000000-0005-0000-0000-00004FAA0000}"/>
    <cellStyle name="Vírgula 9 4 5" xfId="9726" xr:uid="{00000000-0005-0000-0000-000050AA0000}"/>
    <cellStyle name="Vírgula 9 4 5 2" xfId="28909" xr:uid="{00000000-0005-0000-0000-000051AA0000}"/>
    <cellStyle name="Vírgula 9 4 5 3" xfId="39089" xr:uid="{00000000-0005-0000-0000-000052AA0000}"/>
    <cellStyle name="Vírgula 9 4 5 4" xfId="18730" xr:uid="{00000000-0005-0000-0000-000053AA0000}"/>
    <cellStyle name="Vírgula 9 4 6" xfId="11479" xr:uid="{00000000-0005-0000-0000-000054AA0000}"/>
    <cellStyle name="Vírgula 9 4 6 2" xfId="30662" xr:uid="{00000000-0005-0000-0000-000055AA0000}"/>
    <cellStyle name="Vírgula 9 4 6 3" xfId="40842" xr:uid="{00000000-0005-0000-0000-000056AA0000}"/>
    <cellStyle name="Vírgula 9 4 6 4" xfId="20483" xr:uid="{00000000-0005-0000-0000-000057AA0000}"/>
    <cellStyle name="Vírgula 9 4 7" xfId="12355" xr:uid="{00000000-0005-0000-0000-000058AA0000}"/>
    <cellStyle name="Vírgula 9 4 7 2" xfId="31538" xr:uid="{00000000-0005-0000-0000-000059AA0000}"/>
    <cellStyle name="Vírgula 9 4 7 3" xfId="41718" xr:uid="{00000000-0005-0000-0000-00005AAA0000}"/>
    <cellStyle name="Vírgula 9 4 7 4" xfId="21359" xr:uid="{00000000-0005-0000-0000-00005BAA0000}"/>
    <cellStyle name="Vírgula 9 4 8" xfId="22235" xr:uid="{00000000-0005-0000-0000-00005CAA0000}"/>
    <cellStyle name="Vírgula 9 4 8 2" xfId="32415" xr:uid="{00000000-0005-0000-0000-00005DAA0000}"/>
    <cellStyle name="Vírgula 9 4 8 3" xfId="42595" xr:uid="{00000000-0005-0000-0000-00005EAA0000}"/>
    <cellStyle name="Vírgula 9 4 9" xfId="23414" xr:uid="{00000000-0005-0000-0000-00005FAA0000}"/>
    <cellStyle name="Vírgula 9 5" xfId="1012" xr:uid="{00000000-0005-0000-0000-000060AA0000}"/>
    <cellStyle name="Vírgula 9 5 2" xfId="2362" xr:uid="{00000000-0005-0000-0000-000061AA0000}"/>
    <cellStyle name="Vírgula 9 5 2 2" xfId="25604" xr:uid="{00000000-0005-0000-0000-000062AA0000}"/>
    <cellStyle name="Vírgula 9 5 2 3" xfId="35784" xr:uid="{00000000-0005-0000-0000-000063AA0000}"/>
    <cellStyle name="Vírgula 9 5 2 4" xfId="15424" xr:uid="{00000000-0005-0000-0000-000064AA0000}"/>
    <cellStyle name="Vírgula 9 5 2 5" xfId="6418" xr:uid="{00000000-0005-0000-0000-000065AA0000}"/>
    <cellStyle name="Vírgula 9 5 3" xfId="8171" xr:uid="{00000000-0005-0000-0000-000066AA0000}"/>
    <cellStyle name="Vírgula 9 5 3 2" xfId="27357" xr:uid="{00000000-0005-0000-0000-000067AA0000}"/>
    <cellStyle name="Vírgula 9 5 3 3" xfId="37537" xr:uid="{00000000-0005-0000-0000-000068AA0000}"/>
    <cellStyle name="Vírgula 9 5 3 4" xfId="17177" xr:uid="{00000000-0005-0000-0000-000069AA0000}"/>
    <cellStyle name="Vírgula 9 5 4" xfId="10164" xr:uid="{00000000-0005-0000-0000-00006AAA0000}"/>
    <cellStyle name="Vírgula 9 5 4 2" xfId="29347" xr:uid="{00000000-0005-0000-0000-00006BAA0000}"/>
    <cellStyle name="Vírgula 9 5 4 3" xfId="39527" xr:uid="{00000000-0005-0000-0000-00006CAA0000}"/>
    <cellStyle name="Vírgula 9 5 4 4" xfId="19168" xr:uid="{00000000-0005-0000-0000-00006DAA0000}"/>
    <cellStyle name="Vírgula 9 5 5" xfId="23852" xr:uid="{00000000-0005-0000-0000-00006EAA0000}"/>
    <cellStyle name="Vírgula 9 5 6" xfId="34032" xr:uid="{00000000-0005-0000-0000-00006FAA0000}"/>
    <cellStyle name="Vírgula 9 5 7" xfId="13672" xr:uid="{00000000-0005-0000-0000-000070AA0000}"/>
    <cellStyle name="Vírgula 9 5 8" xfId="4666" xr:uid="{00000000-0005-0000-0000-000071AA0000}"/>
    <cellStyle name="Vírgula 9 6" xfId="1688" xr:uid="{00000000-0005-0000-0000-000072AA0000}"/>
    <cellStyle name="Vírgula 9 6 2" xfId="9068" xr:uid="{00000000-0005-0000-0000-000073AA0000}"/>
    <cellStyle name="Vírgula 9 6 2 2" xfId="28251" xr:uid="{00000000-0005-0000-0000-000074AA0000}"/>
    <cellStyle name="Vírgula 9 6 2 3" xfId="38431" xr:uid="{00000000-0005-0000-0000-000075AA0000}"/>
    <cellStyle name="Vírgula 9 6 2 4" xfId="18072" xr:uid="{00000000-0005-0000-0000-000076AA0000}"/>
    <cellStyle name="Vírgula 9 6 3" xfId="24728" xr:uid="{00000000-0005-0000-0000-000077AA0000}"/>
    <cellStyle name="Vírgula 9 6 4" xfId="34908" xr:uid="{00000000-0005-0000-0000-000078AA0000}"/>
    <cellStyle name="Vírgula 9 6 5" xfId="14548" xr:uid="{00000000-0005-0000-0000-000079AA0000}"/>
    <cellStyle name="Vírgula 9 6 6" xfId="5542" xr:uid="{00000000-0005-0000-0000-00007AAA0000}"/>
    <cellStyle name="Vírgula 9 7" xfId="3036" xr:uid="{00000000-0005-0000-0000-00007BAA0000}"/>
    <cellStyle name="Vírgula 9 7 2" xfId="26481" xr:uid="{00000000-0005-0000-0000-00007CAA0000}"/>
    <cellStyle name="Vírgula 9 7 3" xfId="36661" xr:uid="{00000000-0005-0000-0000-00007DAA0000}"/>
    <cellStyle name="Vírgula 9 7 4" xfId="16301" xr:uid="{00000000-0005-0000-0000-00007EAA0000}"/>
    <cellStyle name="Vírgula 9 7 5" xfId="7295" xr:uid="{00000000-0005-0000-0000-00007FAA0000}"/>
    <cellStyle name="Vírgula 9 8" xfId="9288" xr:uid="{00000000-0005-0000-0000-000080AA0000}"/>
    <cellStyle name="Vírgula 9 8 2" xfId="28471" xr:uid="{00000000-0005-0000-0000-000081AA0000}"/>
    <cellStyle name="Vírgula 9 8 3" xfId="38651" xr:uid="{00000000-0005-0000-0000-000082AA0000}"/>
    <cellStyle name="Vírgula 9 8 4" xfId="18292" xr:uid="{00000000-0005-0000-0000-000083AA0000}"/>
    <cellStyle name="Vírgula 9 9" xfId="11041" xr:uid="{00000000-0005-0000-0000-000084AA0000}"/>
    <cellStyle name="Vírgula 9 9 2" xfId="30224" xr:uid="{00000000-0005-0000-0000-000085AA0000}"/>
    <cellStyle name="Vírgula 9 9 3" xfId="40404" xr:uid="{00000000-0005-0000-0000-000086AA0000}"/>
    <cellStyle name="Vírgula 9 9 4" xfId="20045" xr:uid="{00000000-0005-0000-0000-000087AA0000}"/>
    <cellStyle name="Warning Text" xfId="339" xr:uid="{00000000-0005-0000-0000-000088AA0000}"/>
  </cellStyles>
  <dxfs count="0"/>
  <tableStyles count="1" defaultTableStyle="TableStyleMedium9" defaultPivotStyle="PivotStyleLight16">
    <tableStyle name="Invisible" pivot="0" table="0" count="0" xr9:uid="{53679117-AECC-41F8-B951-FE96905335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64s205i\Atividades_ASPLA\Pasta%20Geral\LDO\2018\LDO%202018%20%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ou S"/>
      <sheetName val="Tabela Dinamica Rec2017"/>
      <sheetName val="Prev_2017_Base"/>
      <sheetName val="Rec 2015"/>
      <sheetName val="DICAR 2016"/>
      <sheetName val="Rec 2017"/>
      <sheetName val="Mês"/>
      <sheetName val="Dados Rubrica"/>
      <sheetName val="Variáveis"/>
      <sheetName val="Aplicações Financeiras"/>
      <sheetName val="PPI"/>
      <sheetName val="Realizada Ano"/>
      <sheetName val="Rubrica"/>
      <sheetName val="Controle"/>
      <sheetName val="Aplic Financeiras 2016"/>
      <sheetName val="Inclusão Receita"/>
      <sheetName val="Plano de Contas - Consolidado"/>
      <sheetName val="Plano de Contas Direta"/>
      <sheetName val="Plano de Contas Indireta"/>
      <sheetName val="Analíticas Consolidadas Indiret"/>
      <sheetName val="Analíticas Consolidadas Direta"/>
      <sheetName val="Analíticas Consolidadas"/>
      <sheetName val="Listas"/>
      <sheetName val="Alterações"/>
      <sheetName val="METAS BIMESTRAIS 2014 (2)"/>
      <sheetName val="Descrição"/>
      <sheetName val="Tela"/>
      <sheetName val="metas bimestrais"/>
      <sheetName val="Empresas"/>
      <sheetName val="METAS BIMESTRAIS 2013 PUBLICADA"/>
      <sheetName val="Rec Prevista 2014"/>
      <sheetName val="PPI.DJ"/>
      <sheetName val="rec informada"/>
      <sheetName val="VARIÁVEIS "/>
      <sheetName val="Variáveis DICAR"/>
      <sheetName val="Dados DICAR"/>
      <sheetName val="Evolução Dicar"/>
      <sheetName val="Controle Rubricas DICAR"/>
      <sheetName val="Dicar antigo"/>
      <sheetName val="Plan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ow r="4">
          <cell r="O4">
            <v>2.5000000000000001E-2</v>
          </cell>
        </row>
      </sheetData>
      <sheetData sheetId="9" refreshError="1"/>
      <sheetData sheetId="10" refreshError="1"/>
      <sheetData sheetId="11" refreshError="1"/>
      <sheetData sheetId="12" refreshError="1"/>
      <sheetData sheetId="13">
        <row r="24">
          <cell r="B24" t="str">
            <v>Jan</v>
          </cell>
        </row>
        <row r="25">
          <cell r="B25" t="str">
            <v>Fev</v>
          </cell>
        </row>
        <row r="26">
          <cell r="B26" t="str">
            <v>Mar</v>
          </cell>
        </row>
        <row r="27">
          <cell r="B27" t="str">
            <v>Abr</v>
          </cell>
        </row>
        <row r="28">
          <cell r="B28" t="str">
            <v>Mai</v>
          </cell>
        </row>
        <row r="29">
          <cell r="B29" t="str">
            <v>Jun</v>
          </cell>
        </row>
        <row r="30">
          <cell r="B30" t="str">
            <v>Jul</v>
          </cell>
        </row>
        <row r="31">
          <cell r="B31" t="str">
            <v>Ago</v>
          </cell>
        </row>
        <row r="32">
          <cell r="B32" t="str">
            <v>Set</v>
          </cell>
        </row>
        <row r="33">
          <cell r="B33" t="str">
            <v>Out</v>
          </cell>
        </row>
        <row r="34">
          <cell r="B34" t="str">
            <v>Nov</v>
          </cell>
        </row>
        <row r="35">
          <cell r="B35" t="str">
            <v>Dez</v>
          </cell>
        </row>
        <row r="83">
          <cell r="B83" t="str">
            <v>'Empresas'!L2C3:L2C3</v>
          </cell>
        </row>
      </sheetData>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ow r="2">
          <cell r="B2" t="str">
            <v>'Listas'!L4C2:L38C2</v>
          </cell>
          <cell r="C2" t="str">
            <v>'Listas'!L4C3:L5C3</v>
          </cell>
          <cell r="D2" t="str">
            <v>'Listas'!L4C4:L5C4</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3.bcb.gov.br/expectativas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6F950-6D57-4064-AA82-53853816F024}">
  <dimension ref="B2:T37"/>
  <sheetViews>
    <sheetView workbookViewId="0"/>
  </sheetViews>
  <sheetFormatPr defaultRowHeight="13.2"/>
  <cols>
    <col min="2" max="2" width="40.44140625" customWidth="1"/>
    <col min="3" max="5" width="25.6640625" customWidth="1"/>
    <col min="7" max="7" width="38.33203125" customWidth="1"/>
    <col min="8" max="10" width="14.44140625" customWidth="1"/>
    <col min="12" max="12" width="58.6640625" customWidth="1"/>
    <col min="13" max="15" width="18.109375" customWidth="1"/>
    <col min="17" max="17" width="56.109375" customWidth="1"/>
    <col min="18" max="20" width="12.109375" customWidth="1"/>
  </cols>
  <sheetData>
    <row r="2" spans="2:20">
      <c r="B2" s="5" t="s">
        <v>523</v>
      </c>
      <c r="G2" s="5" t="s">
        <v>522</v>
      </c>
      <c r="L2" s="5" t="s">
        <v>521</v>
      </c>
      <c r="Q2" s="5" t="s">
        <v>528</v>
      </c>
    </row>
    <row r="3" spans="2:20" ht="39.6">
      <c r="B3" s="163" t="s">
        <v>69</v>
      </c>
      <c r="C3" s="105" t="s">
        <v>519</v>
      </c>
      <c r="D3" s="105" t="s">
        <v>519</v>
      </c>
      <c r="E3" s="105" t="s">
        <v>519</v>
      </c>
      <c r="G3" s="163" t="s">
        <v>69</v>
      </c>
      <c r="H3" s="108" t="s">
        <v>520</v>
      </c>
      <c r="I3" s="108" t="s">
        <v>520</v>
      </c>
      <c r="J3" s="108" t="s">
        <v>520</v>
      </c>
      <c r="L3" s="163" t="s">
        <v>77</v>
      </c>
      <c r="M3" s="108" t="s">
        <v>520</v>
      </c>
      <c r="N3" s="108" t="s">
        <v>520</v>
      </c>
      <c r="O3" s="108" t="s">
        <v>520</v>
      </c>
      <c r="Q3" s="163" t="s">
        <v>77</v>
      </c>
      <c r="R3" s="108" t="s">
        <v>520</v>
      </c>
      <c r="S3" s="108" t="s">
        <v>520</v>
      </c>
      <c r="T3" s="108" t="s">
        <v>520</v>
      </c>
    </row>
    <row r="4" spans="2:20">
      <c r="B4" s="164"/>
      <c r="C4" s="105">
        <v>2025</v>
      </c>
      <c r="D4" s="105">
        <v>2026</v>
      </c>
      <c r="E4" s="105">
        <v>2027</v>
      </c>
      <c r="G4" s="164"/>
      <c r="H4" s="105">
        <v>2025</v>
      </c>
      <c r="I4" s="105">
        <v>2026</v>
      </c>
      <c r="J4" s="105">
        <v>2027</v>
      </c>
      <c r="L4" s="164"/>
      <c r="M4" s="105">
        <v>2025</v>
      </c>
      <c r="N4" s="105">
        <v>2026</v>
      </c>
      <c r="O4" s="105">
        <v>2027</v>
      </c>
      <c r="Q4" s="164"/>
      <c r="R4" s="105">
        <v>2025</v>
      </c>
      <c r="S4" s="105">
        <v>2026</v>
      </c>
      <c r="T4" s="105">
        <v>2027</v>
      </c>
    </row>
    <row r="5" spans="2:20" ht="20.100000000000001" customHeight="1">
      <c r="B5" s="31" t="s">
        <v>137</v>
      </c>
      <c r="C5" s="103">
        <f>SUMIF('Quadro - Renúncias e Benefícios'!$D$2:$D$217,B5,'Quadro - Renúncias e Benefícios'!$K$2:$K$217)</f>
        <v>122.23</v>
      </c>
      <c r="D5" s="103">
        <f>SUMIF('Quadro - Renúncias e Benefícios'!$D$2:$D$217,B5,'Quadro - Renúncias e Benefícios'!$L$2:$L$217)</f>
        <v>41.147230343333327</v>
      </c>
      <c r="E5" s="103">
        <f>SUMIF('Quadro - Renúncias e Benefícios'!$D$2:$D$217,B5,'Quadro - Renúncias e Benefícios'!$M$2:$M$217)</f>
        <v>42.88175370955954</v>
      </c>
      <c r="G5" s="109" t="s">
        <v>518</v>
      </c>
      <c r="H5" s="115">
        <f>C6+C8+C9+C12</f>
        <v>3021.7385459196994</v>
      </c>
      <c r="I5" s="115">
        <f t="shared" ref="I5" si="0">D6+D8+D9+D12</f>
        <v>4288.115990215103</v>
      </c>
      <c r="J5" s="115">
        <f>E6+E8+E9+E12</f>
        <v>4189.2114308067594</v>
      </c>
      <c r="L5" s="3" t="s">
        <v>5</v>
      </c>
      <c r="M5" s="113">
        <f>SUMIFS('Quadro - Renúncias e Benefícios'!$K$2:$K$217,'Quadro - Renúncias e Benefícios'!$B$2:$B$217,L5,'Quadro - Renúncias e Benefícios'!$D$2:$D$217,"Isenção")+SUMIFS('Quadro - Renúncias e Benefícios'!$K$2:$K$217,'Quadro - Renúncias e Benefícios'!$B$2:$B$217,L5,'Quadro - Renúncias e Benefícios'!$D$2:$D$217,"Remissão")+SUMIFS('Quadro - Renúncias e Benefícios'!$K$2:$K$217,'Quadro - Renúncias e Benefícios'!$B$2:$B$217,L5,'Quadro - Renúncias e Benefícios'!$D$2:$D$217,"Desoneração tributária")+SUMIFS('Quadro - Renúncias e Benefícios'!$K$2:$K$217,'Quadro - Renúncias e Benefícios'!$B$2:$B$217,L5,'Quadro - Renúncias e Benefícios'!$D$2:$D$217,"Incentivo fiscal")</f>
        <v>613.60248999973589</v>
      </c>
      <c r="N5" s="113">
        <f>SUMIFS('Quadro - Renúncias e Benefícios'!$L$2:$L$217,'Quadro - Renúncias e Benefícios'!$B$2:$B$217,L5,'Quadro - Renúncias e Benefícios'!$D$2:$D$217,"Isenção")+SUMIFS('Quadro - Renúncias e Benefícios'!$L$2:$L$217,'Quadro - Renúncias e Benefícios'!$B$2:$B$217,L5,'Quadro - Renúncias e Benefícios'!$D$2:$D$217,"Remissão")+SUMIFS('Quadro - Renúncias e Benefícios'!$L$2:$L$217,'Quadro - Renúncias e Benefícios'!$B$2:$B$217,L5,'Quadro - Renúncias e Benefícios'!$D$2:$D$217,"Desoneração tributária")+SUMIFS('Quadro - Renúncias e Benefícios'!$L$2:$L$217,'Quadro - Renúncias e Benefícios'!$B$2:$B$217,L5,'Quadro - Renúncias e Benefícios'!$D$2:$D$217,"Incentivo fiscal")</f>
        <v>1912.9878152039998</v>
      </c>
      <c r="O5" s="113">
        <f>SUMIFS('Quadro - Renúncias e Benefícios'!$M$2:$M$217,'Quadro - Renúncias e Benefícios'!$B$2:$B$217,L5,'Quadro - Renúncias e Benefícios'!$D$2:$D$217,"Isenção")+SUMIFS('Quadro - Renúncias e Benefícios'!$M$2:$M$217,'Quadro - Renúncias e Benefícios'!$B$2:$B$217,L5,'Quadro - Renúncias e Benefícios'!$D$2:$D$217,"Remissão")+SUMIFS('Quadro - Renúncias e Benefícios'!$M$2:$M$217,'Quadro - Renúncias e Benefícios'!$B$2:$B$217,L5,'Quadro - Renúncias e Benefícios'!$D$2:$D$217,"Desoneração tributária")+SUMIFS('Quadro - Renúncias e Benefícios'!$M$2:$M$217,'Quadro - Renúncias e Benefícios'!$B$2:$B$217,L5,'Quadro - Renúncias e Benefícios'!$D$2:$D$217,"Incentivo fiscal")</f>
        <v>1704.5690096709284</v>
      </c>
      <c r="Q5" s="104" t="s">
        <v>524</v>
      </c>
      <c r="R5" s="115">
        <f>M5+M6+M7</f>
        <v>2443.026992069736</v>
      </c>
      <c r="S5" s="115">
        <f>N5+N6+N7</f>
        <v>3704.3678593775653</v>
      </c>
      <c r="T5" s="115">
        <f>O5+O6+O7</f>
        <v>3587.6838345265787</v>
      </c>
    </row>
    <row r="6" spans="2:20" ht="39.6">
      <c r="B6" s="31" t="s">
        <v>15</v>
      </c>
      <c r="C6" s="103">
        <f>SUMIF('Quadro - Renúncias e Benefícios'!$D$2:$D$217,B6,'Quadro - Renúncias e Benefícios'!$K$2:$K$217)</f>
        <v>14.27408067</v>
      </c>
      <c r="D6" s="103">
        <f>SUMIF('Quadro - Renúncias e Benefícios'!$D$2:$D$217,B6,'Quadro - Renúncias e Benefícios'!$L$2:$L$217)</f>
        <v>15.305142908370632</v>
      </c>
      <c r="E6" s="103">
        <f>SUMIF('Quadro - Renúncias e Benefícios'!$D$2:$D$217,B6,'Quadro - Renúncias e Benefícios'!$M$2:$M$217)</f>
        <v>16.20552095697057</v>
      </c>
      <c r="G6" s="33" t="s">
        <v>530</v>
      </c>
      <c r="H6" s="115">
        <f>C10+C11</f>
        <v>28661.76193674541</v>
      </c>
      <c r="I6" s="115">
        <f t="shared" ref="I6" si="1">D10+D11</f>
        <v>32513.01484035606</v>
      </c>
      <c r="J6" s="115">
        <f>E10+E11</f>
        <v>32762.346467278159</v>
      </c>
      <c r="L6" s="2" t="s">
        <v>13</v>
      </c>
      <c r="M6" s="113">
        <f>SUMIFS('Quadro - Renúncias e Benefícios'!$K$2:$K$217,'Quadro - Renúncias e Benefícios'!$B$2:$B$217,L6,'Quadro - Renúncias e Benefícios'!$D$2:$D$217,"Isenção")+SUMIFS('Quadro - Renúncias e Benefícios'!$K$2:$K$217,'Quadro - Renúncias e Benefícios'!$B$2:$B$217,L6,'Quadro - Renúncias e Benefícios'!$D$2:$D$217,"Remissão")+SUMIFS('Quadro - Renúncias e Benefícios'!$K$2:$K$217,'Quadro - Renúncias e Benefícios'!$B$2:$B$217,L6,'Quadro - Renúncias e Benefícios'!$D$2:$D$217,"Desoneração tributária")+SUMIFS('Quadro - Renúncias e Benefícios'!$K$2:$K$217,'Quadro - Renúncias e Benefícios'!$B$2:$B$217,L6,'Quadro - Renúncias e Benefícios'!$D$2:$D$217,"Incentivo fiscal")</f>
        <v>1760.5119989899999</v>
      </c>
      <c r="N6" s="113">
        <f>SUMIFS('Quadro - Renúncias e Benefícios'!$L$2:$L$217,'Quadro - Renúncias e Benefícios'!$B$2:$B$217,L6,'Quadro - Renúncias e Benefícios'!$D$2:$D$217,"Isenção")+SUMIFS('Quadro - Renúncias e Benefícios'!$L$2:$L$217,'Quadro - Renúncias e Benefícios'!$B$2:$B$217,L6,'Quadro - Renúncias e Benefícios'!$D$2:$D$217,"Remissão")+SUMIFS('Quadro - Renúncias e Benefícios'!$L$2:$L$217,'Quadro - Renúncias e Benefícios'!$B$2:$B$217,L6,'Quadro - Renúncias e Benefícios'!$D$2:$D$217,"Desoneração tributária")+SUMIFS('Quadro - Renúncias e Benefícios'!$L$2:$L$217,'Quadro - Renúncias e Benefícios'!$B$2:$B$217,L6,'Quadro - Renúncias e Benefícios'!$D$2:$D$217,"Incentivo fiscal")</f>
        <v>1717.7395661599999</v>
      </c>
      <c r="O6" s="113">
        <f>SUMIFS('Quadro - Renúncias e Benefícios'!$M$2:$M$217,'Quadro - Renúncias e Benefícios'!$B$2:$B$217,L6,'Quadro - Renúncias e Benefícios'!$D$2:$D$217,"Isenção")+SUMIFS('Quadro - Renúncias e Benefícios'!$M$2:$M$217,'Quadro - Renúncias e Benefícios'!$B$2:$B$217,L6,'Quadro - Renúncias e Benefícios'!$D$2:$D$217,"Remissão")+SUMIFS('Quadro - Renúncias e Benefícios'!$M$2:$M$217,'Quadro - Renúncias e Benefícios'!$B$2:$B$217,L6,'Quadro - Renúncias e Benefícios'!$D$2:$D$217,"Desoneração tributária")+SUMIFS('Quadro - Renúncias e Benefícios'!$M$2:$M$217,'Quadro - Renúncias e Benefícios'!$B$2:$B$217,L6,'Quadro - Renúncias e Benefícios'!$D$2:$D$217,"Incentivo fiscal")</f>
        <v>1805.7032916034875</v>
      </c>
      <c r="Q6" s="104" t="s">
        <v>525</v>
      </c>
      <c r="R6" s="115">
        <f>M9</f>
        <v>525.37151281663</v>
      </c>
      <c r="S6" s="115">
        <f t="shared" ref="S6:T7" si="2">N9</f>
        <v>540.17533695637655</v>
      </c>
      <c r="T6" s="115">
        <f t="shared" si="2"/>
        <v>553.54824592373404</v>
      </c>
    </row>
    <row r="7" spans="2:20" ht="30.75" customHeight="1">
      <c r="B7" s="11" t="s">
        <v>425</v>
      </c>
      <c r="C7" s="103">
        <f>SUMIF('Quadro - Renúncias e Benefícios'!$D$2:$D$217,B7,'Quadro - Renúncias e Benefícios'!$K$2:$K$217)</f>
        <v>6477.6441262905</v>
      </c>
      <c r="D7" s="103">
        <f>SUMIF('Quadro - Renúncias e Benefícios'!$D$2:$D$217,B7,'Quadro - Renúncias e Benefícios'!$L$2:$L$217)</f>
        <v>7383.9730671035795</v>
      </c>
      <c r="E7" s="103">
        <f>SUMIF('Quadro - Renúncias e Benefícios'!$D$2:$D$217,B7,'Quadro - Renúncias e Benefícios'!$M$2:$M$217)</f>
        <v>7795.5115828425951</v>
      </c>
      <c r="G7" s="109" t="s">
        <v>426</v>
      </c>
      <c r="H7" s="115">
        <f>C7</f>
        <v>6477.6441262905</v>
      </c>
      <c r="I7" s="115">
        <f t="shared" ref="I7" si="3">D7</f>
        <v>7383.9730671035795</v>
      </c>
      <c r="J7" s="115">
        <f>E7</f>
        <v>7795.5115828425951</v>
      </c>
      <c r="L7" s="3" t="s">
        <v>14</v>
      </c>
      <c r="M7" s="113">
        <f>SUMIFS('Quadro - Renúncias e Benefícios'!$K$2:$K$217,'Quadro - Renúncias e Benefícios'!$B$2:$B$217,L7,'Quadro - Renúncias e Benefícios'!$D$2:$D$217,"Isenção")+SUMIFS('Quadro - Renúncias e Benefícios'!$K$2:$K$217,'Quadro - Renúncias e Benefícios'!$B$2:$B$217,L7,'Quadro - Renúncias e Benefícios'!$D$2:$D$217,"Remissão")+SUMIFS('Quadro - Renúncias e Benefícios'!$K$2:$K$217,'Quadro - Renúncias e Benefícios'!$B$2:$B$217,L7,'Quadro - Renúncias e Benefícios'!$D$2:$D$217,"Desoneração tributária")+SUMIFS('Quadro - Renúncias e Benefícios'!$K$2:$K$217,'Quadro - Renúncias e Benefícios'!$B$2:$B$217,L7,'Quadro - Renúncias e Benefícios'!$D$2:$D$217,"Incentivo fiscal")</f>
        <v>68.912503080000008</v>
      </c>
      <c r="N7" s="113">
        <f>SUMIFS('Quadro - Renúncias e Benefícios'!$L$2:$L$217,'Quadro - Renúncias e Benefícios'!$B$2:$B$217,L7,'Quadro - Renúncias e Benefícios'!$D$2:$D$217,"Isenção")+SUMIFS('Quadro - Renúncias e Benefícios'!$L$2:$L$217,'Quadro - Renúncias e Benefícios'!$B$2:$B$217,L7,'Quadro - Renúncias e Benefícios'!$D$2:$D$217,"Remissão")+SUMIFS('Quadro - Renúncias e Benefícios'!$L$2:$L$217,'Quadro - Renúncias e Benefícios'!$B$2:$B$217,L7,'Quadro - Renúncias e Benefícios'!$D$2:$D$217,"Desoneração tributária")+SUMIFS('Quadro - Renúncias e Benefícios'!$L$2:$L$217,'Quadro - Renúncias e Benefícios'!$B$2:$B$217,L7,'Quadro - Renúncias e Benefícios'!$D$2:$D$217,"Incentivo fiscal")</f>
        <v>73.640478013565996</v>
      </c>
      <c r="O7" s="113">
        <f>SUMIFS('Quadro - Renúncias e Benefícios'!$M$2:$M$217,'Quadro - Renúncias e Benefícios'!$B$2:$B$217,L7,'Quadro - Renúncias e Benefícios'!$D$2:$D$217,"Isenção")+SUMIFS('Quadro - Renúncias e Benefícios'!$M$2:$M$217,'Quadro - Renúncias e Benefícios'!$B$2:$B$217,L7,'Quadro - Renúncias e Benefícios'!$D$2:$D$217,"Remissão")+SUMIFS('Quadro - Renúncias e Benefícios'!$M$2:$M$217,'Quadro - Renúncias e Benefícios'!$B$2:$B$217,L7,'Quadro - Renúncias e Benefícios'!$D$2:$D$217,"Desoneração tributária")+SUMIFS('Quadro - Renúncias e Benefícios'!$M$2:$M$217,'Quadro - Renúncias e Benefícios'!$B$2:$B$217,L7,'Quadro - Renúncias e Benefícios'!$D$2:$D$217,"Incentivo fiscal")</f>
        <v>77.411533252162698</v>
      </c>
      <c r="Q7" s="36" t="s">
        <v>526</v>
      </c>
      <c r="R7" s="115">
        <f>M10</f>
        <v>49.560429479999996</v>
      </c>
      <c r="S7" s="115">
        <f t="shared" si="2"/>
        <v>39.894861600000006</v>
      </c>
      <c r="T7" s="115">
        <f t="shared" si="2"/>
        <v>44.125532145802808</v>
      </c>
    </row>
    <row r="8" spans="2:20" ht="20.100000000000001" customHeight="1">
      <c r="B8" s="10" t="s">
        <v>2</v>
      </c>
      <c r="C8" s="103">
        <f>SUMIF('Quadro - Renúncias e Benefícios'!$D$2:$D$217,B8,'Quadro - Renúncias e Benefícios'!$K$2:$K$217)</f>
        <v>17.012675415133334</v>
      </c>
      <c r="D8" s="103">
        <f>SUMIF('Quadro - Renúncias e Benefícios'!$D$2:$D$217,B8,'Quadro - Renúncias e Benefícios'!$L$2:$L$217)</f>
        <v>18.175119525497344</v>
      </c>
      <c r="E8" s="103">
        <f>SUMIF('Quadro - Renúncias e Benefícios'!$D$2:$D$217,B8,'Quadro - Renúncias e Benefícios'!$M$2:$M$217)</f>
        <v>19.132795479428282</v>
      </c>
      <c r="G8" s="110" t="s">
        <v>137</v>
      </c>
      <c r="H8" s="115">
        <f>C5</f>
        <v>122.23</v>
      </c>
      <c r="I8" s="115">
        <f t="shared" ref="I8" si="4">D5</f>
        <v>41.147230343333327</v>
      </c>
      <c r="J8" s="115">
        <f>E5</f>
        <v>42.88175370955954</v>
      </c>
      <c r="L8" s="136" t="s">
        <v>666</v>
      </c>
      <c r="M8" s="113">
        <f>SUMIFS('Quadro - Renúncias e Benefícios'!$K$2:$K$217,'Quadro - Renúncias e Benefícios'!$B$2:$B$217,L8,'Quadro - Renúncias e Benefícios'!$D$2:$D$217,"Isenção")+SUMIFS('Quadro - Renúncias e Benefícios'!$K$2:$K$217,'Quadro - Renúncias e Benefícios'!$B$2:$B$217,L8,'Quadro - Renúncias e Benefícios'!$D$2:$D$217,"Remissão")+SUMIFS('Quadro - Renúncias e Benefícios'!$K$2:$K$217,'Quadro - Renúncias e Benefícios'!$B$2:$B$217,L8,'Quadro - Renúncias e Benefícios'!$D$2:$D$217,"Desoneração tributária")+SUMIFS('Quadro - Renúncias e Benefícios'!$K$2:$K$217,'Quadro - Renúncias e Benefícios'!$B$2:$B$217,L8,'Quadro - Renúncias e Benefícios'!$D$2:$D$217,"Incentivo fiscal")</f>
        <v>0</v>
      </c>
      <c r="N8" s="113">
        <f>SUMIFS('Quadro - Renúncias e Benefícios'!$L$2:$L$217,'Quadro - Renúncias e Benefícios'!$B$2:$B$217,L8,'Quadro - Renúncias e Benefícios'!$D$2:$D$217,"Isenção")+SUMIFS('Quadro - Renúncias e Benefícios'!$L$2:$L$217,'Quadro - Renúncias e Benefícios'!$B$2:$B$217,L8,'Quadro - Renúncias e Benefícios'!$D$2:$D$217,"Remissão")+SUMIFS('Quadro - Renúncias e Benefícios'!$L$2:$L$217,'Quadro - Renúncias e Benefícios'!$B$2:$B$217,L8,'Quadro - Renúncias e Benefícios'!$D$2:$D$217,"Desoneração tributária")+SUMIFS('Quadro - Renúncias e Benefícios'!$L$2:$L$217,'Quadro - Renúncias e Benefícios'!$B$2:$B$217,L8,'Quadro - Renúncias e Benefícios'!$D$2:$D$217,"Incentivo fiscal")</f>
        <v>0</v>
      </c>
      <c r="O8" s="113">
        <f>SUMIFS('Quadro - Renúncias e Benefícios'!$M$2:$M$217,'Quadro - Renúncias e Benefícios'!$B$2:$B$217,L8,'Quadro - Renúncias e Benefícios'!$D$2:$D$217,"Isenção")+SUMIFS('Quadro - Renúncias e Benefícios'!$M$2:$M$217,'Quadro - Renúncias e Benefícios'!$B$2:$B$217,L8,'Quadro - Renúncias e Benefícios'!$D$2:$D$217,"Remissão")+SUMIFS('Quadro - Renúncias e Benefícios'!$M$2:$M$217,'Quadro - Renúncias e Benefícios'!$B$2:$B$217,L8,'Quadro - Renúncias e Benefícios'!$D$2:$D$217,"Desoneração tributária")+SUMIFS('Quadro - Renúncias e Benefícios'!$M$2:$M$217,'Quadro - Renúncias e Benefícios'!$B$2:$B$217,L8,'Quadro - Renúncias e Benefícios'!$D$2:$D$217,"Incentivo fiscal")</f>
        <v>0</v>
      </c>
      <c r="Q8" s="104" t="s">
        <v>595</v>
      </c>
      <c r="R8" s="115">
        <f>M8+M11+M12+M13+M14+M15+M16+M17+M18+M19</f>
        <v>3.7796115533333334</v>
      </c>
      <c r="S8" s="115">
        <f>N8+N11+N12+N13+N14+N15+N16+N17+N18+N19</f>
        <v>3.6779322811605764</v>
      </c>
      <c r="T8" s="115">
        <f>O8+O11+O12+O13+O14+O15+O16+O17+O18+O19</f>
        <v>3.8538182106436198</v>
      </c>
    </row>
    <row r="9" spans="2:20" ht="20.100000000000001" customHeight="1">
      <c r="B9" s="31" t="s">
        <v>4</v>
      </c>
      <c r="C9" s="103">
        <f>SUMIF('Quadro - Renúncias e Benefícios'!$D$2:$D$217,B9,'Quadro - Renúncias e Benefícios'!$K$2:$K$217)</f>
        <v>2659.337278484566</v>
      </c>
      <c r="D9" s="103">
        <f>SUMIF('Quadro - Renúncias e Benefícios'!$D$2:$D$217,B9,'Quadro - Renúncias e Benefícios'!$L$2:$L$217)</f>
        <v>3820.6919044008823</v>
      </c>
      <c r="E9" s="103">
        <f>SUMIF('Quadro - Renúncias e Benefícios'!$D$2:$D$217,B9,'Quadro - Renúncias e Benefícios'!$M$2:$M$217)</f>
        <v>4023.9757818011431</v>
      </c>
      <c r="G9" s="111" t="s">
        <v>517</v>
      </c>
      <c r="H9" s="112">
        <f>SUM(H5:H8)</f>
        <v>38283.374608955615</v>
      </c>
      <c r="I9" s="112">
        <f t="shared" ref="I9" si="5">SUM(I5:I8)</f>
        <v>44226.251128018077</v>
      </c>
      <c r="J9" s="112">
        <f>SUM(J5:J8)</f>
        <v>44789.951234637076</v>
      </c>
      <c r="L9" s="3" t="s">
        <v>6</v>
      </c>
      <c r="M9" s="113">
        <f>SUMIFS('Quadro - Renúncias e Benefícios'!$K$2:$K$217,'Quadro - Renúncias e Benefícios'!$B$2:$B$217,L9,'Quadro - Renúncias e Benefícios'!$D$2:$D$217,"Isenção")+SUMIFS('Quadro - Renúncias e Benefícios'!$K$2:$K$217,'Quadro - Renúncias e Benefícios'!$B$2:$B$217,L9,'Quadro - Renúncias e Benefícios'!$D$2:$D$217,"Remissão")+SUMIFS('Quadro - Renúncias e Benefícios'!$K$2:$K$217,'Quadro - Renúncias e Benefícios'!$B$2:$B$217,L9,'Quadro - Renúncias e Benefícios'!$D$2:$D$217,"Desoneração tributária")+SUMIFS('Quadro - Renúncias e Benefícios'!$K$2:$K$217,'Quadro - Renúncias e Benefícios'!$B$2:$B$217,L9,'Quadro - Renúncias e Benefícios'!$D$2:$D$217,"Incentivo fiscal")</f>
        <v>525.37151281663</v>
      </c>
      <c r="N9" s="113">
        <f>SUMIFS('Quadro - Renúncias e Benefícios'!$L$2:$L$217,'Quadro - Renúncias e Benefícios'!$B$2:$B$217,L9,'Quadro - Renúncias e Benefícios'!$D$2:$D$217,"Isenção")+SUMIFS('Quadro - Renúncias e Benefícios'!$L$2:$L$217,'Quadro - Renúncias e Benefícios'!$B$2:$B$217,L9,'Quadro - Renúncias e Benefícios'!$D$2:$D$217,"Remissão")+SUMIFS('Quadro - Renúncias e Benefícios'!$L$2:$L$217,'Quadro - Renúncias e Benefícios'!$B$2:$B$217,L9,'Quadro - Renúncias e Benefícios'!$D$2:$D$217,"Desoneração tributária")+SUMIFS('Quadro - Renúncias e Benefícios'!$L$2:$L$217,'Quadro - Renúncias e Benefícios'!$B$2:$B$217,L9,'Quadro - Renúncias e Benefícios'!$D$2:$D$217,"Incentivo fiscal")</f>
        <v>540.17533695637655</v>
      </c>
      <c r="O9" s="113">
        <f>SUMIFS('Quadro - Renúncias e Benefícios'!$M$2:$M$217,'Quadro - Renúncias e Benefícios'!$B$2:$B$217,L9,'Quadro - Renúncias e Benefícios'!$D$2:$D$217,"Isenção")+SUMIFS('Quadro - Renúncias e Benefícios'!$M$2:$M$217,'Quadro - Renúncias e Benefícios'!$B$2:$B$217,L9,'Quadro - Renúncias e Benefícios'!$D$2:$D$217,"Remissão")+SUMIFS('Quadro - Renúncias e Benefícios'!$M$2:$M$217,'Quadro - Renúncias e Benefícios'!$B$2:$B$217,L9,'Quadro - Renúncias e Benefícios'!$D$2:$D$217,"Desoneração tributária")+SUMIFS('Quadro - Renúncias e Benefícios'!$M$2:$M$217,'Quadro - Renúncias e Benefícios'!$B$2:$B$217,L9,'Quadro - Renúncias e Benefícios'!$D$2:$D$217,"Incentivo fiscal")</f>
        <v>553.54824592373404</v>
      </c>
      <c r="Q9" s="116" t="s">
        <v>517</v>
      </c>
      <c r="R9" s="117">
        <f>SUM(R5:R8)</f>
        <v>3021.7385459196994</v>
      </c>
      <c r="S9" s="117">
        <f t="shared" ref="S9:T9" si="6">SUM(S5:S8)</f>
        <v>4288.1159902151021</v>
      </c>
      <c r="T9" s="117">
        <f t="shared" si="6"/>
        <v>4189.2114308067594</v>
      </c>
    </row>
    <row r="10" spans="2:20" ht="20.100000000000001" customHeight="1">
      <c r="B10" s="31" t="s">
        <v>53</v>
      </c>
      <c r="C10" s="103">
        <f>SUMIF('Quadro - Renúncias e Benefícios'!$D$2:$D$217,B10,'Quadro - Renúncias e Benefícios'!$K$2:$K$217)</f>
        <v>27256.032186295412</v>
      </c>
      <c r="D10" s="103">
        <f>SUMIF('Quadro - Renúncias e Benefícios'!$D$2:$D$217,B10,'Quadro - Renúncias e Benefícios'!$L$2:$L$217)</f>
        <v>32107.855699303105</v>
      </c>
      <c r="E10" s="103">
        <f>SUMIF('Quadro - Renúncias e Benefícios'!$D$2:$D$217,B10,'Quadro - Renúncias e Benefícios'!$M$2:$M$217)</f>
        <v>32379.583591013688</v>
      </c>
      <c r="H10" t="b">
        <f>H9=C13</f>
        <v>1</v>
      </c>
      <c r="I10" t="b">
        <f>I9=D13</f>
        <v>1</v>
      </c>
      <c r="J10" t="b">
        <f>J9=E13</f>
        <v>1</v>
      </c>
      <c r="L10" s="3" t="s">
        <v>32</v>
      </c>
      <c r="M10" s="113">
        <f>SUMIFS('Quadro - Renúncias e Benefícios'!$K$2:$K$217,'Quadro - Renúncias e Benefícios'!$B$2:$B$217,L10,'Quadro - Renúncias e Benefícios'!$D$2:$D$217,"Isenção")+SUMIFS('Quadro - Renúncias e Benefícios'!$K$2:$K$217,'Quadro - Renúncias e Benefícios'!$B$2:$B$217,L10,'Quadro - Renúncias e Benefícios'!$D$2:$D$217,"Remissão")+SUMIFS('Quadro - Renúncias e Benefícios'!$K$2:$K$217,'Quadro - Renúncias e Benefícios'!$B$2:$B$217,L10,'Quadro - Renúncias e Benefícios'!$D$2:$D$217,"Desoneração tributária")+SUMIFS('Quadro - Renúncias e Benefícios'!$K$2:$K$217,'Quadro - Renúncias e Benefícios'!$B$2:$B$217,L10,'Quadro - Renúncias e Benefícios'!$D$2:$D$217,"Incentivo fiscal")</f>
        <v>49.560429479999996</v>
      </c>
      <c r="N10" s="113">
        <f>SUMIFS('Quadro - Renúncias e Benefícios'!$L$2:$L$217,'Quadro - Renúncias e Benefícios'!$B$2:$B$217,L10,'Quadro - Renúncias e Benefícios'!$D$2:$D$217,"Isenção")+SUMIFS('Quadro - Renúncias e Benefícios'!$L$2:$L$217,'Quadro - Renúncias e Benefícios'!$B$2:$B$217,L10,'Quadro - Renúncias e Benefícios'!$D$2:$D$217,"Remissão")+SUMIFS('Quadro - Renúncias e Benefícios'!$L$2:$L$217,'Quadro - Renúncias e Benefícios'!$B$2:$B$217,L10,'Quadro - Renúncias e Benefícios'!$D$2:$D$217,"Desoneração tributária")+SUMIFS('Quadro - Renúncias e Benefícios'!$L$2:$L$217,'Quadro - Renúncias e Benefícios'!$B$2:$B$217,L10,'Quadro - Renúncias e Benefícios'!$D$2:$D$217,"Incentivo fiscal")</f>
        <v>39.894861600000006</v>
      </c>
      <c r="O10" s="113">
        <f>SUMIFS('Quadro - Renúncias e Benefícios'!$M$2:$M$217,'Quadro - Renúncias e Benefícios'!$B$2:$B$217,L10,'Quadro - Renúncias e Benefícios'!$D$2:$D$217,"Isenção")+SUMIFS('Quadro - Renúncias e Benefícios'!$M$2:$M$217,'Quadro - Renúncias e Benefícios'!$B$2:$B$217,L10,'Quadro - Renúncias e Benefícios'!$D$2:$D$217,"Remissão")+SUMIFS('Quadro - Renúncias e Benefícios'!$M$2:$M$217,'Quadro - Renúncias e Benefícios'!$B$2:$B$217,L10,'Quadro - Renúncias e Benefícios'!$D$2:$D$217,"Desoneração tributária")+SUMIFS('Quadro - Renúncias e Benefícios'!$M$2:$M$217,'Quadro - Renúncias e Benefícios'!$B$2:$B$217,L10,'Quadro - Renúncias e Benefícios'!$D$2:$D$217,"Incentivo fiscal")</f>
        <v>44.125532145802808</v>
      </c>
      <c r="R10" s="122" t="b">
        <f>R9=M20</f>
        <v>1</v>
      </c>
      <c r="S10" s="122" t="b">
        <f>S9=N20</f>
        <v>1</v>
      </c>
      <c r="T10" s="122" t="b">
        <f>T9=O20</f>
        <v>1</v>
      </c>
    </row>
    <row r="11" spans="2:20" ht="20.100000000000001" customHeight="1">
      <c r="B11" s="39" t="s">
        <v>54</v>
      </c>
      <c r="C11" s="103">
        <f>SUMIF('Quadro - Renúncias e Benefícios'!$D$2:$D$217,B11,'Quadro - Renúncias e Benefícios'!$K$2:$K$217)</f>
        <v>1405.72975045</v>
      </c>
      <c r="D11" s="103">
        <f>SUMIF('Quadro - Renúncias e Benefícios'!$D$2:$D$217,B11,'Quadro - Renúncias e Benefícios'!$L$2:$L$217)</f>
        <v>405.15914105295269</v>
      </c>
      <c r="E11" s="103">
        <f>SUMIF('Quadro - Renúncias e Benefícios'!$D$2:$D$217,B11,'Quadro - Renúncias e Benefícios'!$M$2:$M$217)</f>
        <v>382.7628762644697</v>
      </c>
      <c r="L11" s="3" t="s">
        <v>26</v>
      </c>
      <c r="M11" s="113">
        <f>SUMIFS('Quadro - Renúncias e Benefícios'!$K$2:$K$217,'Quadro - Renúncias e Benefícios'!$B$2:$B$217,L11,'Quadro - Renúncias e Benefícios'!$D$2:$D$217,"Isenção")+SUMIFS('Quadro - Renúncias e Benefícios'!$K$2:$K$217,'Quadro - Renúncias e Benefícios'!$B$2:$B$217,L11,'Quadro - Renúncias e Benefícios'!$D$2:$D$217,"Remissão")+SUMIFS('Quadro - Renúncias e Benefícios'!$K$2:$K$217,'Quadro - Renúncias e Benefícios'!$B$2:$B$217,L11,'Quadro - Renúncias e Benefícios'!$D$2:$D$217,"Desoneração tributária")+SUMIFS('Quadro - Renúncias e Benefícios'!$K$2:$K$217,'Quadro - Renúncias e Benefícios'!$B$2:$B$217,L11,'Quadro - Renúncias e Benefícios'!$D$2:$D$217,"Incentivo fiscal")</f>
        <v>3.7792782200000001</v>
      </c>
      <c r="N11" s="113">
        <f>SUMIFS('Quadro - Renúncias e Benefícios'!$L$2:$L$217,'Quadro - Renúncias e Benefícios'!$B$2:$B$217,L11,'Quadro - Renúncias e Benefícios'!$D$2:$D$217,"Isenção")+SUMIFS('Quadro - Renúncias e Benefícios'!$L$2:$L$217,'Quadro - Renúncias e Benefícios'!$B$2:$B$217,L11,'Quadro - Renúncias e Benefícios'!$D$2:$D$217,"Remissão")+SUMIFS('Quadro - Renúncias e Benefícios'!$L$2:$L$217,'Quadro - Renúncias e Benefícios'!$B$2:$B$217,L11,'Quadro - Renúncias e Benefícios'!$D$2:$D$217,"Desoneração tributária")+SUMIFS('Quadro - Renúncias e Benefícios'!$L$2:$L$217,'Quadro - Renúncias e Benefícios'!$B$2:$B$217,L11,'Quadro - Renúncias e Benefícios'!$D$2:$D$217,"Incentivo fiscal")</f>
        <v>3.6762656144939099</v>
      </c>
      <c r="O11" s="113">
        <f>SUMIFS('Quadro - Renúncias e Benefícios'!$M$2:$M$217,'Quadro - Renúncias e Benefícios'!$B$2:$B$217,L11,'Quadro - Renúncias e Benefícios'!$D$2:$D$217,"Isenção")+SUMIFS('Quadro - Renúncias e Benefícios'!$M$2:$M$217,'Quadro - Renúncias e Benefícios'!$B$2:$B$217,L11,'Quadro - Renúncias e Benefícios'!$D$2:$D$217,"Remissão")+SUMIFS('Quadro - Renúncias e Benefícios'!$M$2:$M$217,'Quadro - Renúncias e Benefícios'!$B$2:$B$217,L11,'Quadro - Renúncias e Benefícios'!$D$2:$D$217,"Desoneração tributária")+SUMIFS('Quadro - Renúncias e Benefícios'!$M$2:$M$217,'Quadro - Renúncias e Benefícios'!$B$2:$B$217,L11,'Quadro - Renúncias e Benefícios'!$D$2:$D$217,"Incentivo fiscal")</f>
        <v>3.8520812873102863</v>
      </c>
    </row>
    <row r="12" spans="2:20" ht="20.100000000000001" customHeight="1">
      <c r="B12" s="10" t="s">
        <v>9</v>
      </c>
      <c r="C12" s="103">
        <f>SUMIF('Quadro - Renúncias e Benefícios'!$D$2:$D$217,B12,'Quadro - Renúncias e Benefícios'!$K$2:$K$217)</f>
        <v>331.11451134999999</v>
      </c>
      <c r="D12" s="103">
        <f>SUMIF('Quadro - Renúncias e Benefícios'!$D$2:$D$217,B12,'Quadro - Renúncias e Benefícios'!$L$2:$L$217)</f>
        <v>433.94382338035263</v>
      </c>
      <c r="E12" s="103">
        <f>SUMIF('Quadro - Renúncias e Benefícios'!$D$2:$D$217,B12,'Quadro - Renúncias e Benefícios'!$M$2:$M$217)</f>
        <v>129.89733256921747</v>
      </c>
      <c r="L12" s="3" t="s">
        <v>33</v>
      </c>
      <c r="M12" s="113">
        <f>SUMIFS('Quadro - Renúncias e Benefícios'!$K$2:$K$217,'Quadro - Renúncias e Benefícios'!$B$2:$B$217,L12,'Quadro - Renúncias e Benefícios'!$D$2:$D$217,"Isenção")+SUMIFS('Quadro - Renúncias e Benefícios'!$K$2:$K$217,'Quadro - Renúncias e Benefícios'!$B$2:$B$217,L12,'Quadro - Renúncias e Benefícios'!$D$2:$D$217,"Remissão")+SUMIFS('Quadro - Renúncias e Benefícios'!$K$2:$K$217,'Quadro - Renúncias e Benefícios'!$B$2:$B$217,L12,'Quadro - Renúncias e Benefícios'!$D$2:$D$217,"Desoneração tributária")+SUMIFS('Quadro - Renúncias e Benefícios'!$K$2:$K$217,'Quadro - Renúncias e Benefícios'!$B$2:$B$217,L12,'Quadro - Renúncias e Benefícios'!$D$2:$D$217,"Incentivo fiscal")</f>
        <v>0</v>
      </c>
      <c r="N12" s="113">
        <f>SUMIFS('Quadro - Renúncias e Benefícios'!$L$2:$L$217,'Quadro - Renúncias e Benefícios'!$B$2:$B$217,L12,'Quadro - Renúncias e Benefícios'!$D$2:$D$217,"Isenção")+SUMIFS('Quadro - Renúncias e Benefícios'!$L$2:$L$217,'Quadro - Renúncias e Benefícios'!$B$2:$B$217,L12,'Quadro - Renúncias e Benefícios'!$D$2:$D$217,"Remissão")+SUMIFS('Quadro - Renúncias e Benefícios'!$L$2:$L$217,'Quadro - Renúncias e Benefícios'!$B$2:$B$217,L12,'Quadro - Renúncias e Benefícios'!$D$2:$D$217,"Desoneração tributária")+SUMIFS('Quadro - Renúncias e Benefícios'!$L$2:$L$217,'Quadro - Renúncias e Benefícios'!$B$2:$B$217,L12,'Quadro - Renúncias e Benefícios'!$D$2:$D$217,"Incentivo fiscal")</f>
        <v>0</v>
      </c>
      <c r="O12" s="113">
        <f>SUMIFS('Quadro - Renúncias e Benefícios'!$M$2:$M$217,'Quadro - Renúncias e Benefícios'!$B$2:$B$217,L12,'Quadro - Renúncias e Benefícios'!$D$2:$D$217,"Isenção")+SUMIFS('Quadro - Renúncias e Benefícios'!$M$2:$M$217,'Quadro - Renúncias e Benefícios'!$B$2:$B$217,L12,'Quadro - Renúncias e Benefícios'!$D$2:$D$217,"Remissão")+SUMIFS('Quadro - Renúncias e Benefícios'!$M$2:$M$217,'Quadro - Renúncias e Benefícios'!$B$2:$B$217,L12,'Quadro - Renúncias e Benefícios'!$D$2:$D$217,"Desoneração tributária")+SUMIFS('Quadro - Renúncias e Benefícios'!$M$2:$M$217,'Quadro - Renúncias e Benefícios'!$B$2:$B$217,L12,'Quadro - Renúncias e Benefícios'!$D$2:$D$217,"Incentivo fiscal")</f>
        <v>0</v>
      </c>
    </row>
    <row r="13" spans="2:20">
      <c r="B13" s="106" t="s">
        <v>517</v>
      </c>
      <c r="C13" s="107">
        <f>SUM(C5:C12)</f>
        <v>38283.374608955615</v>
      </c>
      <c r="D13" s="107">
        <f>SUM(D5:D12)</f>
        <v>44226.25112801807</v>
      </c>
      <c r="E13" s="107">
        <f>SUM(E5:E12)</f>
        <v>44789.951234637068</v>
      </c>
      <c r="L13" s="3" t="s">
        <v>3</v>
      </c>
      <c r="M13" s="113">
        <f>SUMIFS('Quadro - Renúncias e Benefícios'!$K$2:$K$217,'Quadro - Renúncias e Benefícios'!$B$2:$B$217,L13,'Quadro - Renúncias e Benefícios'!$D$2:$D$217,"Isenção")+SUMIFS('Quadro - Renúncias e Benefícios'!$K$2:$K$217,'Quadro - Renúncias e Benefícios'!$B$2:$B$217,L13,'Quadro - Renúncias e Benefícios'!$D$2:$D$217,"Remissão")+SUMIFS('Quadro - Renúncias e Benefícios'!$K$2:$K$217,'Quadro - Renúncias e Benefícios'!$B$2:$B$217,L13,'Quadro - Renúncias e Benefícios'!$D$2:$D$217,"Desoneração tributária")+SUMIFS('Quadro - Renúncias e Benefícios'!$K$2:$K$217,'Quadro - Renúncias e Benefícios'!$B$2:$B$217,L13,'Quadro - Renúncias e Benefícios'!$D$2:$D$217,"Incentivo fiscal")</f>
        <v>3.3333333333333332E-4</v>
      </c>
      <c r="N13" s="113">
        <f>SUMIFS('Quadro - Renúncias e Benefícios'!$L$2:$L$217,'Quadro - Renúncias e Benefícios'!$B$2:$B$217,L13,'Quadro - Renúncias e Benefícios'!$D$2:$D$217,"Isenção")+SUMIFS('Quadro - Renúncias e Benefícios'!$L$2:$L$217,'Quadro - Renúncias e Benefícios'!$B$2:$B$217,L13,'Quadro - Renúncias e Benefícios'!$D$2:$D$217,"Remissão")+SUMIFS('Quadro - Renúncias e Benefícios'!$L$2:$L$217,'Quadro - Renúncias e Benefícios'!$B$2:$B$217,L13,'Quadro - Renúncias e Benefícios'!$D$2:$D$217,"Desoneração tributária")+SUMIFS('Quadro - Renúncias e Benefícios'!$L$2:$L$217,'Quadro - Renúncias e Benefícios'!$B$2:$B$217,L13,'Quadro - Renúncias e Benefícios'!$D$2:$D$217,"Incentivo fiscal")</f>
        <v>1.6666666666666666E-3</v>
      </c>
      <c r="O13" s="113">
        <f>SUMIFS('Quadro - Renúncias e Benefícios'!$M$2:$M$217,'Quadro - Renúncias e Benefícios'!$B$2:$B$217,L13,'Quadro - Renúncias e Benefícios'!$D$2:$D$217,"Isenção")+SUMIFS('Quadro - Renúncias e Benefícios'!$M$2:$M$217,'Quadro - Renúncias e Benefícios'!$B$2:$B$217,L13,'Quadro - Renúncias e Benefícios'!$D$2:$D$217,"Remissão")+SUMIFS('Quadro - Renúncias e Benefícios'!$M$2:$M$217,'Quadro - Renúncias e Benefícios'!$B$2:$B$217,L13,'Quadro - Renúncias e Benefícios'!$D$2:$D$217,"Desoneração tributária")+SUMIFS('Quadro - Renúncias e Benefícios'!$M$2:$M$217,'Quadro - Renúncias e Benefícios'!$B$2:$B$217,L13,'Quadro - Renúncias e Benefícios'!$D$2:$D$217,"Incentivo fiscal")</f>
        <v>1.7369233333333332E-3</v>
      </c>
    </row>
    <row r="14" spans="2:20">
      <c r="C14" s="125">
        <f>'Quadro - Renúncias e Benefícios'!K219</f>
        <v>38283.374608955615</v>
      </c>
      <c r="D14" s="125">
        <f>'Quadro - Renúncias e Benefícios'!L219</f>
        <v>44226.25112801807</v>
      </c>
      <c r="E14" s="125">
        <f>'Quadro - Renúncias e Benefícios'!M219</f>
        <v>44789.951234637083</v>
      </c>
      <c r="L14" s="3" t="s">
        <v>497</v>
      </c>
      <c r="M14" s="113">
        <f>SUMIFS('Quadro - Renúncias e Benefícios'!$K$2:$K$217,'Quadro - Renúncias e Benefícios'!$B$2:$B$217,L14,'Quadro - Renúncias e Benefícios'!$D$2:$D$217,"Isenção")+SUMIFS('Quadro - Renúncias e Benefícios'!$K$2:$K$217,'Quadro - Renúncias e Benefícios'!$B$2:$B$217,L14,'Quadro - Renúncias e Benefícios'!$D$2:$D$217,"Remissão")+SUMIFS('Quadro - Renúncias e Benefícios'!$K$2:$K$217,'Quadro - Renúncias e Benefícios'!$B$2:$B$217,L14,'Quadro - Renúncias e Benefícios'!$D$2:$D$217,"Desoneração tributária")+SUMIFS('Quadro - Renúncias e Benefícios'!$K$2:$K$217,'Quadro - Renúncias e Benefícios'!$B$2:$B$217,L14,'Quadro - Renúncias e Benefícios'!$D$2:$D$217,"Incentivo fiscal")</f>
        <v>0</v>
      </c>
      <c r="N14" s="113">
        <f>SUMIFS('Quadro - Renúncias e Benefícios'!$L$2:$L$217,'Quadro - Renúncias e Benefícios'!$B$2:$B$217,L14,'Quadro - Renúncias e Benefícios'!$D$2:$D$217,"Isenção")+SUMIFS('Quadro - Renúncias e Benefícios'!$L$2:$L$217,'Quadro - Renúncias e Benefícios'!$B$2:$B$217,L14,'Quadro - Renúncias e Benefícios'!$D$2:$D$217,"Remissão")+SUMIFS('Quadro - Renúncias e Benefícios'!$L$2:$L$217,'Quadro - Renúncias e Benefícios'!$B$2:$B$217,L14,'Quadro - Renúncias e Benefícios'!$D$2:$D$217,"Desoneração tributária")+SUMIFS('Quadro - Renúncias e Benefícios'!$L$2:$L$217,'Quadro - Renúncias e Benefícios'!$B$2:$B$217,L14,'Quadro - Renúncias e Benefícios'!$D$2:$D$217,"Incentivo fiscal")</f>
        <v>0</v>
      </c>
      <c r="O14" s="113">
        <f>SUMIFS('Quadro - Renúncias e Benefícios'!$M$2:$M$217,'Quadro - Renúncias e Benefícios'!$B$2:$B$217,L14,'Quadro - Renúncias e Benefícios'!$D$2:$D$217,"Isenção")+SUMIFS('Quadro - Renúncias e Benefícios'!$M$2:$M$217,'Quadro - Renúncias e Benefícios'!$B$2:$B$217,L14,'Quadro - Renúncias e Benefícios'!$D$2:$D$217,"Remissão")+SUMIFS('Quadro - Renúncias e Benefícios'!$M$2:$M$217,'Quadro - Renúncias e Benefícios'!$B$2:$B$217,L14,'Quadro - Renúncias e Benefícios'!$D$2:$D$217,"Desoneração tributária")+SUMIFS('Quadro - Renúncias e Benefícios'!$M$2:$M$217,'Quadro - Renúncias e Benefícios'!$B$2:$B$217,L14,'Quadro - Renúncias e Benefícios'!$D$2:$D$217,"Incentivo fiscal")</f>
        <v>0</v>
      </c>
    </row>
    <row r="15" spans="2:20">
      <c r="C15" t="b">
        <f>C14=C13</f>
        <v>1</v>
      </c>
      <c r="D15" t="b">
        <f>D14=D13</f>
        <v>1</v>
      </c>
      <c r="E15" t="b">
        <f>E14=E13</f>
        <v>1</v>
      </c>
      <c r="L15" s="3" t="s">
        <v>527</v>
      </c>
      <c r="M15" s="113">
        <f>SUMIFS('Quadro - Renúncias e Benefícios'!$K$2:$K$217,'Quadro - Renúncias e Benefícios'!$B$2:$B$217,L15,'Quadro - Renúncias e Benefícios'!$D$2:$D$217,"Isenção")+SUMIFS('Quadro - Renúncias e Benefícios'!$K$2:$K$217,'Quadro - Renúncias e Benefícios'!$B$2:$B$217,L15,'Quadro - Renúncias e Benefícios'!$D$2:$D$217,"Remissão")+SUMIFS('Quadro - Renúncias e Benefícios'!$K$2:$K$217,'Quadro - Renúncias e Benefícios'!$B$2:$B$217,L15,'Quadro - Renúncias e Benefícios'!$D$2:$D$217,"Desoneração tributária")+SUMIFS('Quadro - Renúncias e Benefícios'!$K$2:$K$217,'Quadro - Renúncias e Benefícios'!$B$2:$B$217,L15,'Quadro - Renúncias e Benefícios'!$D$2:$D$217,"Incentivo fiscal")</f>
        <v>0</v>
      </c>
      <c r="N15" s="113">
        <f>SUMIFS('Quadro - Renúncias e Benefícios'!$L$2:$L$217,'Quadro - Renúncias e Benefícios'!$B$2:$B$217,L15,'Quadro - Renúncias e Benefícios'!$D$2:$D$217,"Isenção")+SUMIFS('Quadro - Renúncias e Benefícios'!$L$2:$L$217,'Quadro - Renúncias e Benefícios'!$B$2:$B$217,L15,'Quadro - Renúncias e Benefícios'!$D$2:$D$217,"Remissão")+SUMIFS('Quadro - Renúncias e Benefícios'!$L$2:$L$217,'Quadro - Renúncias e Benefícios'!$B$2:$B$217,L15,'Quadro - Renúncias e Benefícios'!$D$2:$D$217,"Desoneração tributária")+SUMIFS('Quadro - Renúncias e Benefícios'!$L$2:$L$217,'Quadro - Renúncias e Benefícios'!$B$2:$B$217,L15,'Quadro - Renúncias e Benefícios'!$D$2:$D$217,"Incentivo fiscal")</f>
        <v>0</v>
      </c>
      <c r="O15" s="113">
        <f>SUMIFS('Quadro - Renúncias e Benefícios'!$M$2:$M$217,'Quadro - Renúncias e Benefícios'!$B$2:$B$217,L15,'Quadro - Renúncias e Benefícios'!$D$2:$D$217,"Isenção")+SUMIFS('Quadro - Renúncias e Benefícios'!$M$2:$M$217,'Quadro - Renúncias e Benefícios'!$B$2:$B$217,L15,'Quadro - Renúncias e Benefícios'!$D$2:$D$217,"Remissão")+SUMIFS('Quadro - Renúncias e Benefícios'!$M$2:$M$217,'Quadro - Renúncias e Benefícios'!$B$2:$B$217,L15,'Quadro - Renúncias e Benefícios'!$D$2:$D$217,"Desoneração tributária")+SUMIFS('Quadro - Renúncias e Benefícios'!$M$2:$M$217,'Quadro - Renúncias e Benefícios'!$B$2:$B$217,L15,'Quadro - Renúncias e Benefícios'!$D$2:$D$217,"Incentivo fiscal")</f>
        <v>0</v>
      </c>
    </row>
    <row r="16" spans="2:20">
      <c r="L16" s="3" t="s">
        <v>588</v>
      </c>
      <c r="M16" s="113">
        <f>SUMIFS('Quadro - Renúncias e Benefícios'!$K$2:$K$217,'Quadro - Renúncias e Benefícios'!$B$2:$B$217,L16,'Quadro - Renúncias e Benefícios'!$D$2:$D$217,"Isenção")+SUMIFS('Quadro - Renúncias e Benefícios'!$K$2:$K$217,'Quadro - Renúncias e Benefícios'!$B$2:$B$217,L16,'Quadro - Renúncias e Benefícios'!$D$2:$D$217,"Remissão")+SUMIFS('Quadro - Renúncias e Benefícios'!$K$2:$K$217,'Quadro - Renúncias e Benefícios'!$B$2:$B$217,L16,'Quadro - Renúncias e Benefícios'!$D$2:$D$217,"Desoneração tributária")+SUMIFS('Quadro - Renúncias e Benefícios'!$K$2:$K$217,'Quadro - Renúncias e Benefícios'!$B$2:$B$217,L16,'Quadro - Renúncias e Benefícios'!$D$2:$D$217,"Incentivo fiscal")</f>
        <v>0</v>
      </c>
      <c r="N16" s="113">
        <f>SUMIFS('Quadro - Renúncias e Benefícios'!$L$2:$L$217,'Quadro - Renúncias e Benefícios'!$B$2:$B$217,L16,'Quadro - Renúncias e Benefícios'!$D$2:$D$217,"Isenção")+SUMIFS('Quadro - Renúncias e Benefícios'!$L$2:$L$217,'Quadro - Renúncias e Benefícios'!$B$2:$B$217,L16,'Quadro - Renúncias e Benefícios'!$D$2:$D$217,"Remissão")+SUMIFS('Quadro - Renúncias e Benefícios'!$L$2:$L$217,'Quadro - Renúncias e Benefícios'!$B$2:$B$217,L16,'Quadro - Renúncias e Benefícios'!$D$2:$D$217,"Desoneração tributária")+SUMIFS('Quadro - Renúncias e Benefícios'!$L$2:$L$217,'Quadro - Renúncias e Benefícios'!$B$2:$B$217,L16,'Quadro - Renúncias e Benefícios'!$D$2:$D$217,"Incentivo fiscal")</f>
        <v>0</v>
      </c>
      <c r="O16" s="113">
        <f>SUMIFS('Quadro - Renúncias e Benefícios'!$M$2:$M$217,'Quadro - Renúncias e Benefícios'!$B$2:$B$217,L16,'Quadro - Renúncias e Benefícios'!$D$2:$D$217,"Isenção")+SUMIFS('Quadro - Renúncias e Benefícios'!$M$2:$M$217,'Quadro - Renúncias e Benefícios'!$B$2:$B$217,L16,'Quadro - Renúncias e Benefícios'!$D$2:$D$217,"Remissão")+SUMIFS('Quadro - Renúncias e Benefícios'!$M$2:$M$217,'Quadro - Renúncias e Benefícios'!$B$2:$B$217,L16,'Quadro - Renúncias e Benefícios'!$D$2:$D$217,"Desoneração tributária")+SUMIFS('Quadro - Renúncias e Benefícios'!$M$2:$M$217,'Quadro - Renúncias e Benefícios'!$B$2:$B$217,L16,'Quadro - Renúncias e Benefícios'!$D$2:$D$217,"Incentivo fiscal")</f>
        <v>0</v>
      </c>
    </row>
    <row r="17" spans="11:15">
      <c r="L17" s="40"/>
      <c r="M17" s="113">
        <f>SUMIFS('Quadro - Renúncias e Benefícios'!$K$2:$K$217,'Quadro - Renúncias e Benefícios'!$B$2:$B$217,L17,'Quadro - Renúncias e Benefícios'!$D$2:$D$217,"Isenção")+SUMIFS('Quadro - Renúncias e Benefícios'!$K$2:$K$217,'Quadro - Renúncias e Benefícios'!$B$2:$B$217,L17,'Quadro - Renúncias e Benefícios'!$D$2:$D$217,"Remissão")+SUMIFS('Quadro - Renúncias e Benefícios'!$K$2:$K$217,'Quadro - Renúncias e Benefícios'!$B$2:$B$217,L17,'Quadro - Renúncias e Benefícios'!$D$2:$D$217,"Desoneração tributária")+SUMIFS('Quadro - Renúncias e Benefícios'!$K$2:$K$217,'Quadro - Renúncias e Benefícios'!$B$2:$B$217,L17,'Quadro - Renúncias e Benefícios'!$D$2:$D$217,"Incentivo fiscal")</f>
        <v>0</v>
      </c>
      <c r="N17" s="113">
        <f>SUMIFS('Quadro - Renúncias e Benefícios'!$L$2:$L$217,'Quadro - Renúncias e Benefícios'!$B$2:$B$217,L17,'Quadro - Renúncias e Benefícios'!$D$2:$D$217,"Isenção")+SUMIFS('Quadro - Renúncias e Benefícios'!$L$2:$L$217,'Quadro - Renúncias e Benefícios'!$B$2:$B$217,L17,'Quadro - Renúncias e Benefícios'!$D$2:$D$217,"Remissão")+SUMIFS('Quadro - Renúncias e Benefícios'!$L$2:$L$217,'Quadro - Renúncias e Benefícios'!$B$2:$B$217,L17,'Quadro - Renúncias e Benefícios'!$D$2:$D$217,"Desoneração tributária")+SUMIFS('Quadro - Renúncias e Benefícios'!$L$2:$L$217,'Quadro - Renúncias e Benefícios'!$B$2:$B$217,L17,'Quadro - Renúncias e Benefícios'!$D$2:$D$217,"Incentivo fiscal")</f>
        <v>0</v>
      </c>
      <c r="O17" s="113">
        <f>SUMIFS('Quadro - Renúncias e Benefícios'!$M$2:$M$217,'Quadro - Renúncias e Benefícios'!$B$2:$B$217,L17,'Quadro - Renúncias e Benefícios'!$D$2:$D$217,"Isenção")+SUMIFS('Quadro - Renúncias e Benefícios'!$M$2:$M$217,'Quadro - Renúncias e Benefícios'!$B$2:$B$217,L17,'Quadro - Renúncias e Benefícios'!$D$2:$D$217,"Remissão")+SUMIFS('Quadro - Renúncias e Benefícios'!$M$2:$M$217,'Quadro - Renúncias e Benefícios'!$B$2:$B$217,L17,'Quadro - Renúncias e Benefícios'!$D$2:$D$217,"Desoneração tributária")+SUMIFS('Quadro - Renúncias e Benefícios'!$M$2:$M$217,'Quadro - Renúncias e Benefícios'!$B$2:$B$217,L17,'Quadro - Renúncias e Benefícios'!$D$2:$D$217,"Incentivo fiscal")</f>
        <v>0</v>
      </c>
    </row>
    <row r="18" spans="11:15">
      <c r="L18" s="40"/>
      <c r="M18" s="113">
        <f>SUMIFS('Quadro - Renúncias e Benefícios'!$K$2:$K$217,'Quadro - Renúncias e Benefícios'!$B$2:$B$217,L18,'Quadro - Renúncias e Benefícios'!$D$2:$D$217,"Isenção")+SUMIFS('Quadro - Renúncias e Benefícios'!$K$2:$K$217,'Quadro - Renúncias e Benefícios'!$B$2:$B$217,L18,'Quadro - Renúncias e Benefícios'!$D$2:$D$217,"Remissão")+SUMIFS('Quadro - Renúncias e Benefícios'!$K$2:$K$217,'Quadro - Renúncias e Benefícios'!$B$2:$B$217,L18,'Quadro - Renúncias e Benefícios'!$D$2:$D$217,"Desoneração tributária")+SUMIFS('Quadro - Renúncias e Benefícios'!$K$2:$K$217,'Quadro - Renúncias e Benefícios'!$B$2:$B$217,L18,'Quadro - Renúncias e Benefícios'!$D$2:$D$217,"Incentivo fiscal")</f>
        <v>0</v>
      </c>
      <c r="N18" s="113">
        <f>SUMIFS('Quadro - Renúncias e Benefícios'!$L$2:$L$217,'Quadro - Renúncias e Benefícios'!$B$2:$B$217,L18,'Quadro - Renúncias e Benefícios'!$D$2:$D$217,"Isenção")+SUMIFS('Quadro - Renúncias e Benefícios'!$L$2:$L$217,'Quadro - Renúncias e Benefícios'!$B$2:$B$217,L18,'Quadro - Renúncias e Benefícios'!$D$2:$D$217,"Remissão")+SUMIFS('Quadro - Renúncias e Benefícios'!$L$2:$L$217,'Quadro - Renúncias e Benefícios'!$B$2:$B$217,L18,'Quadro - Renúncias e Benefícios'!$D$2:$D$217,"Desoneração tributária")+SUMIFS('Quadro - Renúncias e Benefícios'!$L$2:$L$217,'Quadro - Renúncias e Benefícios'!$B$2:$B$217,L18,'Quadro - Renúncias e Benefícios'!$D$2:$D$217,"Incentivo fiscal")</f>
        <v>0</v>
      </c>
      <c r="O18" s="113">
        <f>SUMIFS('Quadro - Renúncias e Benefícios'!$M$2:$M$217,'Quadro - Renúncias e Benefícios'!$B$2:$B$217,L18,'Quadro - Renúncias e Benefícios'!$D$2:$D$217,"Isenção")+SUMIFS('Quadro - Renúncias e Benefícios'!$M$2:$M$217,'Quadro - Renúncias e Benefícios'!$B$2:$B$217,L18,'Quadro - Renúncias e Benefícios'!$D$2:$D$217,"Remissão")+SUMIFS('Quadro - Renúncias e Benefícios'!$M$2:$M$217,'Quadro - Renúncias e Benefícios'!$B$2:$B$217,L18,'Quadro - Renúncias e Benefícios'!$D$2:$D$217,"Desoneração tributária")+SUMIFS('Quadro - Renúncias e Benefícios'!$M$2:$M$217,'Quadro - Renúncias e Benefícios'!$B$2:$B$217,L18,'Quadro - Renúncias e Benefícios'!$D$2:$D$217,"Incentivo fiscal")</f>
        <v>0</v>
      </c>
    </row>
    <row r="19" spans="11:15">
      <c r="L19" s="123"/>
      <c r="M19" s="113">
        <f>SUMIFS('Quadro - Renúncias e Benefícios'!$K$2:$K$217,'Quadro - Renúncias e Benefícios'!$B$2:$B$217,L19,'Quadro - Renúncias e Benefícios'!$D$2:$D$217,"Isenção")+SUMIFS('Quadro - Renúncias e Benefícios'!$K$2:$K$217,'Quadro - Renúncias e Benefícios'!$B$2:$B$217,L19,'Quadro - Renúncias e Benefícios'!$D$2:$D$217,"Remissão")+SUMIFS('Quadro - Renúncias e Benefícios'!$K$2:$K$217,'Quadro - Renúncias e Benefícios'!$B$2:$B$217,L19,'Quadro - Renúncias e Benefícios'!$D$2:$D$217,"Desoneração tributária")+SUMIFS('Quadro - Renúncias e Benefícios'!$K$2:$K$217,'Quadro - Renúncias e Benefícios'!$B$2:$B$217,L19,'Quadro - Renúncias e Benefícios'!$D$2:$D$217,"Incentivo fiscal")</f>
        <v>0</v>
      </c>
      <c r="N19" s="113">
        <f>SUMIFS('Quadro - Renúncias e Benefícios'!$L$2:$L$217,'Quadro - Renúncias e Benefícios'!$B$2:$B$217,L19,'Quadro - Renúncias e Benefícios'!$D$2:$D$217,"Isenção")+SUMIFS('Quadro - Renúncias e Benefícios'!$L$2:$L$217,'Quadro - Renúncias e Benefícios'!$B$2:$B$217,L19,'Quadro - Renúncias e Benefícios'!$D$2:$D$217,"Remissão")+SUMIFS('Quadro - Renúncias e Benefícios'!$L$2:$L$217,'Quadro - Renúncias e Benefícios'!$B$2:$B$217,L19,'Quadro - Renúncias e Benefícios'!$D$2:$D$217,"Desoneração tributária")+SUMIFS('Quadro - Renúncias e Benefícios'!$L$2:$L$217,'Quadro - Renúncias e Benefícios'!$B$2:$B$217,L19,'Quadro - Renúncias e Benefícios'!$D$2:$D$217,"Incentivo fiscal")</f>
        <v>0</v>
      </c>
      <c r="O19" s="113">
        <f>SUMIFS('Quadro - Renúncias e Benefícios'!$M$2:$M$217,'Quadro - Renúncias e Benefícios'!$B$2:$B$217,L19,'Quadro - Renúncias e Benefícios'!$D$2:$D$217,"Isenção")+SUMIFS('Quadro - Renúncias e Benefícios'!$M$2:$M$217,'Quadro - Renúncias e Benefícios'!$B$2:$B$217,L19,'Quadro - Renúncias e Benefícios'!$D$2:$D$217,"Remissão")+SUMIFS('Quadro - Renúncias e Benefícios'!$M$2:$M$217,'Quadro - Renúncias e Benefícios'!$B$2:$B$217,L19,'Quadro - Renúncias e Benefícios'!$D$2:$D$217,"Desoneração tributária")+SUMIFS('Quadro - Renúncias e Benefícios'!$M$2:$M$217,'Quadro - Renúncias e Benefícios'!$B$2:$B$217,L19,'Quadro - Renúncias e Benefícios'!$D$2:$D$217,"Incentivo fiscal")</f>
        <v>0</v>
      </c>
    </row>
    <row r="20" spans="11:15">
      <c r="L20" s="114" t="s">
        <v>517</v>
      </c>
      <c r="M20" s="112">
        <f>SUM(M5:M19)</f>
        <v>3021.7385459196994</v>
      </c>
      <c r="N20" s="112">
        <f t="shared" ref="N20:O20" si="7">SUM(N5:N19)</f>
        <v>4288.1159902151021</v>
      </c>
      <c r="O20" s="112">
        <f t="shared" si="7"/>
        <v>4189.2114308067594</v>
      </c>
    </row>
    <row r="21" spans="11:15">
      <c r="M21" t="b">
        <f>M20=H5</f>
        <v>1</v>
      </c>
      <c r="N21" t="b">
        <f>N20=I5</f>
        <v>1</v>
      </c>
      <c r="O21" t="b">
        <f>O20=J5</f>
        <v>1</v>
      </c>
    </row>
    <row r="23" spans="11:15">
      <c r="K23" s="1" t="s">
        <v>594</v>
      </c>
      <c r="L23" s="123" t="s">
        <v>32</v>
      </c>
    </row>
    <row r="24" spans="11:15">
      <c r="K24" s="1" t="s">
        <v>594</v>
      </c>
      <c r="L24" s="123" t="s">
        <v>13</v>
      </c>
    </row>
    <row r="25" spans="11:15">
      <c r="K25" s="1" t="s">
        <v>594</v>
      </c>
      <c r="L25" s="123" t="s">
        <v>96</v>
      </c>
    </row>
    <row r="26" spans="11:15">
      <c r="K26" s="1" t="s">
        <v>594</v>
      </c>
      <c r="L26" s="123" t="s">
        <v>5</v>
      </c>
    </row>
    <row r="27" spans="11:15">
      <c r="K27" s="1" t="s">
        <v>594</v>
      </c>
      <c r="L27" s="123" t="s">
        <v>33</v>
      </c>
    </row>
    <row r="28" spans="11:15">
      <c r="K28" s="1" t="s">
        <v>594</v>
      </c>
      <c r="L28" s="123" t="s">
        <v>59</v>
      </c>
    </row>
    <row r="29" spans="11:15">
      <c r="K29" s="1" t="s">
        <v>594</v>
      </c>
      <c r="L29" s="123" t="s">
        <v>6</v>
      </c>
    </row>
    <row r="30" spans="11:15">
      <c r="K30" s="1" t="s">
        <v>594</v>
      </c>
      <c r="L30" s="123" t="s">
        <v>543</v>
      </c>
    </row>
    <row r="31" spans="11:15">
      <c r="L31" s="123" t="s">
        <v>52</v>
      </c>
    </row>
    <row r="32" spans="11:15">
      <c r="L32" s="123" t="s">
        <v>3</v>
      </c>
    </row>
    <row r="33" spans="12:12">
      <c r="L33" s="123" t="s">
        <v>497</v>
      </c>
    </row>
    <row r="34" spans="12:12">
      <c r="L34" s="123" t="s">
        <v>545</v>
      </c>
    </row>
    <row r="35" spans="12:12">
      <c r="L35" s="123" t="s">
        <v>14</v>
      </c>
    </row>
    <row r="36" spans="12:12">
      <c r="L36" s="123" t="s">
        <v>26</v>
      </c>
    </row>
    <row r="37" spans="12:12">
      <c r="L37" s="123" t="s">
        <v>588</v>
      </c>
    </row>
  </sheetData>
  <mergeCells count="4">
    <mergeCell ref="B3:B4"/>
    <mergeCell ref="G3:G4"/>
    <mergeCell ref="L3:L4"/>
    <mergeCell ref="Q3:Q4"/>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30"/>
  <sheetViews>
    <sheetView workbookViewId="0">
      <selection activeCell="G7" sqref="G7"/>
    </sheetView>
  </sheetViews>
  <sheetFormatPr defaultRowHeight="12.75" customHeight="1"/>
  <cols>
    <col min="1" max="1" width="7.33203125" style="34" customWidth="1"/>
    <col min="2" max="8" width="10.6640625" style="34" customWidth="1"/>
    <col min="9" max="10" width="12.5546875" style="34" customWidth="1"/>
    <col min="11" max="11" width="10.5546875" style="35" customWidth="1"/>
    <col min="12" max="12" width="9.44140625" style="34" customWidth="1"/>
    <col min="13" max="13" width="10.5546875" style="34" customWidth="1"/>
    <col min="14" max="14" width="9.88671875" style="34" customWidth="1"/>
    <col min="15" max="15" width="9.6640625" style="34" customWidth="1"/>
    <col min="16" max="16" width="7" style="34" customWidth="1"/>
    <col min="17" max="248" width="9.109375" style="34"/>
    <col min="249" max="249" width="7.33203125" style="34" customWidth="1"/>
    <col min="250" max="250" width="7.6640625" style="34" customWidth="1"/>
    <col min="251" max="251" width="10.44140625" style="34" customWidth="1"/>
    <col min="252" max="254" width="9.109375" style="34" customWidth="1"/>
    <col min="255" max="255" width="7.109375" style="34" customWidth="1"/>
    <col min="256" max="262" width="9.109375" style="34" customWidth="1"/>
    <col min="263" max="263" width="7.33203125" style="34" customWidth="1"/>
    <col min="264" max="264" width="6.44140625" style="34" customWidth="1"/>
    <col min="265" max="265" width="8.5546875" style="34" customWidth="1"/>
    <col min="266" max="266" width="6.33203125" style="34" customWidth="1"/>
    <col min="267" max="267" width="10.5546875" style="34" customWidth="1"/>
    <col min="268" max="268" width="9.44140625" style="34" customWidth="1"/>
    <col min="269" max="269" width="10.5546875" style="34" customWidth="1"/>
    <col min="270" max="270" width="9.88671875" style="34" customWidth="1"/>
    <col min="271" max="271" width="9.6640625" style="34" customWidth="1"/>
    <col min="272" max="272" width="7" style="34" customWidth="1"/>
    <col min="273" max="504" width="9.109375" style="34"/>
    <col min="505" max="505" width="7.33203125" style="34" customWidth="1"/>
    <col min="506" max="506" width="7.6640625" style="34" customWidth="1"/>
    <col min="507" max="507" width="10.44140625" style="34" customWidth="1"/>
    <col min="508" max="510" width="9.109375" style="34" customWidth="1"/>
    <col min="511" max="511" width="7.109375" style="34" customWidth="1"/>
    <col min="512" max="518" width="9.109375" style="34" customWidth="1"/>
    <col min="519" max="519" width="7.33203125" style="34" customWidth="1"/>
    <col min="520" max="520" width="6.44140625" style="34" customWidth="1"/>
    <col min="521" max="521" width="8.5546875" style="34" customWidth="1"/>
    <col min="522" max="522" width="6.33203125" style="34" customWidth="1"/>
    <col min="523" max="523" width="10.5546875" style="34" customWidth="1"/>
    <col min="524" max="524" width="9.44140625" style="34" customWidth="1"/>
    <col min="525" max="525" width="10.5546875" style="34" customWidth="1"/>
    <col min="526" max="526" width="9.88671875" style="34" customWidth="1"/>
    <col min="527" max="527" width="9.6640625" style="34" customWidth="1"/>
    <col min="528" max="528" width="7" style="34" customWidth="1"/>
    <col min="529" max="760" width="9.109375" style="34"/>
    <col min="761" max="761" width="7.33203125" style="34" customWidth="1"/>
    <col min="762" max="762" width="7.6640625" style="34" customWidth="1"/>
    <col min="763" max="763" width="10.44140625" style="34" customWidth="1"/>
    <col min="764" max="766" width="9.109375" style="34" customWidth="1"/>
    <col min="767" max="767" width="7.109375" style="34" customWidth="1"/>
    <col min="768" max="774" width="9.109375" style="34" customWidth="1"/>
    <col min="775" max="775" width="7.33203125" style="34" customWidth="1"/>
    <col min="776" max="776" width="6.44140625" style="34" customWidth="1"/>
    <col min="777" max="777" width="8.5546875" style="34" customWidth="1"/>
    <col min="778" max="778" width="6.33203125" style="34" customWidth="1"/>
    <col min="779" max="779" width="10.5546875" style="34" customWidth="1"/>
    <col min="780" max="780" width="9.44140625" style="34" customWidth="1"/>
    <col min="781" max="781" width="10.5546875" style="34" customWidth="1"/>
    <col min="782" max="782" width="9.88671875" style="34" customWidth="1"/>
    <col min="783" max="783" width="9.6640625" style="34" customWidth="1"/>
    <col min="784" max="784" width="7" style="34" customWidth="1"/>
    <col min="785" max="1016" width="9.109375" style="34"/>
    <col min="1017" max="1017" width="7.33203125" style="34" customWidth="1"/>
    <col min="1018" max="1018" width="7.6640625" style="34" customWidth="1"/>
    <col min="1019" max="1019" width="10.44140625" style="34" customWidth="1"/>
    <col min="1020" max="1022" width="9.109375" style="34" customWidth="1"/>
    <col min="1023" max="1023" width="7.109375" style="34" customWidth="1"/>
    <col min="1024" max="1030" width="9.109375" style="34" customWidth="1"/>
    <col min="1031" max="1031" width="7.33203125" style="34" customWidth="1"/>
    <col min="1032" max="1032" width="6.44140625" style="34" customWidth="1"/>
    <col min="1033" max="1033" width="8.5546875" style="34" customWidth="1"/>
    <col min="1034" max="1034" width="6.33203125" style="34" customWidth="1"/>
    <col min="1035" max="1035" width="10.5546875" style="34" customWidth="1"/>
    <col min="1036" max="1036" width="9.44140625" style="34" customWidth="1"/>
    <col min="1037" max="1037" width="10.5546875" style="34" customWidth="1"/>
    <col min="1038" max="1038" width="9.88671875" style="34" customWidth="1"/>
    <col min="1039" max="1039" width="9.6640625" style="34" customWidth="1"/>
    <col min="1040" max="1040" width="7" style="34" customWidth="1"/>
    <col min="1041" max="1272" width="9.109375" style="34"/>
    <col min="1273" max="1273" width="7.33203125" style="34" customWidth="1"/>
    <col min="1274" max="1274" width="7.6640625" style="34" customWidth="1"/>
    <col min="1275" max="1275" width="10.44140625" style="34" customWidth="1"/>
    <col min="1276" max="1278" width="9.109375" style="34" customWidth="1"/>
    <col min="1279" max="1279" width="7.109375" style="34" customWidth="1"/>
    <col min="1280" max="1286" width="9.109375" style="34" customWidth="1"/>
    <col min="1287" max="1287" width="7.33203125" style="34" customWidth="1"/>
    <col min="1288" max="1288" width="6.44140625" style="34" customWidth="1"/>
    <col min="1289" max="1289" width="8.5546875" style="34" customWidth="1"/>
    <col min="1290" max="1290" width="6.33203125" style="34" customWidth="1"/>
    <col min="1291" max="1291" width="10.5546875" style="34" customWidth="1"/>
    <col min="1292" max="1292" width="9.44140625" style="34" customWidth="1"/>
    <col min="1293" max="1293" width="10.5546875" style="34" customWidth="1"/>
    <col min="1294" max="1294" width="9.88671875" style="34" customWidth="1"/>
    <col min="1295" max="1295" width="9.6640625" style="34" customWidth="1"/>
    <col min="1296" max="1296" width="7" style="34" customWidth="1"/>
    <col min="1297" max="1528" width="9.109375" style="34"/>
    <col min="1529" max="1529" width="7.33203125" style="34" customWidth="1"/>
    <col min="1530" max="1530" width="7.6640625" style="34" customWidth="1"/>
    <col min="1531" max="1531" width="10.44140625" style="34" customWidth="1"/>
    <col min="1532" max="1534" width="9.109375" style="34" customWidth="1"/>
    <col min="1535" max="1535" width="7.109375" style="34" customWidth="1"/>
    <col min="1536" max="1542" width="9.109375" style="34" customWidth="1"/>
    <col min="1543" max="1543" width="7.33203125" style="34" customWidth="1"/>
    <col min="1544" max="1544" width="6.44140625" style="34" customWidth="1"/>
    <col min="1545" max="1545" width="8.5546875" style="34" customWidth="1"/>
    <col min="1546" max="1546" width="6.33203125" style="34" customWidth="1"/>
    <col min="1547" max="1547" width="10.5546875" style="34" customWidth="1"/>
    <col min="1548" max="1548" width="9.44140625" style="34" customWidth="1"/>
    <col min="1549" max="1549" width="10.5546875" style="34" customWidth="1"/>
    <col min="1550" max="1550" width="9.88671875" style="34" customWidth="1"/>
    <col min="1551" max="1551" width="9.6640625" style="34" customWidth="1"/>
    <col min="1552" max="1552" width="7" style="34" customWidth="1"/>
    <col min="1553" max="1784" width="9.109375" style="34"/>
    <col min="1785" max="1785" width="7.33203125" style="34" customWidth="1"/>
    <col min="1786" max="1786" width="7.6640625" style="34" customWidth="1"/>
    <col min="1787" max="1787" width="10.44140625" style="34" customWidth="1"/>
    <col min="1788" max="1790" width="9.109375" style="34" customWidth="1"/>
    <col min="1791" max="1791" width="7.109375" style="34" customWidth="1"/>
    <col min="1792" max="1798" width="9.109375" style="34" customWidth="1"/>
    <col min="1799" max="1799" width="7.33203125" style="34" customWidth="1"/>
    <col min="1800" max="1800" width="6.44140625" style="34" customWidth="1"/>
    <col min="1801" max="1801" width="8.5546875" style="34" customWidth="1"/>
    <col min="1802" max="1802" width="6.33203125" style="34" customWidth="1"/>
    <col min="1803" max="1803" width="10.5546875" style="34" customWidth="1"/>
    <col min="1804" max="1804" width="9.44140625" style="34" customWidth="1"/>
    <col min="1805" max="1805" width="10.5546875" style="34" customWidth="1"/>
    <col min="1806" max="1806" width="9.88671875" style="34" customWidth="1"/>
    <col min="1807" max="1807" width="9.6640625" style="34" customWidth="1"/>
    <col min="1808" max="1808" width="7" style="34" customWidth="1"/>
    <col min="1809" max="2040" width="9.109375" style="34"/>
    <col min="2041" max="2041" width="7.33203125" style="34" customWidth="1"/>
    <col min="2042" max="2042" width="7.6640625" style="34" customWidth="1"/>
    <col min="2043" max="2043" width="10.44140625" style="34" customWidth="1"/>
    <col min="2044" max="2046" width="9.109375" style="34" customWidth="1"/>
    <col min="2047" max="2047" width="7.109375" style="34" customWidth="1"/>
    <col min="2048" max="2054" width="9.109375" style="34" customWidth="1"/>
    <col min="2055" max="2055" width="7.33203125" style="34" customWidth="1"/>
    <col min="2056" max="2056" width="6.44140625" style="34" customWidth="1"/>
    <col min="2057" max="2057" width="8.5546875" style="34" customWidth="1"/>
    <col min="2058" max="2058" width="6.33203125" style="34" customWidth="1"/>
    <col min="2059" max="2059" width="10.5546875" style="34" customWidth="1"/>
    <col min="2060" max="2060" width="9.44140625" style="34" customWidth="1"/>
    <col min="2061" max="2061" width="10.5546875" style="34" customWidth="1"/>
    <col min="2062" max="2062" width="9.88671875" style="34" customWidth="1"/>
    <col min="2063" max="2063" width="9.6640625" style="34" customWidth="1"/>
    <col min="2064" max="2064" width="7" style="34" customWidth="1"/>
    <col min="2065" max="2296" width="9.109375" style="34"/>
    <col min="2297" max="2297" width="7.33203125" style="34" customWidth="1"/>
    <col min="2298" max="2298" width="7.6640625" style="34" customWidth="1"/>
    <col min="2299" max="2299" width="10.44140625" style="34" customWidth="1"/>
    <col min="2300" max="2302" width="9.109375" style="34" customWidth="1"/>
    <col min="2303" max="2303" width="7.109375" style="34" customWidth="1"/>
    <col min="2304" max="2310" width="9.109375" style="34" customWidth="1"/>
    <col min="2311" max="2311" width="7.33203125" style="34" customWidth="1"/>
    <col min="2312" max="2312" width="6.44140625" style="34" customWidth="1"/>
    <col min="2313" max="2313" width="8.5546875" style="34" customWidth="1"/>
    <col min="2314" max="2314" width="6.33203125" style="34" customWidth="1"/>
    <col min="2315" max="2315" width="10.5546875" style="34" customWidth="1"/>
    <col min="2316" max="2316" width="9.44140625" style="34" customWidth="1"/>
    <col min="2317" max="2317" width="10.5546875" style="34" customWidth="1"/>
    <col min="2318" max="2318" width="9.88671875" style="34" customWidth="1"/>
    <col min="2319" max="2319" width="9.6640625" style="34" customWidth="1"/>
    <col min="2320" max="2320" width="7" style="34" customWidth="1"/>
    <col min="2321" max="2552" width="9.109375" style="34"/>
    <col min="2553" max="2553" width="7.33203125" style="34" customWidth="1"/>
    <col min="2554" max="2554" width="7.6640625" style="34" customWidth="1"/>
    <col min="2555" max="2555" width="10.44140625" style="34" customWidth="1"/>
    <col min="2556" max="2558" width="9.109375" style="34" customWidth="1"/>
    <col min="2559" max="2559" width="7.109375" style="34" customWidth="1"/>
    <col min="2560" max="2566" width="9.109375" style="34" customWidth="1"/>
    <col min="2567" max="2567" width="7.33203125" style="34" customWidth="1"/>
    <col min="2568" max="2568" width="6.44140625" style="34" customWidth="1"/>
    <col min="2569" max="2569" width="8.5546875" style="34" customWidth="1"/>
    <col min="2570" max="2570" width="6.33203125" style="34" customWidth="1"/>
    <col min="2571" max="2571" width="10.5546875" style="34" customWidth="1"/>
    <col min="2572" max="2572" width="9.44140625" style="34" customWidth="1"/>
    <col min="2573" max="2573" width="10.5546875" style="34" customWidth="1"/>
    <col min="2574" max="2574" width="9.88671875" style="34" customWidth="1"/>
    <col min="2575" max="2575" width="9.6640625" style="34" customWidth="1"/>
    <col min="2576" max="2576" width="7" style="34" customWidth="1"/>
    <col min="2577" max="2808" width="9.109375" style="34"/>
    <col min="2809" max="2809" width="7.33203125" style="34" customWidth="1"/>
    <col min="2810" max="2810" width="7.6640625" style="34" customWidth="1"/>
    <col min="2811" max="2811" width="10.44140625" style="34" customWidth="1"/>
    <col min="2812" max="2814" width="9.109375" style="34" customWidth="1"/>
    <col min="2815" max="2815" width="7.109375" style="34" customWidth="1"/>
    <col min="2816" max="2822" width="9.109375" style="34" customWidth="1"/>
    <col min="2823" max="2823" width="7.33203125" style="34" customWidth="1"/>
    <col min="2824" max="2824" width="6.44140625" style="34" customWidth="1"/>
    <col min="2825" max="2825" width="8.5546875" style="34" customWidth="1"/>
    <col min="2826" max="2826" width="6.33203125" style="34" customWidth="1"/>
    <col min="2827" max="2827" width="10.5546875" style="34" customWidth="1"/>
    <col min="2828" max="2828" width="9.44140625" style="34" customWidth="1"/>
    <col min="2829" max="2829" width="10.5546875" style="34" customWidth="1"/>
    <col min="2830" max="2830" width="9.88671875" style="34" customWidth="1"/>
    <col min="2831" max="2831" width="9.6640625" style="34" customWidth="1"/>
    <col min="2832" max="2832" width="7" style="34" customWidth="1"/>
    <col min="2833" max="3064" width="9.109375" style="34"/>
    <col min="3065" max="3065" width="7.33203125" style="34" customWidth="1"/>
    <col min="3066" max="3066" width="7.6640625" style="34" customWidth="1"/>
    <col min="3067" max="3067" width="10.44140625" style="34" customWidth="1"/>
    <col min="3068" max="3070" width="9.109375" style="34" customWidth="1"/>
    <col min="3071" max="3071" width="7.109375" style="34" customWidth="1"/>
    <col min="3072" max="3078" width="9.109375" style="34" customWidth="1"/>
    <col min="3079" max="3079" width="7.33203125" style="34" customWidth="1"/>
    <col min="3080" max="3080" width="6.44140625" style="34" customWidth="1"/>
    <col min="3081" max="3081" width="8.5546875" style="34" customWidth="1"/>
    <col min="3082" max="3082" width="6.33203125" style="34" customWidth="1"/>
    <col min="3083" max="3083" width="10.5546875" style="34" customWidth="1"/>
    <col min="3084" max="3084" width="9.44140625" style="34" customWidth="1"/>
    <col min="3085" max="3085" width="10.5546875" style="34" customWidth="1"/>
    <col min="3086" max="3086" width="9.88671875" style="34" customWidth="1"/>
    <col min="3087" max="3087" width="9.6640625" style="34" customWidth="1"/>
    <col min="3088" max="3088" width="7" style="34" customWidth="1"/>
    <col min="3089" max="3320" width="9.109375" style="34"/>
    <col min="3321" max="3321" width="7.33203125" style="34" customWidth="1"/>
    <col min="3322" max="3322" width="7.6640625" style="34" customWidth="1"/>
    <col min="3323" max="3323" width="10.44140625" style="34" customWidth="1"/>
    <col min="3324" max="3326" width="9.109375" style="34" customWidth="1"/>
    <col min="3327" max="3327" width="7.109375" style="34" customWidth="1"/>
    <col min="3328" max="3334" width="9.109375" style="34" customWidth="1"/>
    <col min="3335" max="3335" width="7.33203125" style="34" customWidth="1"/>
    <col min="3336" max="3336" width="6.44140625" style="34" customWidth="1"/>
    <col min="3337" max="3337" width="8.5546875" style="34" customWidth="1"/>
    <col min="3338" max="3338" width="6.33203125" style="34" customWidth="1"/>
    <col min="3339" max="3339" width="10.5546875" style="34" customWidth="1"/>
    <col min="3340" max="3340" width="9.44140625" style="34" customWidth="1"/>
    <col min="3341" max="3341" width="10.5546875" style="34" customWidth="1"/>
    <col min="3342" max="3342" width="9.88671875" style="34" customWidth="1"/>
    <col min="3343" max="3343" width="9.6640625" style="34" customWidth="1"/>
    <col min="3344" max="3344" width="7" style="34" customWidth="1"/>
    <col min="3345" max="3576" width="9.109375" style="34"/>
    <col min="3577" max="3577" width="7.33203125" style="34" customWidth="1"/>
    <col min="3578" max="3578" width="7.6640625" style="34" customWidth="1"/>
    <col min="3579" max="3579" width="10.44140625" style="34" customWidth="1"/>
    <col min="3580" max="3582" width="9.109375" style="34" customWidth="1"/>
    <col min="3583" max="3583" width="7.109375" style="34" customWidth="1"/>
    <col min="3584" max="3590" width="9.109375" style="34" customWidth="1"/>
    <col min="3591" max="3591" width="7.33203125" style="34" customWidth="1"/>
    <col min="3592" max="3592" width="6.44140625" style="34" customWidth="1"/>
    <col min="3593" max="3593" width="8.5546875" style="34" customWidth="1"/>
    <col min="3594" max="3594" width="6.33203125" style="34" customWidth="1"/>
    <col min="3595" max="3595" width="10.5546875" style="34" customWidth="1"/>
    <col min="3596" max="3596" width="9.44140625" style="34" customWidth="1"/>
    <col min="3597" max="3597" width="10.5546875" style="34" customWidth="1"/>
    <col min="3598" max="3598" width="9.88671875" style="34" customWidth="1"/>
    <col min="3599" max="3599" width="9.6640625" style="34" customWidth="1"/>
    <col min="3600" max="3600" width="7" style="34" customWidth="1"/>
    <col min="3601" max="3832" width="9.109375" style="34"/>
    <col min="3833" max="3833" width="7.33203125" style="34" customWidth="1"/>
    <col min="3834" max="3834" width="7.6640625" style="34" customWidth="1"/>
    <col min="3835" max="3835" width="10.44140625" style="34" customWidth="1"/>
    <col min="3836" max="3838" width="9.109375" style="34" customWidth="1"/>
    <col min="3839" max="3839" width="7.109375" style="34" customWidth="1"/>
    <col min="3840" max="3846" width="9.109375" style="34" customWidth="1"/>
    <col min="3847" max="3847" width="7.33203125" style="34" customWidth="1"/>
    <col min="3848" max="3848" width="6.44140625" style="34" customWidth="1"/>
    <col min="3849" max="3849" width="8.5546875" style="34" customWidth="1"/>
    <col min="3850" max="3850" width="6.33203125" style="34" customWidth="1"/>
    <col min="3851" max="3851" width="10.5546875" style="34" customWidth="1"/>
    <col min="3852" max="3852" width="9.44140625" style="34" customWidth="1"/>
    <col min="3853" max="3853" width="10.5546875" style="34" customWidth="1"/>
    <col min="3854" max="3854" width="9.88671875" style="34" customWidth="1"/>
    <col min="3855" max="3855" width="9.6640625" style="34" customWidth="1"/>
    <col min="3856" max="3856" width="7" style="34" customWidth="1"/>
    <col min="3857" max="4088" width="9.109375" style="34"/>
    <col min="4089" max="4089" width="7.33203125" style="34" customWidth="1"/>
    <col min="4090" max="4090" width="7.6640625" style="34" customWidth="1"/>
    <col min="4091" max="4091" width="10.44140625" style="34" customWidth="1"/>
    <col min="4092" max="4094" width="9.109375" style="34" customWidth="1"/>
    <col min="4095" max="4095" width="7.109375" style="34" customWidth="1"/>
    <col min="4096" max="4102" width="9.109375" style="34" customWidth="1"/>
    <col min="4103" max="4103" width="7.33203125" style="34" customWidth="1"/>
    <col min="4104" max="4104" width="6.44140625" style="34" customWidth="1"/>
    <col min="4105" max="4105" width="8.5546875" style="34" customWidth="1"/>
    <col min="4106" max="4106" width="6.33203125" style="34" customWidth="1"/>
    <col min="4107" max="4107" width="10.5546875" style="34" customWidth="1"/>
    <col min="4108" max="4108" width="9.44140625" style="34" customWidth="1"/>
    <col min="4109" max="4109" width="10.5546875" style="34" customWidth="1"/>
    <col min="4110" max="4110" width="9.88671875" style="34" customWidth="1"/>
    <col min="4111" max="4111" width="9.6640625" style="34" customWidth="1"/>
    <col min="4112" max="4112" width="7" style="34" customWidth="1"/>
    <col min="4113" max="4344" width="9.109375" style="34"/>
    <col min="4345" max="4345" width="7.33203125" style="34" customWidth="1"/>
    <col min="4346" max="4346" width="7.6640625" style="34" customWidth="1"/>
    <col min="4347" max="4347" width="10.44140625" style="34" customWidth="1"/>
    <col min="4348" max="4350" width="9.109375" style="34" customWidth="1"/>
    <col min="4351" max="4351" width="7.109375" style="34" customWidth="1"/>
    <col min="4352" max="4358" width="9.109375" style="34" customWidth="1"/>
    <col min="4359" max="4359" width="7.33203125" style="34" customWidth="1"/>
    <col min="4360" max="4360" width="6.44140625" style="34" customWidth="1"/>
    <col min="4361" max="4361" width="8.5546875" style="34" customWidth="1"/>
    <col min="4362" max="4362" width="6.33203125" style="34" customWidth="1"/>
    <col min="4363" max="4363" width="10.5546875" style="34" customWidth="1"/>
    <col min="4364" max="4364" width="9.44140625" style="34" customWidth="1"/>
    <col min="4365" max="4365" width="10.5546875" style="34" customWidth="1"/>
    <col min="4366" max="4366" width="9.88671875" style="34" customWidth="1"/>
    <col min="4367" max="4367" width="9.6640625" style="34" customWidth="1"/>
    <col min="4368" max="4368" width="7" style="34" customWidth="1"/>
    <col min="4369" max="4600" width="9.109375" style="34"/>
    <col min="4601" max="4601" width="7.33203125" style="34" customWidth="1"/>
    <col min="4602" max="4602" width="7.6640625" style="34" customWidth="1"/>
    <col min="4603" max="4603" width="10.44140625" style="34" customWidth="1"/>
    <col min="4604" max="4606" width="9.109375" style="34" customWidth="1"/>
    <col min="4607" max="4607" width="7.109375" style="34" customWidth="1"/>
    <col min="4608" max="4614" width="9.109375" style="34" customWidth="1"/>
    <col min="4615" max="4615" width="7.33203125" style="34" customWidth="1"/>
    <col min="4616" max="4616" width="6.44140625" style="34" customWidth="1"/>
    <col min="4617" max="4617" width="8.5546875" style="34" customWidth="1"/>
    <col min="4618" max="4618" width="6.33203125" style="34" customWidth="1"/>
    <col min="4619" max="4619" width="10.5546875" style="34" customWidth="1"/>
    <col min="4620" max="4620" width="9.44140625" style="34" customWidth="1"/>
    <col min="4621" max="4621" width="10.5546875" style="34" customWidth="1"/>
    <col min="4622" max="4622" width="9.88671875" style="34" customWidth="1"/>
    <col min="4623" max="4623" width="9.6640625" style="34" customWidth="1"/>
    <col min="4624" max="4624" width="7" style="34" customWidth="1"/>
    <col min="4625" max="4856" width="9.109375" style="34"/>
    <col min="4857" max="4857" width="7.33203125" style="34" customWidth="1"/>
    <col min="4858" max="4858" width="7.6640625" style="34" customWidth="1"/>
    <col min="4859" max="4859" width="10.44140625" style="34" customWidth="1"/>
    <col min="4860" max="4862" width="9.109375" style="34" customWidth="1"/>
    <col min="4863" max="4863" width="7.109375" style="34" customWidth="1"/>
    <col min="4864" max="4870" width="9.109375" style="34" customWidth="1"/>
    <col min="4871" max="4871" width="7.33203125" style="34" customWidth="1"/>
    <col min="4872" max="4872" width="6.44140625" style="34" customWidth="1"/>
    <col min="4873" max="4873" width="8.5546875" style="34" customWidth="1"/>
    <col min="4874" max="4874" width="6.33203125" style="34" customWidth="1"/>
    <col min="4875" max="4875" width="10.5546875" style="34" customWidth="1"/>
    <col min="4876" max="4876" width="9.44140625" style="34" customWidth="1"/>
    <col min="4877" max="4877" width="10.5546875" style="34" customWidth="1"/>
    <col min="4878" max="4878" width="9.88671875" style="34" customWidth="1"/>
    <col min="4879" max="4879" width="9.6640625" style="34" customWidth="1"/>
    <col min="4880" max="4880" width="7" style="34" customWidth="1"/>
    <col min="4881" max="5112" width="9.109375" style="34"/>
    <col min="5113" max="5113" width="7.33203125" style="34" customWidth="1"/>
    <col min="5114" max="5114" width="7.6640625" style="34" customWidth="1"/>
    <col min="5115" max="5115" width="10.44140625" style="34" customWidth="1"/>
    <col min="5116" max="5118" width="9.109375" style="34" customWidth="1"/>
    <col min="5119" max="5119" width="7.109375" style="34" customWidth="1"/>
    <col min="5120" max="5126" width="9.109375" style="34" customWidth="1"/>
    <col min="5127" max="5127" width="7.33203125" style="34" customWidth="1"/>
    <col min="5128" max="5128" width="6.44140625" style="34" customWidth="1"/>
    <col min="5129" max="5129" width="8.5546875" style="34" customWidth="1"/>
    <col min="5130" max="5130" width="6.33203125" style="34" customWidth="1"/>
    <col min="5131" max="5131" width="10.5546875" style="34" customWidth="1"/>
    <col min="5132" max="5132" width="9.44140625" style="34" customWidth="1"/>
    <col min="5133" max="5133" width="10.5546875" style="34" customWidth="1"/>
    <col min="5134" max="5134" width="9.88671875" style="34" customWidth="1"/>
    <col min="5135" max="5135" width="9.6640625" style="34" customWidth="1"/>
    <col min="5136" max="5136" width="7" style="34" customWidth="1"/>
    <col min="5137" max="5368" width="9.109375" style="34"/>
    <col min="5369" max="5369" width="7.33203125" style="34" customWidth="1"/>
    <col min="5370" max="5370" width="7.6640625" style="34" customWidth="1"/>
    <col min="5371" max="5371" width="10.44140625" style="34" customWidth="1"/>
    <col min="5372" max="5374" width="9.109375" style="34" customWidth="1"/>
    <col min="5375" max="5375" width="7.109375" style="34" customWidth="1"/>
    <col min="5376" max="5382" width="9.109375" style="34" customWidth="1"/>
    <col min="5383" max="5383" width="7.33203125" style="34" customWidth="1"/>
    <col min="5384" max="5384" width="6.44140625" style="34" customWidth="1"/>
    <col min="5385" max="5385" width="8.5546875" style="34" customWidth="1"/>
    <col min="5386" max="5386" width="6.33203125" style="34" customWidth="1"/>
    <col min="5387" max="5387" width="10.5546875" style="34" customWidth="1"/>
    <col min="5388" max="5388" width="9.44140625" style="34" customWidth="1"/>
    <col min="5389" max="5389" width="10.5546875" style="34" customWidth="1"/>
    <col min="5390" max="5390" width="9.88671875" style="34" customWidth="1"/>
    <col min="5391" max="5391" width="9.6640625" style="34" customWidth="1"/>
    <col min="5392" max="5392" width="7" style="34" customWidth="1"/>
    <col min="5393" max="5624" width="9.109375" style="34"/>
    <col min="5625" max="5625" width="7.33203125" style="34" customWidth="1"/>
    <col min="5626" max="5626" width="7.6640625" style="34" customWidth="1"/>
    <col min="5627" max="5627" width="10.44140625" style="34" customWidth="1"/>
    <col min="5628" max="5630" width="9.109375" style="34" customWidth="1"/>
    <col min="5631" max="5631" width="7.109375" style="34" customWidth="1"/>
    <col min="5632" max="5638" width="9.109375" style="34" customWidth="1"/>
    <col min="5639" max="5639" width="7.33203125" style="34" customWidth="1"/>
    <col min="5640" max="5640" width="6.44140625" style="34" customWidth="1"/>
    <col min="5641" max="5641" width="8.5546875" style="34" customWidth="1"/>
    <col min="5642" max="5642" width="6.33203125" style="34" customWidth="1"/>
    <col min="5643" max="5643" width="10.5546875" style="34" customWidth="1"/>
    <col min="5644" max="5644" width="9.44140625" style="34" customWidth="1"/>
    <col min="5645" max="5645" width="10.5546875" style="34" customWidth="1"/>
    <col min="5646" max="5646" width="9.88671875" style="34" customWidth="1"/>
    <col min="5647" max="5647" width="9.6640625" style="34" customWidth="1"/>
    <col min="5648" max="5648" width="7" style="34" customWidth="1"/>
    <col min="5649" max="5880" width="9.109375" style="34"/>
    <col min="5881" max="5881" width="7.33203125" style="34" customWidth="1"/>
    <col min="5882" max="5882" width="7.6640625" style="34" customWidth="1"/>
    <col min="5883" max="5883" width="10.44140625" style="34" customWidth="1"/>
    <col min="5884" max="5886" width="9.109375" style="34" customWidth="1"/>
    <col min="5887" max="5887" width="7.109375" style="34" customWidth="1"/>
    <col min="5888" max="5894" width="9.109375" style="34" customWidth="1"/>
    <col min="5895" max="5895" width="7.33203125" style="34" customWidth="1"/>
    <col min="5896" max="5896" width="6.44140625" style="34" customWidth="1"/>
    <col min="5897" max="5897" width="8.5546875" style="34" customWidth="1"/>
    <col min="5898" max="5898" width="6.33203125" style="34" customWidth="1"/>
    <col min="5899" max="5899" width="10.5546875" style="34" customWidth="1"/>
    <col min="5900" max="5900" width="9.44140625" style="34" customWidth="1"/>
    <col min="5901" max="5901" width="10.5546875" style="34" customWidth="1"/>
    <col min="5902" max="5902" width="9.88671875" style="34" customWidth="1"/>
    <col min="5903" max="5903" width="9.6640625" style="34" customWidth="1"/>
    <col min="5904" max="5904" width="7" style="34" customWidth="1"/>
    <col min="5905" max="6136" width="9.109375" style="34"/>
    <col min="6137" max="6137" width="7.33203125" style="34" customWidth="1"/>
    <col min="6138" max="6138" width="7.6640625" style="34" customWidth="1"/>
    <col min="6139" max="6139" width="10.44140625" style="34" customWidth="1"/>
    <col min="6140" max="6142" width="9.109375" style="34" customWidth="1"/>
    <col min="6143" max="6143" width="7.109375" style="34" customWidth="1"/>
    <col min="6144" max="6150" width="9.109375" style="34" customWidth="1"/>
    <col min="6151" max="6151" width="7.33203125" style="34" customWidth="1"/>
    <col min="6152" max="6152" width="6.44140625" style="34" customWidth="1"/>
    <col min="6153" max="6153" width="8.5546875" style="34" customWidth="1"/>
    <col min="6154" max="6154" width="6.33203125" style="34" customWidth="1"/>
    <col min="6155" max="6155" width="10.5546875" style="34" customWidth="1"/>
    <col min="6156" max="6156" width="9.44140625" style="34" customWidth="1"/>
    <col min="6157" max="6157" width="10.5546875" style="34" customWidth="1"/>
    <col min="6158" max="6158" width="9.88671875" style="34" customWidth="1"/>
    <col min="6159" max="6159" width="9.6640625" style="34" customWidth="1"/>
    <col min="6160" max="6160" width="7" style="34" customWidth="1"/>
    <col min="6161" max="6392" width="9.109375" style="34"/>
    <col min="6393" max="6393" width="7.33203125" style="34" customWidth="1"/>
    <col min="6394" max="6394" width="7.6640625" style="34" customWidth="1"/>
    <col min="6395" max="6395" width="10.44140625" style="34" customWidth="1"/>
    <col min="6396" max="6398" width="9.109375" style="34" customWidth="1"/>
    <col min="6399" max="6399" width="7.109375" style="34" customWidth="1"/>
    <col min="6400" max="6406" width="9.109375" style="34" customWidth="1"/>
    <col min="6407" max="6407" width="7.33203125" style="34" customWidth="1"/>
    <col min="6408" max="6408" width="6.44140625" style="34" customWidth="1"/>
    <col min="6409" max="6409" width="8.5546875" style="34" customWidth="1"/>
    <col min="6410" max="6410" width="6.33203125" style="34" customWidth="1"/>
    <col min="6411" max="6411" width="10.5546875" style="34" customWidth="1"/>
    <col min="6412" max="6412" width="9.44140625" style="34" customWidth="1"/>
    <col min="6413" max="6413" width="10.5546875" style="34" customWidth="1"/>
    <col min="6414" max="6414" width="9.88671875" style="34" customWidth="1"/>
    <col min="6415" max="6415" width="9.6640625" style="34" customWidth="1"/>
    <col min="6416" max="6416" width="7" style="34" customWidth="1"/>
    <col min="6417" max="6648" width="9.109375" style="34"/>
    <col min="6649" max="6649" width="7.33203125" style="34" customWidth="1"/>
    <col min="6650" max="6650" width="7.6640625" style="34" customWidth="1"/>
    <col min="6651" max="6651" width="10.44140625" style="34" customWidth="1"/>
    <col min="6652" max="6654" width="9.109375" style="34" customWidth="1"/>
    <col min="6655" max="6655" width="7.109375" style="34" customWidth="1"/>
    <col min="6656" max="6662" width="9.109375" style="34" customWidth="1"/>
    <col min="6663" max="6663" width="7.33203125" style="34" customWidth="1"/>
    <col min="6664" max="6664" width="6.44140625" style="34" customWidth="1"/>
    <col min="6665" max="6665" width="8.5546875" style="34" customWidth="1"/>
    <col min="6666" max="6666" width="6.33203125" style="34" customWidth="1"/>
    <col min="6667" max="6667" width="10.5546875" style="34" customWidth="1"/>
    <col min="6668" max="6668" width="9.44140625" style="34" customWidth="1"/>
    <col min="6669" max="6669" width="10.5546875" style="34" customWidth="1"/>
    <col min="6670" max="6670" width="9.88671875" style="34" customWidth="1"/>
    <col min="6671" max="6671" width="9.6640625" style="34" customWidth="1"/>
    <col min="6672" max="6672" width="7" style="34" customWidth="1"/>
    <col min="6673" max="6904" width="9.109375" style="34"/>
    <col min="6905" max="6905" width="7.33203125" style="34" customWidth="1"/>
    <col min="6906" max="6906" width="7.6640625" style="34" customWidth="1"/>
    <col min="6907" max="6907" width="10.44140625" style="34" customWidth="1"/>
    <col min="6908" max="6910" width="9.109375" style="34" customWidth="1"/>
    <col min="6911" max="6911" width="7.109375" style="34" customWidth="1"/>
    <col min="6912" max="6918" width="9.109375" style="34" customWidth="1"/>
    <col min="6919" max="6919" width="7.33203125" style="34" customWidth="1"/>
    <col min="6920" max="6920" width="6.44140625" style="34" customWidth="1"/>
    <col min="6921" max="6921" width="8.5546875" style="34" customWidth="1"/>
    <col min="6922" max="6922" width="6.33203125" style="34" customWidth="1"/>
    <col min="6923" max="6923" width="10.5546875" style="34" customWidth="1"/>
    <col min="6924" max="6924" width="9.44140625" style="34" customWidth="1"/>
    <col min="6925" max="6925" width="10.5546875" style="34" customWidth="1"/>
    <col min="6926" max="6926" width="9.88671875" style="34" customWidth="1"/>
    <col min="6927" max="6927" width="9.6640625" style="34" customWidth="1"/>
    <col min="6928" max="6928" width="7" style="34" customWidth="1"/>
    <col min="6929" max="7160" width="9.109375" style="34"/>
    <col min="7161" max="7161" width="7.33203125" style="34" customWidth="1"/>
    <col min="7162" max="7162" width="7.6640625" style="34" customWidth="1"/>
    <col min="7163" max="7163" width="10.44140625" style="34" customWidth="1"/>
    <col min="7164" max="7166" width="9.109375" style="34" customWidth="1"/>
    <col min="7167" max="7167" width="7.109375" style="34" customWidth="1"/>
    <col min="7168" max="7174" width="9.109375" style="34" customWidth="1"/>
    <col min="7175" max="7175" width="7.33203125" style="34" customWidth="1"/>
    <col min="7176" max="7176" width="6.44140625" style="34" customWidth="1"/>
    <col min="7177" max="7177" width="8.5546875" style="34" customWidth="1"/>
    <col min="7178" max="7178" width="6.33203125" style="34" customWidth="1"/>
    <col min="7179" max="7179" width="10.5546875" style="34" customWidth="1"/>
    <col min="7180" max="7180" width="9.44140625" style="34" customWidth="1"/>
    <col min="7181" max="7181" width="10.5546875" style="34" customWidth="1"/>
    <col min="7182" max="7182" width="9.88671875" style="34" customWidth="1"/>
    <col min="7183" max="7183" width="9.6640625" style="34" customWidth="1"/>
    <col min="7184" max="7184" width="7" style="34" customWidth="1"/>
    <col min="7185" max="7416" width="9.109375" style="34"/>
    <col min="7417" max="7417" width="7.33203125" style="34" customWidth="1"/>
    <col min="7418" max="7418" width="7.6640625" style="34" customWidth="1"/>
    <col min="7419" max="7419" width="10.44140625" style="34" customWidth="1"/>
    <col min="7420" max="7422" width="9.109375" style="34" customWidth="1"/>
    <col min="7423" max="7423" width="7.109375" style="34" customWidth="1"/>
    <col min="7424" max="7430" width="9.109375" style="34" customWidth="1"/>
    <col min="7431" max="7431" width="7.33203125" style="34" customWidth="1"/>
    <col min="7432" max="7432" width="6.44140625" style="34" customWidth="1"/>
    <col min="7433" max="7433" width="8.5546875" style="34" customWidth="1"/>
    <col min="7434" max="7434" width="6.33203125" style="34" customWidth="1"/>
    <col min="7435" max="7435" width="10.5546875" style="34" customWidth="1"/>
    <col min="7436" max="7436" width="9.44140625" style="34" customWidth="1"/>
    <col min="7437" max="7437" width="10.5546875" style="34" customWidth="1"/>
    <col min="7438" max="7438" width="9.88671875" style="34" customWidth="1"/>
    <col min="7439" max="7439" width="9.6640625" style="34" customWidth="1"/>
    <col min="7440" max="7440" width="7" style="34" customWidth="1"/>
    <col min="7441" max="7672" width="9.109375" style="34"/>
    <col min="7673" max="7673" width="7.33203125" style="34" customWidth="1"/>
    <col min="7674" max="7674" width="7.6640625" style="34" customWidth="1"/>
    <col min="7675" max="7675" width="10.44140625" style="34" customWidth="1"/>
    <col min="7676" max="7678" width="9.109375" style="34" customWidth="1"/>
    <col min="7679" max="7679" width="7.109375" style="34" customWidth="1"/>
    <col min="7680" max="7686" width="9.109375" style="34" customWidth="1"/>
    <col min="7687" max="7687" width="7.33203125" style="34" customWidth="1"/>
    <col min="7688" max="7688" width="6.44140625" style="34" customWidth="1"/>
    <col min="7689" max="7689" width="8.5546875" style="34" customWidth="1"/>
    <col min="7690" max="7690" width="6.33203125" style="34" customWidth="1"/>
    <col min="7691" max="7691" width="10.5546875" style="34" customWidth="1"/>
    <col min="7692" max="7692" width="9.44140625" style="34" customWidth="1"/>
    <col min="7693" max="7693" width="10.5546875" style="34" customWidth="1"/>
    <col min="7694" max="7694" width="9.88671875" style="34" customWidth="1"/>
    <col min="7695" max="7695" width="9.6640625" style="34" customWidth="1"/>
    <col min="7696" max="7696" width="7" style="34" customWidth="1"/>
    <col min="7697" max="7928" width="9.109375" style="34"/>
    <col min="7929" max="7929" width="7.33203125" style="34" customWidth="1"/>
    <col min="7930" max="7930" width="7.6640625" style="34" customWidth="1"/>
    <col min="7931" max="7931" width="10.44140625" style="34" customWidth="1"/>
    <col min="7932" max="7934" width="9.109375" style="34" customWidth="1"/>
    <col min="7935" max="7935" width="7.109375" style="34" customWidth="1"/>
    <col min="7936" max="7942" width="9.109375" style="34" customWidth="1"/>
    <col min="7943" max="7943" width="7.33203125" style="34" customWidth="1"/>
    <col min="7944" max="7944" width="6.44140625" style="34" customWidth="1"/>
    <col min="7945" max="7945" width="8.5546875" style="34" customWidth="1"/>
    <col min="7946" max="7946" width="6.33203125" style="34" customWidth="1"/>
    <col min="7947" max="7947" width="10.5546875" style="34" customWidth="1"/>
    <col min="7948" max="7948" width="9.44140625" style="34" customWidth="1"/>
    <col min="7949" max="7949" width="10.5546875" style="34" customWidth="1"/>
    <col min="7950" max="7950" width="9.88671875" style="34" customWidth="1"/>
    <col min="7951" max="7951" width="9.6640625" style="34" customWidth="1"/>
    <col min="7952" max="7952" width="7" style="34" customWidth="1"/>
    <col min="7953" max="8184" width="9.109375" style="34"/>
    <col min="8185" max="8185" width="7.33203125" style="34" customWidth="1"/>
    <col min="8186" max="8186" width="7.6640625" style="34" customWidth="1"/>
    <col min="8187" max="8187" width="10.44140625" style="34" customWidth="1"/>
    <col min="8188" max="8190" width="9.109375" style="34" customWidth="1"/>
    <col min="8191" max="8191" width="7.109375" style="34" customWidth="1"/>
    <col min="8192" max="8198" width="9.109375" style="34" customWidth="1"/>
    <col min="8199" max="8199" width="7.33203125" style="34" customWidth="1"/>
    <col min="8200" max="8200" width="6.44140625" style="34" customWidth="1"/>
    <col min="8201" max="8201" width="8.5546875" style="34" customWidth="1"/>
    <col min="8202" max="8202" width="6.33203125" style="34" customWidth="1"/>
    <col min="8203" max="8203" width="10.5546875" style="34" customWidth="1"/>
    <col min="8204" max="8204" width="9.44140625" style="34" customWidth="1"/>
    <col min="8205" max="8205" width="10.5546875" style="34" customWidth="1"/>
    <col min="8206" max="8206" width="9.88671875" style="34" customWidth="1"/>
    <col min="8207" max="8207" width="9.6640625" style="34" customWidth="1"/>
    <col min="8208" max="8208" width="7" style="34" customWidth="1"/>
    <col min="8209" max="8440" width="9.109375" style="34"/>
    <col min="8441" max="8441" width="7.33203125" style="34" customWidth="1"/>
    <col min="8442" max="8442" width="7.6640625" style="34" customWidth="1"/>
    <col min="8443" max="8443" width="10.44140625" style="34" customWidth="1"/>
    <col min="8444" max="8446" width="9.109375" style="34" customWidth="1"/>
    <col min="8447" max="8447" width="7.109375" style="34" customWidth="1"/>
    <col min="8448" max="8454" width="9.109375" style="34" customWidth="1"/>
    <col min="8455" max="8455" width="7.33203125" style="34" customWidth="1"/>
    <col min="8456" max="8456" width="6.44140625" style="34" customWidth="1"/>
    <col min="8457" max="8457" width="8.5546875" style="34" customWidth="1"/>
    <col min="8458" max="8458" width="6.33203125" style="34" customWidth="1"/>
    <col min="8459" max="8459" width="10.5546875" style="34" customWidth="1"/>
    <col min="8460" max="8460" width="9.44140625" style="34" customWidth="1"/>
    <col min="8461" max="8461" width="10.5546875" style="34" customWidth="1"/>
    <col min="8462" max="8462" width="9.88671875" style="34" customWidth="1"/>
    <col min="8463" max="8463" width="9.6640625" style="34" customWidth="1"/>
    <col min="8464" max="8464" width="7" style="34" customWidth="1"/>
    <col min="8465" max="8696" width="9.109375" style="34"/>
    <col min="8697" max="8697" width="7.33203125" style="34" customWidth="1"/>
    <col min="8698" max="8698" width="7.6640625" style="34" customWidth="1"/>
    <col min="8699" max="8699" width="10.44140625" style="34" customWidth="1"/>
    <col min="8700" max="8702" width="9.109375" style="34" customWidth="1"/>
    <col min="8703" max="8703" width="7.109375" style="34" customWidth="1"/>
    <col min="8704" max="8710" width="9.109375" style="34" customWidth="1"/>
    <col min="8711" max="8711" width="7.33203125" style="34" customWidth="1"/>
    <col min="8712" max="8712" width="6.44140625" style="34" customWidth="1"/>
    <col min="8713" max="8713" width="8.5546875" style="34" customWidth="1"/>
    <col min="8714" max="8714" width="6.33203125" style="34" customWidth="1"/>
    <col min="8715" max="8715" width="10.5546875" style="34" customWidth="1"/>
    <col min="8716" max="8716" width="9.44140625" style="34" customWidth="1"/>
    <col min="8717" max="8717" width="10.5546875" style="34" customWidth="1"/>
    <col min="8718" max="8718" width="9.88671875" style="34" customWidth="1"/>
    <col min="8719" max="8719" width="9.6640625" style="34" customWidth="1"/>
    <col min="8720" max="8720" width="7" style="34" customWidth="1"/>
    <col min="8721" max="8952" width="9.109375" style="34"/>
    <col min="8953" max="8953" width="7.33203125" style="34" customWidth="1"/>
    <col min="8954" max="8954" width="7.6640625" style="34" customWidth="1"/>
    <col min="8955" max="8955" width="10.44140625" style="34" customWidth="1"/>
    <col min="8956" max="8958" width="9.109375" style="34" customWidth="1"/>
    <col min="8959" max="8959" width="7.109375" style="34" customWidth="1"/>
    <col min="8960" max="8966" width="9.109375" style="34" customWidth="1"/>
    <col min="8967" max="8967" width="7.33203125" style="34" customWidth="1"/>
    <col min="8968" max="8968" width="6.44140625" style="34" customWidth="1"/>
    <col min="8969" max="8969" width="8.5546875" style="34" customWidth="1"/>
    <col min="8970" max="8970" width="6.33203125" style="34" customWidth="1"/>
    <col min="8971" max="8971" width="10.5546875" style="34" customWidth="1"/>
    <col min="8972" max="8972" width="9.44140625" style="34" customWidth="1"/>
    <col min="8973" max="8973" width="10.5546875" style="34" customWidth="1"/>
    <col min="8974" max="8974" width="9.88671875" style="34" customWidth="1"/>
    <col min="8975" max="8975" width="9.6640625" style="34" customWidth="1"/>
    <col min="8976" max="8976" width="7" style="34" customWidth="1"/>
    <col min="8977" max="9208" width="9.109375" style="34"/>
    <col min="9209" max="9209" width="7.33203125" style="34" customWidth="1"/>
    <col min="9210" max="9210" width="7.6640625" style="34" customWidth="1"/>
    <col min="9211" max="9211" width="10.44140625" style="34" customWidth="1"/>
    <col min="9212" max="9214" width="9.109375" style="34" customWidth="1"/>
    <col min="9215" max="9215" width="7.109375" style="34" customWidth="1"/>
    <col min="9216" max="9222" width="9.109375" style="34" customWidth="1"/>
    <col min="9223" max="9223" width="7.33203125" style="34" customWidth="1"/>
    <col min="9224" max="9224" width="6.44140625" style="34" customWidth="1"/>
    <col min="9225" max="9225" width="8.5546875" style="34" customWidth="1"/>
    <col min="9226" max="9226" width="6.33203125" style="34" customWidth="1"/>
    <col min="9227" max="9227" width="10.5546875" style="34" customWidth="1"/>
    <col min="9228" max="9228" width="9.44140625" style="34" customWidth="1"/>
    <col min="9229" max="9229" width="10.5546875" style="34" customWidth="1"/>
    <col min="9230" max="9230" width="9.88671875" style="34" customWidth="1"/>
    <col min="9231" max="9231" width="9.6640625" style="34" customWidth="1"/>
    <col min="9232" max="9232" width="7" style="34" customWidth="1"/>
    <col min="9233" max="9464" width="9.109375" style="34"/>
    <col min="9465" max="9465" width="7.33203125" style="34" customWidth="1"/>
    <col min="9466" max="9466" width="7.6640625" style="34" customWidth="1"/>
    <col min="9467" max="9467" width="10.44140625" style="34" customWidth="1"/>
    <col min="9468" max="9470" width="9.109375" style="34" customWidth="1"/>
    <col min="9471" max="9471" width="7.109375" style="34" customWidth="1"/>
    <col min="9472" max="9478" width="9.109375" style="34" customWidth="1"/>
    <col min="9479" max="9479" width="7.33203125" style="34" customWidth="1"/>
    <col min="9480" max="9480" width="6.44140625" style="34" customWidth="1"/>
    <col min="9481" max="9481" width="8.5546875" style="34" customWidth="1"/>
    <col min="9482" max="9482" width="6.33203125" style="34" customWidth="1"/>
    <col min="9483" max="9483" width="10.5546875" style="34" customWidth="1"/>
    <col min="9484" max="9484" width="9.44140625" style="34" customWidth="1"/>
    <col min="9485" max="9485" width="10.5546875" style="34" customWidth="1"/>
    <col min="9486" max="9486" width="9.88671875" style="34" customWidth="1"/>
    <col min="9487" max="9487" width="9.6640625" style="34" customWidth="1"/>
    <col min="9488" max="9488" width="7" style="34" customWidth="1"/>
    <col min="9489" max="9720" width="9.109375" style="34"/>
    <col min="9721" max="9721" width="7.33203125" style="34" customWidth="1"/>
    <col min="9722" max="9722" width="7.6640625" style="34" customWidth="1"/>
    <col min="9723" max="9723" width="10.44140625" style="34" customWidth="1"/>
    <col min="9724" max="9726" width="9.109375" style="34" customWidth="1"/>
    <col min="9727" max="9727" width="7.109375" style="34" customWidth="1"/>
    <col min="9728" max="9734" width="9.109375" style="34" customWidth="1"/>
    <col min="9735" max="9735" width="7.33203125" style="34" customWidth="1"/>
    <col min="9736" max="9736" width="6.44140625" style="34" customWidth="1"/>
    <col min="9737" max="9737" width="8.5546875" style="34" customWidth="1"/>
    <col min="9738" max="9738" width="6.33203125" style="34" customWidth="1"/>
    <col min="9739" max="9739" width="10.5546875" style="34" customWidth="1"/>
    <col min="9740" max="9740" width="9.44140625" style="34" customWidth="1"/>
    <col min="9741" max="9741" width="10.5546875" style="34" customWidth="1"/>
    <col min="9742" max="9742" width="9.88671875" style="34" customWidth="1"/>
    <col min="9743" max="9743" width="9.6640625" style="34" customWidth="1"/>
    <col min="9744" max="9744" width="7" style="34" customWidth="1"/>
    <col min="9745" max="9976" width="9.109375" style="34"/>
    <col min="9977" max="9977" width="7.33203125" style="34" customWidth="1"/>
    <col min="9978" max="9978" width="7.6640625" style="34" customWidth="1"/>
    <col min="9979" max="9979" width="10.44140625" style="34" customWidth="1"/>
    <col min="9980" max="9982" width="9.109375" style="34" customWidth="1"/>
    <col min="9983" max="9983" width="7.109375" style="34" customWidth="1"/>
    <col min="9984" max="9990" width="9.109375" style="34" customWidth="1"/>
    <col min="9991" max="9991" width="7.33203125" style="34" customWidth="1"/>
    <col min="9992" max="9992" width="6.44140625" style="34" customWidth="1"/>
    <col min="9993" max="9993" width="8.5546875" style="34" customWidth="1"/>
    <col min="9994" max="9994" width="6.33203125" style="34" customWidth="1"/>
    <col min="9995" max="9995" width="10.5546875" style="34" customWidth="1"/>
    <col min="9996" max="9996" width="9.44140625" style="34" customWidth="1"/>
    <col min="9997" max="9997" width="10.5546875" style="34" customWidth="1"/>
    <col min="9998" max="9998" width="9.88671875" style="34" customWidth="1"/>
    <col min="9999" max="9999" width="9.6640625" style="34" customWidth="1"/>
    <col min="10000" max="10000" width="7" style="34" customWidth="1"/>
    <col min="10001" max="10232" width="9.109375" style="34"/>
    <col min="10233" max="10233" width="7.33203125" style="34" customWidth="1"/>
    <col min="10234" max="10234" width="7.6640625" style="34" customWidth="1"/>
    <col min="10235" max="10235" width="10.44140625" style="34" customWidth="1"/>
    <col min="10236" max="10238" width="9.109375" style="34" customWidth="1"/>
    <col min="10239" max="10239" width="7.109375" style="34" customWidth="1"/>
    <col min="10240" max="10246" width="9.109375" style="34" customWidth="1"/>
    <col min="10247" max="10247" width="7.33203125" style="34" customWidth="1"/>
    <col min="10248" max="10248" width="6.44140625" style="34" customWidth="1"/>
    <col min="10249" max="10249" width="8.5546875" style="34" customWidth="1"/>
    <col min="10250" max="10250" width="6.33203125" style="34" customWidth="1"/>
    <col min="10251" max="10251" width="10.5546875" style="34" customWidth="1"/>
    <col min="10252" max="10252" width="9.44140625" style="34" customWidth="1"/>
    <col min="10253" max="10253" width="10.5546875" style="34" customWidth="1"/>
    <col min="10254" max="10254" width="9.88671875" style="34" customWidth="1"/>
    <col min="10255" max="10255" width="9.6640625" style="34" customWidth="1"/>
    <col min="10256" max="10256" width="7" style="34" customWidth="1"/>
    <col min="10257" max="10488" width="9.109375" style="34"/>
    <col min="10489" max="10489" width="7.33203125" style="34" customWidth="1"/>
    <col min="10490" max="10490" width="7.6640625" style="34" customWidth="1"/>
    <col min="10491" max="10491" width="10.44140625" style="34" customWidth="1"/>
    <col min="10492" max="10494" width="9.109375" style="34" customWidth="1"/>
    <col min="10495" max="10495" width="7.109375" style="34" customWidth="1"/>
    <col min="10496" max="10502" width="9.109375" style="34" customWidth="1"/>
    <col min="10503" max="10503" width="7.33203125" style="34" customWidth="1"/>
    <col min="10504" max="10504" width="6.44140625" style="34" customWidth="1"/>
    <col min="10505" max="10505" width="8.5546875" style="34" customWidth="1"/>
    <col min="10506" max="10506" width="6.33203125" style="34" customWidth="1"/>
    <col min="10507" max="10507" width="10.5546875" style="34" customWidth="1"/>
    <col min="10508" max="10508" width="9.44140625" style="34" customWidth="1"/>
    <col min="10509" max="10509" width="10.5546875" style="34" customWidth="1"/>
    <col min="10510" max="10510" width="9.88671875" style="34" customWidth="1"/>
    <col min="10511" max="10511" width="9.6640625" style="34" customWidth="1"/>
    <col min="10512" max="10512" width="7" style="34" customWidth="1"/>
    <col min="10513" max="10744" width="9.109375" style="34"/>
    <col min="10745" max="10745" width="7.33203125" style="34" customWidth="1"/>
    <col min="10746" max="10746" width="7.6640625" style="34" customWidth="1"/>
    <col min="10747" max="10747" width="10.44140625" style="34" customWidth="1"/>
    <col min="10748" max="10750" width="9.109375" style="34" customWidth="1"/>
    <col min="10751" max="10751" width="7.109375" style="34" customWidth="1"/>
    <col min="10752" max="10758" width="9.109375" style="34" customWidth="1"/>
    <col min="10759" max="10759" width="7.33203125" style="34" customWidth="1"/>
    <col min="10760" max="10760" width="6.44140625" style="34" customWidth="1"/>
    <col min="10761" max="10761" width="8.5546875" style="34" customWidth="1"/>
    <col min="10762" max="10762" width="6.33203125" style="34" customWidth="1"/>
    <col min="10763" max="10763" width="10.5546875" style="34" customWidth="1"/>
    <col min="10764" max="10764" width="9.44140625" style="34" customWidth="1"/>
    <col min="10765" max="10765" width="10.5546875" style="34" customWidth="1"/>
    <col min="10766" max="10766" width="9.88671875" style="34" customWidth="1"/>
    <col min="10767" max="10767" width="9.6640625" style="34" customWidth="1"/>
    <col min="10768" max="10768" width="7" style="34" customWidth="1"/>
    <col min="10769" max="11000" width="9.109375" style="34"/>
    <col min="11001" max="11001" width="7.33203125" style="34" customWidth="1"/>
    <col min="11002" max="11002" width="7.6640625" style="34" customWidth="1"/>
    <col min="11003" max="11003" width="10.44140625" style="34" customWidth="1"/>
    <col min="11004" max="11006" width="9.109375" style="34" customWidth="1"/>
    <col min="11007" max="11007" width="7.109375" style="34" customWidth="1"/>
    <col min="11008" max="11014" width="9.109375" style="34" customWidth="1"/>
    <col min="11015" max="11015" width="7.33203125" style="34" customWidth="1"/>
    <col min="11016" max="11016" width="6.44140625" style="34" customWidth="1"/>
    <col min="11017" max="11017" width="8.5546875" style="34" customWidth="1"/>
    <col min="11018" max="11018" width="6.33203125" style="34" customWidth="1"/>
    <col min="11019" max="11019" width="10.5546875" style="34" customWidth="1"/>
    <col min="11020" max="11020" width="9.44140625" style="34" customWidth="1"/>
    <col min="11021" max="11021" width="10.5546875" style="34" customWidth="1"/>
    <col min="11022" max="11022" width="9.88671875" style="34" customWidth="1"/>
    <col min="11023" max="11023" width="9.6640625" style="34" customWidth="1"/>
    <col min="11024" max="11024" width="7" style="34" customWidth="1"/>
    <col min="11025" max="11256" width="9.109375" style="34"/>
    <col min="11257" max="11257" width="7.33203125" style="34" customWidth="1"/>
    <col min="11258" max="11258" width="7.6640625" style="34" customWidth="1"/>
    <col min="11259" max="11259" width="10.44140625" style="34" customWidth="1"/>
    <col min="11260" max="11262" width="9.109375" style="34" customWidth="1"/>
    <col min="11263" max="11263" width="7.109375" style="34" customWidth="1"/>
    <col min="11264" max="11270" width="9.109375" style="34" customWidth="1"/>
    <col min="11271" max="11271" width="7.33203125" style="34" customWidth="1"/>
    <col min="11272" max="11272" width="6.44140625" style="34" customWidth="1"/>
    <col min="11273" max="11273" width="8.5546875" style="34" customWidth="1"/>
    <col min="11274" max="11274" width="6.33203125" style="34" customWidth="1"/>
    <col min="11275" max="11275" width="10.5546875" style="34" customWidth="1"/>
    <col min="11276" max="11276" width="9.44140625" style="34" customWidth="1"/>
    <col min="11277" max="11277" width="10.5546875" style="34" customWidth="1"/>
    <col min="11278" max="11278" width="9.88671875" style="34" customWidth="1"/>
    <col min="11279" max="11279" width="9.6640625" style="34" customWidth="1"/>
    <col min="11280" max="11280" width="7" style="34" customWidth="1"/>
    <col min="11281" max="11512" width="9.109375" style="34"/>
    <col min="11513" max="11513" width="7.33203125" style="34" customWidth="1"/>
    <col min="11514" max="11514" width="7.6640625" style="34" customWidth="1"/>
    <col min="11515" max="11515" width="10.44140625" style="34" customWidth="1"/>
    <col min="11516" max="11518" width="9.109375" style="34" customWidth="1"/>
    <col min="11519" max="11519" width="7.109375" style="34" customWidth="1"/>
    <col min="11520" max="11526" width="9.109375" style="34" customWidth="1"/>
    <col min="11527" max="11527" width="7.33203125" style="34" customWidth="1"/>
    <col min="11528" max="11528" width="6.44140625" style="34" customWidth="1"/>
    <col min="11529" max="11529" width="8.5546875" style="34" customWidth="1"/>
    <col min="11530" max="11530" width="6.33203125" style="34" customWidth="1"/>
    <col min="11531" max="11531" width="10.5546875" style="34" customWidth="1"/>
    <col min="11532" max="11532" width="9.44140625" style="34" customWidth="1"/>
    <col min="11533" max="11533" width="10.5546875" style="34" customWidth="1"/>
    <col min="11534" max="11534" width="9.88671875" style="34" customWidth="1"/>
    <col min="11535" max="11535" width="9.6640625" style="34" customWidth="1"/>
    <col min="11536" max="11536" width="7" style="34" customWidth="1"/>
    <col min="11537" max="11768" width="9.109375" style="34"/>
    <col min="11769" max="11769" width="7.33203125" style="34" customWidth="1"/>
    <col min="11770" max="11770" width="7.6640625" style="34" customWidth="1"/>
    <col min="11771" max="11771" width="10.44140625" style="34" customWidth="1"/>
    <col min="11772" max="11774" width="9.109375" style="34" customWidth="1"/>
    <col min="11775" max="11775" width="7.109375" style="34" customWidth="1"/>
    <col min="11776" max="11782" width="9.109375" style="34" customWidth="1"/>
    <col min="11783" max="11783" width="7.33203125" style="34" customWidth="1"/>
    <col min="11784" max="11784" width="6.44140625" style="34" customWidth="1"/>
    <col min="11785" max="11785" width="8.5546875" style="34" customWidth="1"/>
    <col min="11786" max="11786" width="6.33203125" style="34" customWidth="1"/>
    <col min="11787" max="11787" width="10.5546875" style="34" customWidth="1"/>
    <col min="11788" max="11788" width="9.44140625" style="34" customWidth="1"/>
    <col min="11789" max="11789" width="10.5546875" style="34" customWidth="1"/>
    <col min="11790" max="11790" width="9.88671875" style="34" customWidth="1"/>
    <col min="11791" max="11791" width="9.6640625" style="34" customWidth="1"/>
    <col min="11792" max="11792" width="7" style="34" customWidth="1"/>
    <col min="11793" max="12024" width="9.109375" style="34"/>
    <col min="12025" max="12025" width="7.33203125" style="34" customWidth="1"/>
    <col min="12026" max="12026" width="7.6640625" style="34" customWidth="1"/>
    <col min="12027" max="12027" width="10.44140625" style="34" customWidth="1"/>
    <col min="12028" max="12030" width="9.109375" style="34" customWidth="1"/>
    <col min="12031" max="12031" width="7.109375" style="34" customWidth="1"/>
    <col min="12032" max="12038" width="9.109375" style="34" customWidth="1"/>
    <col min="12039" max="12039" width="7.33203125" style="34" customWidth="1"/>
    <col min="12040" max="12040" width="6.44140625" style="34" customWidth="1"/>
    <col min="12041" max="12041" width="8.5546875" style="34" customWidth="1"/>
    <col min="12042" max="12042" width="6.33203125" style="34" customWidth="1"/>
    <col min="12043" max="12043" width="10.5546875" style="34" customWidth="1"/>
    <col min="12044" max="12044" width="9.44140625" style="34" customWidth="1"/>
    <col min="12045" max="12045" width="10.5546875" style="34" customWidth="1"/>
    <col min="12046" max="12046" width="9.88671875" style="34" customWidth="1"/>
    <col min="12047" max="12047" width="9.6640625" style="34" customWidth="1"/>
    <col min="12048" max="12048" width="7" style="34" customWidth="1"/>
    <col min="12049" max="12280" width="9.109375" style="34"/>
    <col min="12281" max="12281" width="7.33203125" style="34" customWidth="1"/>
    <col min="12282" max="12282" width="7.6640625" style="34" customWidth="1"/>
    <col min="12283" max="12283" width="10.44140625" style="34" customWidth="1"/>
    <col min="12284" max="12286" width="9.109375" style="34" customWidth="1"/>
    <col min="12287" max="12287" width="7.109375" style="34" customWidth="1"/>
    <col min="12288" max="12294" width="9.109375" style="34" customWidth="1"/>
    <col min="12295" max="12295" width="7.33203125" style="34" customWidth="1"/>
    <col min="12296" max="12296" width="6.44140625" style="34" customWidth="1"/>
    <col min="12297" max="12297" width="8.5546875" style="34" customWidth="1"/>
    <col min="12298" max="12298" width="6.33203125" style="34" customWidth="1"/>
    <col min="12299" max="12299" width="10.5546875" style="34" customWidth="1"/>
    <col min="12300" max="12300" width="9.44140625" style="34" customWidth="1"/>
    <col min="12301" max="12301" width="10.5546875" style="34" customWidth="1"/>
    <col min="12302" max="12302" width="9.88671875" style="34" customWidth="1"/>
    <col min="12303" max="12303" width="9.6640625" style="34" customWidth="1"/>
    <col min="12304" max="12304" width="7" style="34" customWidth="1"/>
    <col min="12305" max="12536" width="9.109375" style="34"/>
    <col min="12537" max="12537" width="7.33203125" style="34" customWidth="1"/>
    <col min="12538" max="12538" width="7.6640625" style="34" customWidth="1"/>
    <col min="12539" max="12539" width="10.44140625" style="34" customWidth="1"/>
    <col min="12540" max="12542" width="9.109375" style="34" customWidth="1"/>
    <col min="12543" max="12543" width="7.109375" style="34" customWidth="1"/>
    <col min="12544" max="12550" width="9.109375" style="34" customWidth="1"/>
    <col min="12551" max="12551" width="7.33203125" style="34" customWidth="1"/>
    <col min="12552" max="12552" width="6.44140625" style="34" customWidth="1"/>
    <col min="12553" max="12553" width="8.5546875" style="34" customWidth="1"/>
    <col min="12554" max="12554" width="6.33203125" style="34" customWidth="1"/>
    <col min="12555" max="12555" width="10.5546875" style="34" customWidth="1"/>
    <col min="12556" max="12556" width="9.44140625" style="34" customWidth="1"/>
    <col min="12557" max="12557" width="10.5546875" style="34" customWidth="1"/>
    <col min="12558" max="12558" width="9.88671875" style="34" customWidth="1"/>
    <col min="12559" max="12559" width="9.6640625" style="34" customWidth="1"/>
    <col min="12560" max="12560" width="7" style="34" customWidth="1"/>
    <col min="12561" max="12792" width="9.109375" style="34"/>
    <col min="12793" max="12793" width="7.33203125" style="34" customWidth="1"/>
    <col min="12794" max="12794" width="7.6640625" style="34" customWidth="1"/>
    <col min="12795" max="12795" width="10.44140625" style="34" customWidth="1"/>
    <col min="12796" max="12798" width="9.109375" style="34" customWidth="1"/>
    <col min="12799" max="12799" width="7.109375" style="34" customWidth="1"/>
    <col min="12800" max="12806" width="9.109375" style="34" customWidth="1"/>
    <col min="12807" max="12807" width="7.33203125" style="34" customWidth="1"/>
    <col min="12808" max="12808" width="6.44140625" style="34" customWidth="1"/>
    <col min="12809" max="12809" width="8.5546875" style="34" customWidth="1"/>
    <col min="12810" max="12810" width="6.33203125" style="34" customWidth="1"/>
    <col min="12811" max="12811" width="10.5546875" style="34" customWidth="1"/>
    <col min="12812" max="12812" width="9.44140625" style="34" customWidth="1"/>
    <col min="12813" max="12813" width="10.5546875" style="34" customWidth="1"/>
    <col min="12814" max="12814" width="9.88671875" style="34" customWidth="1"/>
    <col min="12815" max="12815" width="9.6640625" style="34" customWidth="1"/>
    <col min="12816" max="12816" width="7" style="34" customWidth="1"/>
    <col min="12817" max="13048" width="9.109375" style="34"/>
    <col min="13049" max="13049" width="7.33203125" style="34" customWidth="1"/>
    <col min="13050" max="13050" width="7.6640625" style="34" customWidth="1"/>
    <col min="13051" max="13051" width="10.44140625" style="34" customWidth="1"/>
    <col min="13052" max="13054" width="9.109375" style="34" customWidth="1"/>
    <col min="13055" max="13055" width="7.109375" style="34" customWidth="1"/>
    <col min="13056" max="13062" width="9.109375" style="34" customWidth="1"/>
    <col min="13063" max="13063" width="7.33203125" style="34" customWidth="1"/>
    <col min="13064" max="13064" width="6.44140625" style="34" customWidth="1"/>
    <col min="13065" max="13065" width="8.5546875" style="34" customWidth="1"/>
    <col min="13066" max="13066" width="6.33203125" style="34" customWidth="1"/>
    <col min="13067" max="13067" width="10.5546875" style="34" customWidth="1"/>
    <col min="13068" max="13068" width="9.44140625" style="34" customWidth="1"/>
    <col min="13069" max="13069" width="10.5546875" style="34" customWidth="1"/>
    <col min="13070" max="13070" width="9.88671875" style="34" customWidth="1"/>
    <col min="13071" max="13071" width="9.6640625" style="34" customWidth="1"/>
    <col min="13072" max="13072" width="7" style="34" customWidth="1"/>
    <col min="13073" max="13304" width="9.109375" style="34"/>
    <col min="13305" max="13305" width="7.33203125" style="34" customWidth="1"/>
    <col min="13306" max="13306" width="7.6640625" style="34" customWidth="1"/>
    <col min="13307" max="13307" width="10.44140625" style="34" customWidth="1"/>
    <col min="13308" max="13310" width="9.109375" style="34" customWidth="1"/>
    <col min="13311" max="13311" width="7.109375" style="34" customWidth="1"/>
    <col min="13312" max="13318" width="9.109375" style="34" customWidth="1"/>
    <col min="13319" max="13319" width="7.33203125" style="34" customWidth="1"/>
    <col min="13320" max="13320" width="6.44140625" style="34" customWidth="1"/>
    <col min="13321" max="13321" width="8.5546875" style="34" customWidth="1"/>
    <col min="13322" max="13322" width="6.33203125" style="34" customWidth="1"/>
    <col min="13323" max="13323" width="10.5546875" style="34" customWidth="1"/>
    <col min="13324" max="13324" width="9.44140625" style="34" customWidth="1"/>
    <col min="13325" max="13325" width="10.5546875" style="34" customWidth="1"/>
    <col min="13326" max="13326" width="9.88671875" style="34" customWidth="1"/>
    <col min="13327" max="13327" width="9.6640625" style="34" customWidth="1"/>
    <col min="13328" max="13328" width="7" style="34" customWidth="1"/>
    <col min="13329" max="13560" width="9.109375" style="34"/>
    <col min="13561" max="13561" width="7.33203125" style="34" customWidth="1"/>
    <col min="13562" max="13562" width="7.6640625" style="34" customWidth="1"/>
    <col min="13563" max="13563" width="10.44140625" style="34" customWidth="1"/>
    <col min="13564" max="13566" width="9.109375" style="34" customWidth="1"/>
    <col min="13567" max="13567" width="7.109375" style="34" customWidth="1"/>
    <col min="13568" max="13574" width="9.109375" style="34" customWidth="1"/>
    <col min="13575" max="13575" width="7.33203125" style="34" customWidth="1"/>
    <col min="13576" max="13576" width="6.44140625" style="34" customWidth="1"/>
    <col min="13577" max="13577" width="8.5546875" style="34" customWidth="1"/>
    <col min="13578" max="13578" width="6.33203125" style="34" customWidth="1"/>
    <col min="13579" max="13579" width="10.5546875" style="34" customWidth="1"/>
    <col min="13580" max="13580" width="9.44140625" style="34" customWidth="1"/>
    <col min="13581" max="13581" width="10.5546875" style="34" customWidth="1"/>
    <col min="13582" max="13582" width="9.88671875" style="34" customWidth="1"/>
    <col min="13583" max="13583" width="9.6640625" style="34" customWidth="1"/>
    <col min="13584" max="13584" width="7" style="34" customWidth="1"/>
    <col min="13585" max="13816" width="9.109375" style="34"/>
    <col min="13817" max="13817" width="7.33203125" style="34" customWidth="1"/>
    <col min="13818" max="13818" width="7.6640625" style="34" customWidth="1"/>
    <col min="13819" max="13819" width="10.44140625" style="34" customWidth="1"/>
    <col min="13820" max="13822" width="9.109375" style="34" customWidth="1"/>
    <col min="13823" max="13823" width="7.109375" style="34" customWidth="1"/>
    <col min="13824" max="13830" width="9.109375" style="34" customWidth="1"/>
    <col min="13831" max="13831" width="7.33203125" style="34" customWidth="1"/>
    <col min="13832" max="13832" width="6.44140625" style="34" customWidth="1"/>
    <col min="13833" max="13833" width="8.5546875" style="34" customWidth="1"/>
    <col min="13834" max="13834" width="6.33203125" style="34" customWidth="1"/>
    <col min="13835" max="13835" width="10.5546875" style="34" customWidth="1"/>
    <col min="13836" max="13836" width="9.44140625" style="34" customWidth="1"/>
    <col min="13837" max="13837" width="10.5546875" style="34" customWidth="1"/>
    <col min="13838" max="13838" width="9.88671875" style="34" customWidth="1"/>
    <col min="13839" max="13839" width="9.6640625" style="34" customWidth="1"/>
    <col min="13840" max="13840" width="7" style="34" customWidth="1"/>
    <col min="13841" max="14072" width="9.109375" style="34"/>
    <col min="14073" max="14073" width="7.33203125" style="34" customWidth="1"/>
    <col min="14074" max="14074" width="7.6640625" style="34" customWidth="1"/>
    <col min="14075" max="14075" width="10.44140625" style="34" customWidth="1"/>
    <col min="14076" max="14078" width="9.109375" style="34" customWidth="1"/>
    <col min="14079" max="14079" width="7.109375" style="34" customWidth="1"/>
    <col min="14080" max="14086" width="9.109375" style="34" customWidth="1"/>
    <col min="14087" max="14087" width="7.33203125" style="34" customWidth="1"/>
    <col min="14088" max="14088" width="6.44140625" style="34" customWidth="1"/>
    <col min="14089" max="14089" width="8.5546875" style="34" customWidth="1"/>
    <col min="14090" max="14090" width="6.33203125" style="34" customWidth="1"/>
    <col min="14091" max="14091" width="10.5546875" style="34" customWidth="1"/>
    <col min="14092" max="14092" width="9.44140625" style="34" customWidth="1"/>
    <col min="14093" max="14093" width="10.5546875" style="34" customWidth="1"/>
    <col min="14094" max="14094" width="9.88671875" style="34" customWidth="1"/>
    <col min="14095" max="14095" width="9.6640625" style="34" customWidth="1"/>
    <col min="14096" max="14096" width="7" style="34" customWidth="1"/>
    <col min="14097" max="14328" width="9.109375" style="34"/>
    <col min="14329" max="14329" width="7.33203125" style="34" customWidth="1"/>
    <col min="14330" max="14330" width="7.6640625" style="34" customWidth="1"/>
    <col min="14331" max="14331" width="10.44140625" style="34" customWidth="1"/>
    <col min="14332" max="14334" width="9.109375" style="34" customWidth="1"/>
    <col min="14335" max="14335" width="7.109375" style="34" customWidth="1"/>
    <col min="14336" max="14342" width="9.109375" style="34" customWidth="1"/>
    <col min="14343" max="14343" width="7.33203125" style="34" customWidth="1"/>
    <col min="14344" max="14344" width="6.44140625" style="34" customWidth="1"/>
    <col min="14345" max="14345" width="8.5546875" style="34" customWidth="1"/>
    <col min="14346" max="14346" width="6.33203125" style="34" customWidth="1"/>
    <col min="14347" max="14347" width="10.5546875" style="34" customWidth="1"/>
    <col min="14348" max="14348" width="9.44140625" style="34" customWidth="1"/>
    <col min="14349" max="14349" width="10.5546875" style="34" customWidth="1"/>
    <col min="14350" max="14350" width="9.88671875" style="34" customWidth="1"/>
    <col min="14351" max="14351" width="9.6640625" style="34" customWidth="1"/>
    <col min="14352" max="14352" width="7" style="34" customWidth="1"/>
    <col min="14353" max="14584" width="9.109375" style="34"/>
    <col min="14585" max="14585" width="7.33203125" style="34" customWidth="1"/>
    <col min="14586" max="14586" width="7.6640625" style="34" customWidth="1"/>
    <col min="14587" max="14587" width="10.44140625" style="34" customWidth="1"/>
    <col min="14588" max="14590" width="9.109375" style="34" customWidth="1"/>
    <col min="14591" max="14591" width="7.109375" style="34" customWidth="1"/>
    <col min="14592" max="14598" width="9.109375" style="34" customWidth="1"/>
    <col min="14599" max="14599" width="7.33203125" style="34" customWidth="1"/>
    <col min="14600" max="14600" width="6.44140625" style="34" customWidth="1"/>
    <col min="14601" max="14601" width="8.5546875" style="34" customWidth="1"/>
    <col min="14602" max="14602" width="6.33203125" style="34" customWidth="1"/>
    <col min="14603" max="14603" width="10.5546875" style="34" customWidth="1"/>
    <col min="14604" max="14604" width="9.44140625" style="34" customWidth="1"/>
    <col min="14605" max="14605" width="10.5546875" style="34" customWidth="1"/>
    <col min="14606" max="14606" width="9.88671875" style="34" customWidth="1"/>
    <col min="14607" max="14607" width="9.6640625" style="34" customWidth="1"/>
    <col min="14608" max="14608" width="7" style="34" customWidth="1"/>
    <col min="14609" max="14840" width="9.109375" style="34"/>
    <col min="14841" max="14841" width="7.33203125" style="34" customWidth="1"/>
    <col min="14842" max="14842" width="7.6640625" style="34" customWidth="1"/>
    <col min="14843" max="14843" width="10.44140625" style="34" customWidth="1"/>
    <col min="14844" max="14846" width="9.109375" style="34" customWidth="1"/>
    <col min="14847" max="14847" width="7.109375" style="34" customWidth="1"/>
    <col min="14848" max="14854" width="9.109375" style="34" customWidth="1"/>
    <col min="14855" max="14855" width="7.33203125" style="34" customWidth="1"/>
    <col min="14856" max="14856" width="6.44140625" style="34" customWidth="1"/>
    <col min="14857" max="14857" width="8.5546875" style="34" customWidth="1"/>
    <col min="14858" max="14858" width="6.33203125" style="34" customWidth="1"/>
    <col min="14859" max="14859" width="10.5546875" style="34" customWidth="1"/>
    <col min="14860" max="14860" width="9.44140625" style="34" customWidth="1"/>
    <col min="14861" max="14861" width="10.5546875" style="34" customWidth="1"/>
    <col min="14862" max="14862" width="9.88671875" style="34" customWidth="1"/>
    <col min="14863" max="14863" width="9.6640625" style="34" customWidth="1"/>
    <col min="14864" max="14864" width="7" style="34" customWidth="1"/>
    <col min="14865" max="15096" width="9.109375" style="34"/>
    <col min="15097" max="15097" width="7.33203125" style="34" customWidth="1"/>
    <col min="15098" max="15098" width="7.6640625" style="34" customWidth="1"/>
    <col min="15099" max="15099" width="10.44140625" style="34" customWidth="1"/>
    <col min="15100" max="15102" width="9.109375" style="34" customWidth="1"/>
    <col min="15103" max="15103" width="7.109375" style="34" customWidth="1"/>
    <col min="15104" max="15110" width="9.109375" style="34" customWidth="1"/>
    <col min="15111" max="15111" width="7.33203125" style="34" customWidth="1"/>
    <col min="15112" max="15112" width="6.44140625" style="34" customWidth="1"/>
    <col min="15113" max="15113" width="8.5546875" style="34" customWidth="1"/>
    <col min="15114" max="15114" width="6.33203125" style="34" customWidth="1"/>
    <col min="15115" max="15115" width="10.5546875" style="34" customWidth="1"/>
    <col min="15116" max="15116" width="9.44140625" style="34" customWidth="1"/>
    <col min="15117" max="15117" width="10.5546875" style="34" customWidth="1"/>
    <col min="15118" max="15118" width="9.88671875" style="34" customWidth="1"/>
    <col min="15119" max="15119" width="9.6640625" style="34" customWidth="1"/>
    <col min="15120" max="15120" width="7" style="34" customWidth="1"/>
    <col min="15121" max="15352" width="9.109375" style="34"/>
    <col min="15353" max="15353" width="7.33203125" style="34" customWidth="1"/>
    <col min="15354" max="15354" width="7.6640625" style="34" customWidth="1"/>
    <col min="15355" max="15355" width="10.44140625" style="34" customWidth="1"/>
    <col min="15356" max="15358" width="9.109375" style="34" customWidth="1"/>
    <col min="15359" max="15359" width="7.109375" style="34" customWidth="1"/>
    <col min="15360" max="15366" width="9.109375" style="34" customWidth="1"/>
    <col min="15367" max="15367" width="7.33203125" style="34" customWidth="1"/>
    <col min="15368" max="15368" width="6.44140625" style="34" customWidth="1"/>
    <col min="15369" max="15369" width="8.5546875" style="34" customWidth="1"/>
    <col min="15370" max="15370" width="6.33203125" style="34" customWidth="1"/>
    <col min="15371" max="15371" width="10.5546875" style="34" customWidth="1"/>
    <col min="15372" max="15372" width="9.44140625" style="34" customWidth="1"/>
    <col min="15373" max="15373" width="10.5546875" style="34" customWidth="1"/>
    <col min="15374" max="15374" width="9.88671875" style="34" customWidth="1"/>
    <col min="15375" max="15375" width="9.6640625" style="34" customWidth="1"/>
    <col min="15376" max="15376" width="7" style="34" customWidth="1"/>
    <col min="15377" max="15608" width="9.109375" style="34"/>
    <col min="15609" max="15609" width="7.33203125" style="34" customWidth="1"/>
    <col min="15610" max="15610" width="7.6640625" style="34" customWidth="1"/>
    <col min="15611" max="15611" width="10.44140625" style="34" customWidth="1"/>
    <col min="15612" max="15614" width="9.109375" style="34" customWidth="1"/>
    <col min="15615" max="15615" width="7.109375" style="34" customWidth="1"/>
    <col min="15616" max="15622" width="9.109375" style="34" customWidth="1"/>
    <col min="15623" max="15623" width="7.33203125" style="34" customWidth="1"/>
    <col min="15624" max="15624" width="6.44140625" style="34" customWidth="1"/>
    <col min="15625" max="15625" width="8.5546875" style="34" customWidth="1"/>
    <col min="15626" max="15626" width="6.33203125" style="34" customWidth="1"/>
    <col min="15627" max="15627" width="10.5546875" style="34" customWidth="1"/>
    <col min="15628" max="15628" width="9.44140625" style="34" customWidth="1"/>
    <col min="15629" max="15629" width="10.5546875" style="34" customWidth="1"/>
    <col min="15630" max="15630" width="9.88671875" style="34" customWidth="1"/>
    <col min="15631" max="15631" width="9.6640625" style="34" customWidth="1"/>
    <col min="15632" max="15632" width="7" style="34" customWidth="1"/>
    <col min="15633" max="15864" width="9.109375" style="34"/>
    <col min="15865" max="15865" width="7.33203125" style="34" customWidth="1"/>
    <col min="15866" max="15866" width="7.6640625" style="34" customWidth="1"/>
    <col min="15867" max="15867" width="10.44140625" style="34" customWidth="1"/>
    <col min="15868" max="15870" width="9.109375" style="34" customWidth="1"/>
    <col min="15871" max="15871" width="7.109375" style="34" customWidth="1"/>
    <col min="15872" max="15878" width="9.109375" style="34" customWidth="1"/>
    <col min="15879" max="15879" width="7.33203125" style="34" customWidth="1"/>
    <col min="15880" max="15880" width="6.44140625" style="34" customWidth="1"/>
    <col min="15881" max="15881" width="8.5546875" style="34" customWidth="1"/>
    <col min="15882" max="15882" width="6.33203125" style="34" customWidth="1"/>
    <col min="15883" max="15883" width="10.5546875" style="34" customWidth="1"/>
    <col min="15884" max="15884" width="9.44140625" style="34" customWidth="1"/>
    <col min="15885" max="15885" width="10.5546875" style="34" customWidth="1"/>
    <col min="15886" max="15886" width="9.88671875" style="34" customWidth="1"/>
    <col min="15887" max="15887" width="9.6640625" style="34" customWidth="1"/>
    <col min="15888" max="15888" width="7" style="34" customWidth="1"/>
    <col min="15889" max="16120" width="9.109375" style="34"/>
    <col min="16121" max="16121" width="7.33203125" style="34" customWidth="1"/>
    <col min="16122" max="16122" width="7.6640625" style="34" customWidth="1"/>
    <col min="16123" max="16123" width="10.44140625" style="34" customWidth="1"/>
    <col min="16124" max="16126" width="9.109375" style="34" customWidth="1"/>
    <col min="16127" max="16127" width="7.109375" style="34" customWidth="1"/>
    <col min="16128" max="16134" width="9.109375" style="34" customWidth="1"/>
    <col min="16135" max="16135" width="7.33203125" style="34" customWidth="1"/>
    <col min="16136" max="16136" width="6.44140625" style="34" customWidth="1"/>
    <col min="16137" max="16137" width="8.5546875" style="34" customWidth="1"/>
    <col min="16138" max="16138" width="6.33203125" style="34" customWidth="1"/>
    <col min="16139" max="16139" width="10.5546875" style="34" customWidth="1"/>
    <col min="16140" max="16140" width="9.44140625" style="34" customWidth="1"/>
    <col min="16141" max="16141" width="10.5546875" style="34" customWidth="1"/>
    <col min="16142" max="16142" width="9.88671875" style="34" customWidth="1"/>
    <col min="16143" max="16143" width="9.6640625" style="34" customWidth="1"/>
    <col min="16144" max="16144" width="7" style="34" customWidth="1"/>
    <col min="16145" max="16384" width="9.109375" style="34"/>
  </cols>
  <sheetData>
    <row r="1" spans="2:11" ht="12.75" customHeight="1">
      <c r="F1" s="35"/>
      <c r="K1" s="34"/>
    </row>
    <row r="2" spans="2:11" ht="12.75" customHeight="1">
      <c r="B2" s="35" t="s">
        <v>502</v>
      </c>
      <c r="C2" s="121" t="s">
        <v>593</v>
      </c>
      <c r="F2" s="35"/>
      <c r="K2" s="34"/>
    </row>
    <row r="3" spans="2:11" ht="12.75" customHeight="1">
      <c r="B3" s="35" t="s">
        <v>503</v>
      </c>
      <c r="C3" s="34" t="s">
        <v>849</v>
      </c>
      <c r="F3" s="35"/>
      <c r="K3" s="34"/>
    </row>
    <row r="4" spans="2:11" ht="12.75" customHeight="1">
      <c r="F4" s="35"/>
      <c r="K4" s="34"/>
    </row>
    <row r="5" spans="2:11" ht="12.75" customHeight="1">
      <c r="B5" s="35" t="s">
        <v>62</v>
      </c>
      <c r="F5" s="35"/>
      <c r="K5" s="34"/>
    </row>
    <row r="6" spans="2:11" ht="12.75" customHeight="1">
      <c r="B6" s="101">
        <v>2021</v>
      </c>
      <c r="C6" s="101">
        <v>2022</v>
      </c>
      <c r="D6" s="101">
        <v>2023</v>
      </c>
      <c r="E6" s="101">
        <v>2024</v>
      </c>
      <c r="F6" s="101">
        <v>2025</v>
      </c>
      <c r="G6" s="101">
        <v>2026</v>
      </c>
      <c r="H6" s="101">
        <v>2027</v>
      </c>
      <c r="I6" s="101">
        <v>2028</v>
      </c>
      <c r="J6" s="101">
        <v>2029</v>
      </c>
      <c r="K6" s="34"/>
    </row>
    <row r="7" spans="2:11" ht="12.75" customHeight="1">
      <c r="B7" s="102">
        <v>4.8000000000000001E-2</v>
      </c>
      <c r="C7" s="102">
        <v>4.2999999999999997E-2</v>
      </c>
      <c r="D7" s="102">
        <v>2.4E-2</v>
      </c>
      <c r="E7" s="102">
        <v>3.6999999999999998E-2</v>
      </c>
      <c r="F7" s="102">
        <v>1.7999999999999999E-2</v>
      </c>
      <c r="G7" s="138">
        <v>0.02</v>
      </c>
      <c r="H7" s="138">
        <v>1.6E-2</v>
      </c>
      <c r="I7" s="138">
        <v>0.02</v>
      </c>
      <c r="J7" s="138">
        <v>0.02</v>
      </c>
      <c r="K7" s="34"/>
    </row>
    <row r="8" spans="2:11" ht="12.75" customHeight="1">
      <c r="K8" s="34"/>
    </row>
    <row r="9" spans="2:11" ht="12.75" customHeight="1">
      <c r="B9" s="35" t="s">
        <v>61</v>
      </c>
      <c r="K9" s="34"/>
    </row>
    <row r="10" spans="2:11" ht="12.75" customHeight="1">
      <c r="B10" s="101">
        <v>2021</v>
      </c>
      <c r="C10" s="101">
        <v>2022</v>
      </c>
      <c r="D10" s="101">
        <v>2023</v>
      </c>
      <c r="E10" s="101">
        <v>2024</v>
      </c>
      <c r="F10" s="101">
        <v>2025</v>
      </c>
      <c r="G10" s="101">
        <v>2026</v>
      </c>
      <c r="H10" s="101">
        <v>2027</v>
      </c>
      <c r="I10" s="101">
        <v>2028</v>
      </c>
      <c r="J10" s="101">
        <v>2029</v>
      </c>
      <c r="K10" s="34"/>
    </row>
    <row r="11" spans="2:11" ht="12.75" customHeight="1">
      <c r="B11" s="102">
        <v>4.8000000000000001E-2</v>
      </c>
      <c r="C11" s="102">
        <v>0.03</v>
      </c>
      <c r="D11" s="102">
        <v>2.9000000000000001E-2</v>
      </c>
      <c r="E11" s="102">
        <v>3.4000000000000002E-2</v>
      </c>
      <c r="F11" s="102">
        <v>2.3E-2</v>
      </c>
      <c r="G11" s="138">
        <v>1.9861E-2</v>
      </c>
      <c r="H11" s="138">
        <v>1.6895E-2</v>
      </c>
      <c r="I11" s="138">
        <v>0.02</v>
      </c>
      <c r="J11" s="138">
        <v>0.02</v>
      </c>
      <c r="K11" s="34"/>
    </row>
    <row r="12" spans="2:11" ht="12.75" customHeight="1">
      <c r="K12" s="34"/>
    </row>
    <row r="13" spans="2:11" ht="12.75" customHeight="1">
      <c r="B13" s="35" t="s">
        <v>63</v>
      </c>
      <c r="K13" s="34"/>
    </row>
    <row r="14" spans="2:11" ht="12.75" customHeight="1">
      <c r="B14" s="101">
        <v>2021</v>
      </c>
      <c r="C14" s="101">
        <v>2022</v>
      </c>
      <c r="D14" s="101">
        <v>2023</v>
      </c>
      <c r="E14" s="101">
        <v>2024</v>
      </c>
      <c r="F14" s="101">
        <v>2025</v>
      </c>
      <c r="G14" s="101">
        <v>2026</v>
      </c>
      <c r="H14" s="101">
        <v>2027</v>
      </c>
      <c r="I14" s="101">
        <v>2028</v>
      </c>
      <c r="J14" s="101">
        <v>2029</v>
      </c>
      <c r="K14" s="34"/>
    </row>
    <row r="15" spans="2:11" ht="12.75" customHeight="1">
      <c r="B15" s="102">
        <v>0.10059999999999999</v>
      </c>
      <c r="C15" s="102">
        <v>5.79E-2</v>
      </c>
      <c r="D15" s="102">
        <v>4.6199999999999998E-2</v>
      </c>
      <c r="E15" s="102">
        <v>4.8300000000000003E-2</v>
      </c>
      <c r="F15" s="102">
        <v>4.2599999999999999E-2</v>
      </c>
      <c r="G15" s="138">
        <v>5.1208999999999998E-2</v>
      </c>
      <c r="H15" s="138">
        <v>4.2153999999999997E-2</v>
      </c>
      <c r="I15" s="138">
        <v>3.7999999999999999E-2</v>
      </c>
      <c r="J15" s="138">
        <v>3.5000000000000003E-2</v>
      </c>
      <c r="K15" s="34"/>
    </row>
    <row r="16" spans="2:11" ht="12.75" customHeight="1">
      <c r="F16" s="35"/>
      <c r="K16" s="34"/>
    </row>
    <row r="17" spans="2:11" ht="12.75" customHeight="1">
      <c r="F17" s="35"/>
      <c r="K17" s="34"/>
    </row>
    <row r="18" spans="2:11" ht="12.75" customHeight="1">
      <c r="F18" s="35"/>
      <c r="K18" s="34"/>
    </row>
    <row r="19" spans="2:11" ht="12.75" customHeight="1">
      <c r="B19" s="35" t="s">
        <v>738</v>
      </c>
      <c r="C19" s="35"/>
      <c r="F19" s="35"/>
      <c r="K19" s="34"/>
    </row>
    <row r="20" spans="2:11" ht="12.75" customHeight="1">
      <c r="B20" s="101">
        <v>2023</v>
      </c>
      <c r="C20" s="101">
        <v>2024</v>
      </c>
      <c r="D20" s="101">
        <v>2025</v>
      </c>
      <c r="E20" s="101">
        <v>2026</v>
      </c>
      <c r="F20" s="101">
        <v>2027</v>
      </c>
      <c r="G20" s="101">
        <v>2028</v>
      </c>
      <c r="H20" s="101">
        <v>2029</v>
      </c>
      <c r="K20" s="34"/>
    </row>
    <row r="21" spans="2:11" ht="12.75" customHeight="1">
      <c r="B21" s="141">
        <v>4.4600000000000001E-2</v>
      </c>
      <c r="C21" s="141">
        <v>-0.13830000000000001</v>
      </c>
      <c r="D21" s="141">
        <v>1.78E-2</v>
      </c>
      <c r="E21" s="141">
        <v>0.17910000000000001</v>
      </c>
      <c r="F21" s="141">
        <v>8.9700000000000002E-2</v>
      </c>
      <c r="G21" s="141">
        <v>8.9700000000000002E-2</v>
      </c>
      <c r="H21" s="141">
        <v>8.9700000000000002E-2</v>
      </c>
      <c r="K21" s="34"/>
    </row>
    <row r="22" spans="2:11" ht="12.75" customHeight="1">
      <c r="F22" s="35"/>
      <c r="K22" s="34"/>
    </row>
    <row r="23" spans="2:11" ht="12.75" customHeight="1">
      <c r="B23" s="161" t="s">
        <v>846</v>
      </c>
      <c r="F23" s="35"/>
      <c r="K23" s="34" t="s">
        <v>847</v>
      </c>
    </row>
    <row r="24" spans="2:11" ht="12.75" customHeight="1">
      <c r="F24" s="35"/>
      <c r="K24" s="34"/>
    </row>
    <row r="25" spans="2:11" ht="12.75" customHeight="1">
      <c r="B25" s="34" t="s">
        <v>836</v>
      </c>
      <c r="F25" s="35"/>
      <c r="K25" s="34"/>
    </row>
    <row r="26" spans="2:11" ht="12.75" customHeight="1">
      <c r="B26" s="101">
        <v>2023</v>
      </c>
      <c r="C26" s="101">
        <v>2024</v>
      </c>
      <c r="D26" s="101">
        <v>2025</v>
      </c>
      <c r="E26" s="101">
        <v>2026</v>
      </c>
      <c r="F26" s="101">
        <v>2027</v>
      </c>
      <c r="G26" s="101">
        <v>2028</v>
      </c>
      <c r="H26" s="101">
        <v>2029</v>
      </c>
      <c r="K26" s="34"/>
    </row>
    <row r="27" spans="2:11" ht="12.75" customHeight="1">
      <c r="B27" s="141">
        <v>1.4999999999999999E-2</v>
      </c>
      <c r="C27" s="141">
        <v>1.4999999999999999E-2</v>
      </c>
      <c r="D27" s="141">
        <v>1.4999999999999999E-2</v>
      </c>
      <c r="E27" s="141">
        <v>1.4999999999999999E-2</v>
      </c>
      <c r="F27" s="141">
        <v>1.4999999999999999E-2</v>
      </c>
      <c r="G27" s="141">
        <v>1.4999999999999999E-2</v>
      </c>
      <c r="H27" s="141">
        <v>1.4999999999999999E-2</v>
      </c>
      <c r="K27" s="34"/>
    </row>
    <row r="28" spans="2:11" ht="12.75" customHeight="1">
      <c r="F28" s="35"/>
      <c r="K28" s="34"/>
    </row>
    <row r="29" spans="2:11" ht="12.75" customHeight="1">
      <c r="B29" s="35" t="s">
        <v>774</v>
      </c>
      <c r="F29" s="35"/>
      <c r="K29" s="34"/>
    </row>
    <row r="30" spans="2:11" ht="12.75" customHeight="1">
      <c r="B30" s="34" t="s">
        <v>775</v>
      </c>
      <c r="F30" s="35"/>
      <c r="K30" s="34"/>
    </row>
  </sheetData>
  <sheetProtection selectLockedCells="1" selectUnlockedCells="1"/>
  <hyperlinks>
    <hyperlink ref="C2" r:id="rId1" location="/consultaSeriesEstatisticas" xr:uid="{491FE88B-3C6B-487A-BACD-110F3F337840}"/>
  </hyperlinks>
  <pageMargins left="0.2" right="0.20972222222222223" top="0.98402777777777772" bottom="0.55972222222222223" header="0.51180555555555551" footer="0.51180555555555551"/>
  <pageSetup paperSize="9" scale="9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9"/>
  <sheetViews>
    <sheetView workbookViewId="0"/>
  </sheetViews>
  <sheetFormatPr defaultRowHeight="13.2"/>
  <cols>
    <col min="1" max="2" width="6" customWidth="1"/>
    <col min="3" max="3" width="55.33203125" bestFit="1" customWidth="1"/>
  </cols>
  <sheetData>
    <row r="2" spans="2:3">
      <c r="B2" s="70" t="s">
        <v>341</v>
      </c>
    </row>
    <row r="4" spans="2:3">
      <c r="B4" s="69"/>
      <c r="C4" s="1" t="s">
        <v>339</v>
      </c>
    </row>
    <row r="5" spans="2:3">
      <c r="B5" s="68"/>
      <c r="C5" s="1" t="s">
        <v>340</v>
      </c>
    </row>
    <row r="6" spans="2:3">
      <c r="C6" s="1" t="s">
        <v>737</v>
      </c>
    </row>
    <row r="7" spans="2:3">
      <c r="B7" s="67"/>
      <c r="C7" s="1" t="s">
        <v>684</v>
      </c>
    </row>
    <row r="8" spans="2:3">
      <c r="B8" s="74"/>
      <c r="C8" s="1" t="s">
        <v>398</v>
      </c>
    </row>
    <row r="9" spans="2:3">
      <c r="B9" s="77"/>
      <c r="C9" s="1" t="s">
        <v>427</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AD224"/>
  <sheetViews>
    <sheetView tabSelected="1" topLeftCell="I214" workbookViewId="0">
      <selection activeCell="K216" sqref="K216"/>
    </sheetView>
  </sheetViews>
  <sheetFormatPr defaultColWidth="9.109375" defaultRowHeight="13.2"/>
  <cols>
    <col min="1" max="1" width="9.6640625" style="13" customWidth="1"/>
    <col min="2" max="2" width="16.33203125" style="13" customWidth="1"/>
    <col min="3" max="3" width="19.6640625" style="13" customWidth="1"/>
    <col min="4" max="4" width="21.88671875" style="13" customWidth="1"/>
    <col min="5" max="5" width="34.5546875" style="17" customWidth="1"/>
    <col min="6" max="6" width="9.44140625" style="17" customWidth="1"/>
    <col min="7" max="7" width="17" style="17" customWidth="1"/>
    <col min="8" max="8" width="22.44140625" style="17" customWidth="1"/>
    <col min="9" max="9" width="84" style="17" customWidth="1"/>
    <col min="10" max="11" width="19.109375" style="26" customWidth="1"/>
    <col min="12" max="15" width="19.33203125" style="13" customWidth="1"/>
    <col min="16" max="16" width="23.6640625" style="13" customWidth="1"/>
    <col min="17" max="18" width="44.6640625" style="13" customWidth="1"/>
    <col min="19" max="19" width="9.109375" style="8"/>
    <col min="20" max="23" width="26.88671875" style="8" customWidth="1"/>
    <col min="24" max="16384" width="9.109375" style="8"/>
  </cols>
  <sheetData>
    <row r="1" spans="1:30" ht="40.5" customHeight="1">
      <c r="A1" s="95" t="s">
        <v>68</v>
      </c>
      <c r="B1" s="96" t="s">
        <v>77</v>
      </c>
      <c r="C1" s="97" t="s">
        <v>495</v>
      </c>
      <c r="D1" s="98" t="s">
        <v>69</v>
      </c>
      <c r="E1" s="99" t="s">
        <v>70</v>
      </c>
      <c r="F1" s="100" t="s">
        <v>73</v>
      </c>
      <c r="G1" s="100" t="s">
        <v>75</v>
      </c>
      <c r="H1" s="100" t="s">
        <v>451</v>
      </c>
      <c r="I1" s="100" t="s">
        <v>71</v>
      </c>
      <c r="J1" s="134" t="s">
        <v>715</v>
      </c>
      <c r="K1" s="134" t="s">
        <v>716</v>
      </c>
      <c r="L1" s="134" t="s">
        <v>717</v>
      </c>
      <c r="M1" s="134" t="s">
        <v>724</v>
      </c>
      <c r="N1" s="134" t="s">
        <v>754</v>
      </c>
      <c r="O1" s="134" t="s">
        <v>773</v>
      </c>
      <c r="P1" s="133" t="s">
        <v>72</v>
      </c>
      <c r="Q1" s="8"/>
      <c r="R1" s="8"/>
    </row>
    <row r="2" spans="1:30" s="9" customFormat="1" ht="50.1" customHeight="1">
      <c r="A2" s="51">
        <v>1</v>
      </c>
      <c r="B2" s="62" t="s">
        <v>13</v>
      </c>
      <c r="C2" s="30" t="s">
        <v>74</v>
      </c>
      <c r="D2" s="30" t="s">
        <v>4</v>
      </c>
      <c r="E2" s="16" t="s">
        <v>34</v>
      </c>
      <c r="F2" s="31">
        <v>1988</v>
      </c>
      <c r="G2" s="44" t="s">
        <v>76</v>
      </c>
      <c r="H2" s="44" t="s">
        <v>452</v>
      </c>
      <c r="I2" s="16" t="s">
        <v>79</v>
      </c>
      <c r="J2" s="25">
        <v>0</v>
      </c>
      <c r="K2" s="25">
        <v>0</v>
      </c>
      <c r="L2" s="25">
        <v>0</v>
      </c>
      <c r="M2" s="25">
        <v>0</v>
      </c>
      <c r="N2" s="25">
        <v>0</v>
      </c>
      <c r="O2" s="25">
        <v>0</v>
      </c>
      <c r="P2" s="129" t="s">
        <v>731</v>
      </c>
      <c r="R2" s="124"/>
    </row>
    <row r="3" spans="1:30" ht="50.1" customHeight="1">
      <c r="A3" s="137">
        <v>2</v>
      </c>
      <c r="B3" s="10" t="s">
        <v>13</v>
      </c>
      <c r="C3" s="31" t="s">
        <v>74</v>
      </c>
      <c r="D3" s="31" t="s">
        <v>4</v>
      </c>
      <c r="E3" s="16" t="s">
        <v>598</v>
      </c>
      <c r="F3" s="31">
        <v>2013</v>
      </c>
      <c r="G3" s="44" t="s">
        <v>632</v>
      </c>
      <c r="H3" s="44" t="s">
        <v>634</v>
      </c>
      <c r="I3" s="16" t="s">
        <v>78</v>
      </c>
      <c r="J3" s="25"/>
      <c r="K3" s="25"/>
      <c r="L3" s="54"/>
      <c r="M3" s="54"/>
      <c r="N3" s="54"/>
      <c r="O3" s="54"/>
      <c r="P3" s="129"/>
      <c r="Q3" s="9"/>
      <c r="R3" s="124"/>
      <c r="S3" s="9"/>
      <c r="T3" s="9"/>
      <c r="U3" s="9"/>
      <c r="V3" s="9"/>
      <c r="W3" s="9"/>
      <c r="X3" s="9"/>
      <c r="Y3" s="9"/>
      <c r="Z3" s="9"/>
      <c r="AA3" s="9"/>
      <c r="AB3" s="9"/>
      <c r="AC3" s="9"/>
      <c r="AD3" s="9"/>
    </row>
    <row r="4" spans="1:30" ht="50.1" customHeight="1">
      <c r="A4" s="19">
        <v>3</v>
      </c>
      <c r="B4" s="37" t="s">
        <v>13</v>
      </c>
      <c r="C4" s="31" t="s">
        <v>74</v>
      </c>
      <c r="D4" s="37" t="s">
        <v>4</v>
      </c>
      <c r="E4" s="20" t="s">
        <v>599</v>
      </c>
      <c r="F4" s="19">
        <v>2013</v>
      </c>
      <c r="G4" s="44" t="s">
        <v>632</v>
      </c>
      <c r="H4" s="44" t="s">
        <v>635</v>
      </c>
      <c r="I4" s="20" t="s">
        <v>80</v>
      </c>
      <c r="J4" s="25"/>
      <c r="K4" s="25"/>
      <c r="L4" s="54"/>
      <c r="M4" s="54"/>
      <c r="N4" s="54"/>
      <c r="O4" s="54"/>
      <c r="P4" s="129"/>
      <c r="Q4" s="9"/>
      <c r="R4" s="124"/>
      <c r="S4" s="9"/>
      <c r="T4" s="9"/>
      <c r="U4" s="9"/>
      <c r="V4" s="9"/>
      <c r="W4" s="9"/>
      <c r="X4" s="9"/>
      <c r="Y4" s="9"/>
      <c r="Z4" s="9"/>
      <c r="AA4" s="9"/>
      <c r="AB4" s="9"/>
      <c r="AC4" s="9"/>
      <c r="AD4" s="9"/>
    </row>
    <row r="5" spans="1:30" ht="50.1" customHeight="1">
      <c r="A5" s="55" t="s">
        <v>500</v>
      </c>
      <c r="B5" s="37" t="s">
        <v>13</v>
      </c>
      <c r="C5" s="19" t="s">
        <v>81</v>
      </c>
      <c r="D5" s="37" t="s">
        <v>4</v>
      </c>
      <c r="E5" s="20" t="s">
        <v>459</v>
      </c>
      <c r="F5" s="19">
        <v>1966</v>
      </c>
      <c r="G5" s="49" t="s">
        <v>108</v>
      </c>
      <c r="H5" s="49" t="s">
        <v>455</v>
      </c>
      <c r="I5" s="20" t="s">
        <v>85</v>
      </c>
      <c r="J5" s="25">
        <v>16.765076489999998</v>
      </c>
      <c r="K5" s="25">
        <v>17.41799177</v>
      </c>
      <c r="L5" s="25">
        <v>281.96279756999996</v>
      </c>
      <c r="M5" s="25">
        <v>296.40183047076209</v>
      </c>
      <c r="N5" s="25">
        <v>308.89635323242658</v>
      </c>
      <c r="O5" s="25">
        <v>320.63441465525881</v>
      </c>
      <c r="P5" s="129" t="s">
        <v>837</v>
      </c>
      <c r="Q5" s="9"/>
      <c r="R5" s="124"/>
      <c r="S5" s="9"/>
      <c r="T5" s="9"/>
      <c r="U5" s="9"/>
      <c r="V5" s="9"/>
      <c r="W5" s="9"/>
      <c r="X5" s="9"/>
      <c r="Y5" s="9"/>
      <c r="Z5" s="9"/>
      <c r="AA5" s="9"/>
      <c r="AB5" s="9"/>
      <c r="AC5" s="9"/>
      <c r="AD5" s="9"/>
    </row>
    <row r="6" spans="1:30" ht="50.1" customHeight="1">
      <c r="A6" s="31" t="s">
        <v>501</v>
      </c>
      <c r="B6" s="37" t="s">
        <v>14</v>
      </c>
      <c r="C6" s="19" t="s">
        <v>81</v>
      </c>
      <c r="D6" s="19" t="s">
        <v>2</v>
      </c>
      <c r="E6" s="20" t="s">
        <v>35</v>
      </c>
      <c r="F6" s="19">
        <v>2007</v>
      </c>
      <c r="G6" s="49" t="s">
        <v>82</v>
      </c>
      <c r="H6" s="49"/>
      <c r="I6" s="20" t="s">
        <v>83</v>
      </c>
      <c r="J6" s="23"/>
      <c r="K6" s="23"/>
      <c r="L6" s="31"/>
      <c r="M6" s="31"/>
      <c r="N6" s="31"/>
      <c r="O6" s="31"/>
      <c r="P6" s="129"/>
      <c r="Q6" s="9"/>
      <c r="R6" s="124"/>
      <c r="S6" s="9"/>
      <c r="T6" s="9"/>
      <c r="U6" s="9"/>
      <c r="V6" s="9"/>
      <c r="W6" s="9"/>
      <c r="X6" s="9"/>
      <c r="Y6" s="9"/>
      <c r="Z6" s="9"/>
      <c r="AA6" s="9"/>
      <c r="AB6" s="9"/>
      <c r="AC6" s="9"/>
      <c r="AD6" s="9"/>
    </row>
    <row r="7" spans="1:30" ht="50.1" customHeight="1">
      <c r="A7" s="55">
        <v>5</v>
      </c>
      <c r="B7" s="37" t="s">
        <v>13</v>
      </c>
      <c r="C7" s="37" t="s">
        <v>86</v>
      </c>
      <c r="D7" s="37" t="s">
        <v>4</v>
      </c>
      <c r="E7" s="20" t="s">
        <v>125</v>
      </c>
      <c r="F7" s="19">
        <v>1966</v>
      </c>
      <c r="G7" s="49" t="s">
        <v>110</v>
      </c>
      <c r="H7" s="49" t="s">
        <v>456</v>
      </c>
      <c r="I7" s="20" t="s">
        <v>87</v>
      </c>
      <c r="J7" s="25">
        <v>4.1674239200000001</v>
      </c>
      <c r="K7" s="25">
        <v>4.2110083999999999</v>
      </c>
      <c r="L7" s="25">
        <v>4.5516685900000002</v>
      </c>
      <c r="M7" s="25">
        <v>4.7847549868253108</v>
      </c>
      <c r="N7" s="25">
        <v>4.9864515485399448</v>
      </c>
      <c r="O7" s="25">
        <v>5.1759367073844631</v>
      </c>
      <c r="P7" s="129" t="s">
        <v>839</v>
      </c>
      <c r="Q7" s="9"/>
      <c r="R7" s="124"/>
      <c r="S7" s="9"/>
      <c r="T7" s="9"/>
      <c r="U7" s="9"/>
      <c r="V7" s="9"/>
      <c r="W7" s="9"/>
      <c r="X7" s="9"/>
      <c r="Y7" s="9"/>
      <c r="Z7" s="9"/>
      <c r="AA7" s="9"/>
      <c r="AB7" s="9"/>
      <c r="AC7" s="9"/>
      <c r="AD7" s="9"/>
    </row>
    <row r="8" spans="1:30" ht="50.1" customHeight="1">
      <c r="A8" s="57">
        <v>6</v>
      </c>
      <c r="B8" s="37" t="s">
        <v>13</v>
      </c>
      <c r="C8" s="19" t="s">
        <v>88</v>
      </c>
      <c r="D8" s="37" t="s">
        <v>4</v>
      </c>
      <c r="E8" s="20" t="s">
        <v>126</v>
      </c>
      <c r="F8" s="19">
        <v>1966</v>
      </c>
      <c r="G8" s="49" t="s">
        <v>109</v>
      </c>
      <c r="H8" s="49" t="s">
        <v>457</v>
      </c>
      <c r="I8" s="38" t="s">
        <v>89</v>
      </c>
      <c r="J8" s="25">
        <v>9.2222284400000003</v>
      </c>
      <c r="K8" s="25">
        <v>10.12020571</v>
      </c>
      <c r="L8" s="25">
        <v>19.337308069999999</v>
      </c>
      <c r="M8" s="25">
        <v>20.327552278956631</v>
      </c>
      <c r="N8" s="25">
        <v>21.184439917723768</v>
      </c>
      <c r="O8" s="25">
        <v>21.989448634597274</v>
      </c>
      <c r="P8" s="129" t="s">
        <v>713</v>
      </c>
      <c r="Q8" s="9"/>
      <c r="R8" s="124"/>
      <c r="S8" s="9"/>
      <c r="T8" s="9"/>
      <c r="U8" s="9"/>
      <c r="V8" s="9"/>
      <c r="W8" s="9"/>
      <c r="X8" s="9"/>
      <c r="Y8" s="9"/>
      <c r="Z8" s="9"/>
      <c r="AA8" s="9"/>
      <c r="AB8" s="9"/>
      <c r="AC8" s="9"/>
      <c r="AD8" s="9"/>
    </row>
    <row r="9" spans="1:30" ht="50.1" customHeight="1">
      <c r="A9" s="55">
        <v>7</v>
      </c>
      <c r="B9" s="10" t="s">
        <v>5</v>
      </c>
      <c r="C9" s="37" t="s">
        <v>90</v>
      </c>
      <c r="D9" s="37" t="s">
        <v>4</v>
      </c>
      <c r="E9" s="20" t="s">
        <v>458</v>
      </c>
      <c r="F9" s="31" t="s">
        <v>91</v>
      </c>
      <c r="G9" s="49" t="s">
        <v>110</v>
      </c>
      <c r="H9" s="49" t="s">
        <v>505</v>
      </c>
      <c r="I9" s="20" t="s">
        <v>92</v>
      </c>
      <c r="J9" s="25">
        <v>8.2399168800000009</v>
      </c>
      <c r="K9" s="25">
        <v>8.9480978699999998</v>
      </c>
      <c r="L9" s="25">
        <v>12.09187923</v>
      </c>
      <c r="M9" s="25">
        <v>12.71109227348907</v>
      </c>
      <c r="N9" s="25">
        <v>13.246915657185729</v>
      </c>
      <c r="O9" s="25">
        <v>13.750298452158788</v>
      </c>
      <c r="P9" s="129" t="s">
        <v>816</v>
      </c>
      <c r="Q9" s="9"/>
      <c r="R9" s="124"/>
      <c r="S9" s="9"/>
      <c r="T9" s="9"/>
      <c r="U9" s="9"/>
      <c r="V9" s="9"/>
      <c r="W9" s="9"/>
      <c r="X9" s="9"/>
      <c r="Y9" s="9"/>
      <c r="Z9" s="9"/>
      <c r="AA9" s="9"/>
      <c r="AB9" s="9"/>
      <c r="AC9" s="9"/>
      <c r="AD9" s="9"/>
    </row>
    <row r="10" spans="1:30" ht="50.1" customHeight="1">
      <c r="A10" s="55">
        <v>8</v>
      </c>
      <c r="B10" s="10" t="s">
        <v>5</v>
      </c>
      <c r="C10" s="31" t="s">
        <v>93</v>
      </c>
      <c r="D10" s="10" t="s">
        <v>4</v>
      </c>
      <c r="E10" s="16" t="s">
        <v>460</v>
      </c>
      <c r="F10" s="31" t="s">
        <v>91</v>
      </c>
      <c r="G10" s="44" t="s">
        <v>95</v>
      </c>
      <c r="H10" s="44" t="s">
        <v>461</v>
      </c>
      <c r="I10" s="16" t="s">
        <v>94</v>
      </c>
      <c r="J10" s="25">
        <v>0.15812813000000001</v>
      </c>
      <c r="K10" s="25">
        <v>0.12933360999999999</v>
      </c>
      <c r="L10" s="25">
        <v>0.15019642</v>
      </c>
      <c r="M10" s="25">
        <v>0.15788782847178001</v>
      </c>
      <c r="N10" s="25">
        <v>0.16454343199317942</v>
      </c>
      <c r="O10" s="25">
        <v>0.17079608240892025</v>
      </c>
      <c r="P10" s="129" t="s">
        <v>706</v>
      </c>
      <c r="Q10" s="9"/>
      <c r="R10" s="124"/>
      <c r="S10" s="9"/>
      <c r="T10" s="9"/>
      <c r="U10" s="9"/>
      <c r="V10" s="9"/>
      <c r="W10" s="9"/>
      <c r="X10" s="9"/>
      <c r="Y10" s="9"/>
      <c r="Z10" s="9"/>
      <c r="AA10" s="9"/>
      <c r="AB10" s="9"/>
      <c r="AC10" s="9"/>
      <c r="AD10" s="9"/>
    </row>
    <row r="11" spans="1:30" ht="50.1" customHeight="1">
      <c r="A11" s="55">
        <v>9</v>
      </c>
      <c r="B11" s="10" t="s">
        <v>5</v>
      </c>
      <c r="C11" s="19" t="s">
        <v>97</v>
      </c>
      <c r="D11" s="37" t="s">
        <v>4</v>
      </c>
      <c r="E11" s="20" t="s">
        <v>36</v>
      </c>
      <c r="F11" s="19">
        <v>1986</v>
      </c>
      <c r="G11" s="49" t="s">
        <v>110</v>
      </c>
      <c r="H11" s="49" t="s">
        <v>97</v>
      </c>
      <c r="I11" s="20" t="s">
        <v>98</v>
      </c>
      <c r="J11" s="25">
        <v>0.17364961000000001</v>
      </c>
      <c r="K11" s="25">
        <v>0.18109016</v>
      </c>
      <c r="L11" s="25">
        <v>0.22075143999999999</v>
      </c>
      <c r="M11" s="25">
        <v>0.23205590049096</v>
      </c>
      <c r="N11" s="25">
        <v>0.24183798492025593</v>
      </c>
      <c r="O11" s="25">
        <v>0.25102782834722565</v>
      </c>
      <c r="P11" s="143" t="s">
        <v>840</v>
      </c>
      <c r="Q11" s="9"/>
      <c r="R11" s="124"/>
      <c r="S11" s="9"/>
      <c r="T11" s="9"/>
      <c r="U11" s="9"/>
      <c r="V11" s="9"/>
      <c r="W11" s="9"/>
      <c r="X11" s="9"/>
      <c r="Y11" s="9"/>
      <c r="Z11" s="9"/>
      <c r="AA11" s="9"/>
      <c r="AB11" s="9"/>
      <c r="AC11" s="9"/>
      <c r="AD11" s="9"/>
    </row>
    <row r="12" spans="1:30" ht="50.1" customHeight="1">
      <c r="A12" s="58">
        <v>10</v>
      </c>
      <c r="B12" s="10" t="s">
        <v>13</v>
      </c>
      <c r="C12" s="31" t="s">
        <v>99</v>
      </c>
      <c r="D12" s="10" t="s">
        <v>4</v>
      </c>
      <c r="E12" s="16" t="s">
        <v>37</v>
      </c>
      <c r="F12" s="31">
        <v>1988</v>
      </c>
      <c r="G12" s="49" t="s">
        <v>110</v>
      </c>
      <c r="H12" s="49" t="s">
        <v>462</v>
      </c>
      <c r="I12" s="16" t="s">
        <v>100</v>
      </c>
      <c r="J12" s="25">
        <v>1.26523772</v>
      </c>
      <c r="K12" s="25">
        <v>1.3148410800000001</v>
      </c>
      <c r="L12" s="25">
        <v>1.59830407</v>
      </c>
      <c r="M12" s="25">
        <v>1.6801516231206302</v>
      </c>
      <c r="N12" s="25">
        <v>1.7509767346416572</v>
      </c>
      <c r="O12" s="25">
        <v>1.8175138505580402</v>
      </c>
      <c r="P12" s="129" t="s">
        <v>707</v>
      </c>
      <c r="Q12" s="9"/>
      <c r="R12" s="124"/>
      <c r="S12" s="9"/>
      <c r="T12" s="9"/>
      <c r="U12" s="9"/>
      <c r="V12" s="9"/>
      <c r="W12" s="9"/>
      <c r="X12" s="9"/>
      <c r="Y12" s="9"/>
      <c r="Z12" s="9"/>
      <c r="AA12" s="9"/>
      <c r="AB12" s="9"/>
      <c r="AC12" s="9"/>
      <c r="AD12" s="9"/>
    </row>
    <row r="13" spans="1:30" ht="50.1" customHeight="1">
      <c r="A13" s="48">
        <v>11</v>
      </c>
      <c r="B13" s="37" t="s">
        <v>5</v>
      </c>
      <c r="C13" s="19" t="s">
        <v>101</v>
      </c>
      <c r="D13" s="37" t="s">
        <v>4</v>
      </c>
      <c r="E13" s="20" t="s">
        <v>104</v>
      </c>
      <c r="F13" s="19" t="s">
        <v>91</v>
      </c>
      <c r="G13" s="49" t="s">
        <v>103</v>
      </c>
      <c r="H13" s="49" t="s">
        <v>463</v>
      </c>
      <c r="I13" s="20" t="s">
        <v>102</v>
      </c>
      <c r="J13" s="25">
        <v>20.06148262</v>
      </c>
      <c r="K13" s="25">
        <v>29.703681069999998</v>
      </c>
      <c r="L13" s="25">
        <v>40.905605080000001</v>
      </c>
      <c r="M13" s="25">
        <v>43.000340210541722</v>
      </c>
      <c r="N13" s="25">
        <v>44.812976551776899</v>
      </c>
      <c r="O13" s="25">
        <v>46.515869660744421</v>
      </c>
      <c r="P13" s="143" t="s">
        <v>708</v>
      </c>
      <c r="Q13" s="9"/>
      <c r="R13" s="124"/>
      <c r="S13" s="9"/>
      <c r="T13" s="9"/>
      <c r="U13" s="9"/>
      <c r="V13" s="9"/>
      <c r="W13" s="9"/>
      <c r="X13" s="9"/>
      <c r="Y13" s="9"/>
      <c r="Z13" s="9"/>
      <c r="AA13" s="9"/>
      <c r="AB13" s="9"/>
      <c r="AC13" s="9"/>
      <c r="AD13" s="9"/>
    </row>
    <row r="14" spans="1:30" ht="50.1" customHeight="1">
      <c r="A14" s="55">
        <v>12</v>
      </c>
      <c r="B14" s="10" t="s">
        <v>5</v>
      </c>
      <c r="C14" s="31" t="s">
        <v>105</v>
      </c>
      <c r="D14" s="10" t="s">
        <v>4</v>
      </c>
      <c r="E14" s="16" t="s">
        <v>38</v>
      </c>
      <c r="F14" s="31">
        <v>1991</v>
      </c>
      <c r="G14" s="44" t="s">
        <v>106</v>
      </c>
      <c r="H14" s="44" t="s">
        <v>464</v>
      </c>
      <c r="I14" s="16" t="s">
        <v>107</v>
      </c>
      <c r="J14" s="25">
        <v>0.35283410999999998</v>
      </c>
      <c r="K14" s="25">
        <v>0.3328026</v>
      </c>
      <c r="L14" s="25">
        <v>0.45057262999999997</v>
      </c>
      <c r="M14" s="25">
        <v>0.47364600380966998</v>
      </c>
      <c r="N14" s="25">
        <v>0.49361207745426283</v>
      </c>
      <c r="O14" s="25">
        <v>0.5123693363975248</v>
      </c>
      <c r="P14" s="129" t="s">
        <v>817</v>
      </c>
      <c r="Q14" s="9"/>
      <c r="R14" s="124"/>
      <c r="S14" s="9"/>
      <c r="T14" s="9"/>
      <c r="U14" s="9"/>
      <c r="V14" s="9"/>
      <c r="W14" s="9"/>
      <c r="X14" s="9"/>
      <c r="Y14" s="9"/>
      <c r="Z14" s="9"/>
      <c r="AA14" s="9"/>
      <c r="AB14" s="9"/>
      <c r="AC14" s="9"/>
      <c r="AD14" s="9"/>
    </row>
    <row r="15" spans="1:30" ht="50.1" customHeight="1">
      <c r="A15" s="55">
        <v>13</v>
      </c>
      <c r="B15" s="10" t="s">
        <v>5</v>
      </c>
      <c r="C15" s="31" t="s">
        <v>111</v>
      </c>
      <c r="D15" s="10" t="s">
        <v>4</v>
      </c>
      <c r="E15" s="16" t="s">
        <v>113</v>
      </c>
      <c r="F15" s="31" t="s">
        <v>91</v>
      </c>
      <c r="G15" s="44" t="s">
        <v>112</v>
      </c>
      <c r="H15" s="44" t="s">
        <v>465</v>
      </c>
      <c r="I15" s="16" t="s">
        <v>504</v>
      </c>
      <c r="J15" s="25">
        <v>0.90270207999999996</v>
      </c>
      <c r="K15" s="25">
        <v>0.97299601999999996</v>
      </c>
      <c r="L15" s="25">
        <v>1.2816566199999999</v>
      </c>
      <c r="M15" s="25">
        <v>1.34728897385358</v>
      </c>
      <c r="N15" s="25">
        <v>1.4040825932574039</v>
      </c>
      <c r="O15" s="25">
        <v>1.4574377318011853</v>
      </c>
      <c r="P15" s="129" t="s">
        <v>735</v>
      </c>
      <c r="Q15" s="9"/>
      <c r="R15" s="124"/>
      <c r="S15" s="9"/>
      <c r="T15" s="9"/>
      <c r="U15" s="9"/>
      <c r="V15" s="9"/>
      <c r="W15" s="9"/>
      <c r="X15" s="9"/>
      <c r="Y15" s="9"/>
      <c r="Z15" s="9"/>
      <c r="AA15" s="9"/>
      <c r="AB15" s="9"/>
      <c r="AC15" s="9"/>
      <c r="AD15" s="9"/>
    </row>
    <row r="16" spans="1:30" ht="50.1" customHeight="1">
      <c r="A16" s="55">
        <v>14</v>
      </c>
      <c r="B16" s="39" t="s">
        <v>8</v>
      </c>
      <c r="C16" s="39" t="s">
        <v>114</v>
      </c>
      <c r="D16" s="39" t="s">
        <v>54</v>
      </c>
      <c r="E16" s="40" t="s">
        <v>115</v>
      </c>
      <c r="F16" s="39">
        <v>2017</v>
      </c>
      <c r="G16" s="90" t="s">
        <v>118</v>
      </c>
      <c r="H16" s="90" t="s">
        <v>466</v>
      </c>
      <c r="I16" s="20" t="s">
        <v>116</v>
      </c>
      <c r="J16" s="28">
        <v>51.270577240000001</v>
      </c>
      <c r="K16" s="28">
        <v>54.02142869</v>
      </c>
      <c r="L16" s="28">
        <v>61.455008585597312</v>
      </c>
      <c r="M16" s="28">
        <v>51.635471515150684</v>
      </c>
      <c r="N16" s="28">
        <v>0.20092180912307014</v>
      </c>
      <c r="O16" s="25">
        <v>6.879383905797537E-2</v>
      </c>
      <c r="P16" s="130" t="s">
        <v>117</v>
      </c>
      <c r="Q16" s="9"/>
      <c r="R16" s="124"/>
      <c r="S16" s="9"/>
      <c r="T16" s="9"/>
      <c r="U16" s="9"/>
      <c r="V16" s="9"/>
      <c r="W16" s="9"/>
      <c r="X16" s="9"/>
      <c r="Y16" s="9"/>
      <c r="Z16" s="9"/>
      <c r="AA16" s="9"/>
      <c r="AB16" s="9"/>
      <c r="AC16" s="9"/>
      <c r="AD16" s="9"/>
    </row>
    <row r="17" spans="1:30" ht="50.1" customHeight="1">
      <c r="A17" s="31">
        <v>15</v>
      </c>
      <c r="B17" s="37" t="s">
        <v>5</v>
      </c>
      <c r="C17" s="37" t="s">
        <v>86</v>
      </c>
      <c r="D17" s="37" t="s">
        <v>4</v>
      </c>
      <c r="E17" s="20" t="s">
        <v>127</v>
      </c>
      <c r="F17" s="19">
        <v>2001</v>
      </c>
      <c r="G17" s="49" t="s">
        <v>119</v>
      </c>
      <c r="H17" s="49" t="s">
        <v>467</v>
      </c>
      <c r="I17" s="20" t="s">
        <v>120</v>
      </c>
      <c r="J17" s="25"/>
      <c r="K17" s="25"/>
      <c r="L17" s="25"/>
      <c r="M17" s="25"/>
      <c r="N17" s="25"/>
      <c r="O17" s="25"/>
      <c r="P17" s="129" t="s">
        <v>752</v>
      </c>
      <c r="Q17" s="9"/>
      <c r="R17" s="124"/>
      <c r="S17" s="9"/>
      <c r="T17" s="9"/>
      <c r="U17" s="9"/>
      <c r="V17" s="9"/>
      <c r="W17" s="9"/>
      <c r="X17" s="9"/>
      <c r="Y17" s="9"/>
      <c r="Z17" s="9"/>
      <c r="AA17" s="9"/>
      <c r="AB17" s="9"/>
      <c r="AC17" s="9"/>
      <c r="AD17" s="9"/>
    </row>
    <row r="18" spans="1:30" ht="50.1" customHeight="1">
      <c r="A18" s="55">
        <v>16</v>
      </c>
      <c r="B18" s="37" t="s">
        <v>14</v>
      </c>
      <c r="C18" s="19" t="s">
        <v>74</v>
      </c>
      <c r="D18" s="19" t="s">
        <v>4</v>
      </c>
      <c r="E18" s="20" t="s">
        <v>39</v>
      </c>
      <c r="F18" s="19">
        <v>1987</v>
      </c>
      <c r="G18" s="49" t="s">
        <v>122</v>
      </c>
      <c r="H18" s="49" t="s">
        <v>468</v>
      </c>
      <c r="I18" s="20" t="s">
        <v>121</v>
      </c>
      <c r="J18" s="25">
        <v>1.70874405</v>
      </c>
      <c r="K18" s="25">
        <v>1.8379899500000001</v>
      </c>
      <c r="L18" s="25">
        <v>1.9191083</v>
      </c>
      <c r="M18" s="25">
        <v>2.0173839169347003</v>
      </c>
      <c r="N18" s="25">
        <v>2.1024247185691656</v>
      </c>
      <c r="O18" s="25">
        <v>2.182316857874794</v>
      </c>
      <c r="P18" s="143" t="s">
        <v>719</v>
      </c>
      <c r="Q18" s="9"/>
      <c r="R18" s="124"/>
      <c r="S18" s="9"/>
      <c r="T18" s="9"/>
      <c r="U18" s="9"/>
      <c r="V18" s="9"/>
      <c r="W18" s="9"/>
      <c r="X18" s="9"/>
      <c r="Y18" s="9"/>
      <c r="Z18" s="9"/>
      <c r="AA18" s="9"/>
      <c r="AB18" s="9"/>
      <c r="AC18" s="9"/>
      <c r="AD18" s="9"/>
    </row>
    <row r="19" spans="1:30" ht="50.1" customHeight="1">
      <c r="A19" s="55">
        <v>17</v>
      </c>
      <c r="B19" s="10" t="s">
        <v>14</v>
      </c>
      <c r="C19" s="19" t="s">
        <v>74</v>
      </c>
      <c r="D19" s="31" t="s">
        <v>4</v>
      </c>
      <c r="E19" s="16" t="s">
        <v>40</v>
      </c>
      <c r="F19" s="31">
        <v>1992</v>
      </c>
      <c r="G19" s="44" t="s">
        <v>84</v>
      </c>
      <c r="H19" s="44" t="s">
        <v>469</v>
      </c>
      <c r="I19" s="16" t="s">
        <v>123</v>
      </c>
      <c r="J19" s="25">
        <v>32.051375700000001</v>
      </c>
      <c r="K19" s="25">
        <v>33.205329220000003</v>
      </c>
      <c r="L19" s="25">
        <v>41.056464779999999</v>
      </c>
      <c r="M19" s="25">
        <v>43.158925284919022</v>
      </c>
      <c r="N19" s="25">
        <v>44.978246621379498</v>
      </c>
      <c r="O19" s="25">
        <v>46.68741999299192</v>
      </c>
      <c r="P19" s="129" t="s">
        <v>718</v>
      </c>
      <c r="Q19" s="9"/>
      <c r="R19" s="124"/>
      <c r="S19" s="9"/>
      <c r="T19" s="9"/>
      <c r="U19" s="9"/>
      <c r="V19" s="9"/>
      <c r="W19" s="9"/>
      <c r="X19" s="9"/>
      <c r="Y19" s="9"/>
      <c r="Z19" s="9"/>
      <c r="AA19" s="9"/>
      <c r="AB19" s="9"/>
      <c r="AC19" s="9"/>
      <c r="AD19" s="9"/>
    </row>
    <row r="20" spans="1:30" ht="49.5" customHeight="1">
      <c r="A20" s="55">
        <v>18</v>
      </c>
      <c r="B20" s="10" t="s">
        <v>14</v>
      </c>
      <c r="C20" s="19" t="s">
        <v>74</v>
      </c>
      <c r="D20" s="31" t="s">
        <v>4</v>
      </c>
      <c r="E20" s="16" t="s">
        <v>41</v>
      </c>
      <c r="F20" s="31">
        <v>1992</v>
      </c>
      <c r="G20" s="44" t="s">
        <v>84</v>
      </c>
      <c r="H20" s="44" t="s">
        <v>470</v>
      </c>
      <c r="I20" s="16" t="s">
        <v>124</v>
      </c>
      <c r="J20" s="23">
        <v>32.450051999999999</v>
      </c>
      <c r="K20" s="25">
        <v>33.527234999999997</v>
      </c>
      <c r="L20" s="25">
        <v>30.308388999999998</v>
      </c>
      <c r="M20" s="25">
        <v>31.860451292301001</v>
      </c>
      <c r="N20" s="25">
        <v>33.20349675607666</v>
      </c>
      <c r="O20" s="25">
        <v>34.465229632807578</v>
      </c>
      <c r="P20" s="129" t="s">
        <v>743</v>
      </c>
      <c r="Q20" s="9"/>
      <c r="R20" s="124"/>
      <c r="S20" s="9"/>
      <c r="T20" s="9"/>
      <c r="U20" s="9"/>
      <c r="V20" s="9"/>
      <c r="W20" s="9"/>
      <c r="X20" s="9"/>
      <c r="Y20" s="9"/>
      <c r="Z20" s="9"/>
      <c r="AA20" s="9"/>
      <c r="AB20" s="9"/>
      <c r="AC20" s="9"/>
      <c r="AD20" s="9"/>
    </row>
    <row r="21" spans="1:30" ht="49.5" customHeight="1">
      <c r="A21" s="55">
        <v>19</v>
      </c>
      <c r="B21" s="10" t="s">
        <v>5</v>
      </c>
      <c r="C21" s="31" t="s">
        <v>128</v>
      </c>
      <c r="D21" s="31" t="s">
        <v>4</v>
      </c>
      <c r="E21" s="16" t="s">
        <v>42</v>
      </c>
      <c r="F21" s="31">
        <v>2007</v>
      </c>
      <c r="G21" s="44" t="s">
        <v>129</v>
      </c>
      <c r="H21" s="44" t="s">
        <v>471</v>
      </c>
      <c r="I21" s="16" t="s">
        <v>130</v>
      </c>
      <c r="J21" s="25">
        <v>13.359017</v>
      </c>
      <c r="K21" s="25">
        <v>13.972771</v>
      </c>
      <c r="L21" s="25">
        <v>14.314939000000001</v>
      </c>
      <c r="M21" s="25">
        <v>15.047992711251002</v>
      </c>
      <c r="N21" s="25">
        <v>15.682325796001077</v>
      </c>
      <c r="O21" s="25">
        <v>16.278254176249117</v>
      </c>
      <c r="P21" s="129" t="s">
        <v>709</v>
      </c>
      <c r="Q21" s="9"/>
      <c r="R21" s="124"/>
      <c r="S21" s="9"/>
      <c r="T21" s="9"/>
      <c r="U21" s="9"/>
      <c r="V21" s="9"/>
      <c r="W21" s="9"/>
      <c r="X21" s="9"/>
      <c r="Y21" s="9"/>
      <c r="Z21" s="9"/>
      <c r="AA21" s="9"/>
      <c r="AB21" s="9"/>
      <c r="AC21" s="9"/>
      <c r="AD21" s="9"/>
    </row>
    <row r="22" spans="1:30" ht="50.1" customHeight="1">
      <c r="A22" s="55">
        <v>20</v>
      </c>
      <c r="B22" s="10" t="s">
        <v>5</v>
      </c>
      <c r="C22" s="19" t="s">
        <v>74</v>
      </c>
      <c r="D22" s="31" t="s">
        <v>4</v>
      </c>
      <c r="E22" s="16" t="s">
        <v>43</v>
      </c>
      <c r="F22" s="31">
        <v>2008</v>
      </c>
      <c r="G22" s="44" t="s">
        <v>95</v>
      </c>
      <c r="H22" s="44" t="s">
        <v>472</v>
      </c>
      <c r="I22" s="16" t="s">
        <v>131</v>
      </c>
      <c r="J22" s="25">
        <v>0.34280877999999998</v>
      </c>
      <c r="K22" s="25">
        <v>0.35686018000000003</v>
      </c>
      <c r="L22" s="25">
        <v>0.41470269999999998</v>
      </c>
      <c r="M22" s="25">
        <v>0.43593921056430002</v>
      </c>
      <c r="N22" s="25">
        <v>0.45431579204642752</v>
      </c>
      <c r="O22" s="25">
        <v>0.47157979214419177</v>
      </c>
      <c r="P22" s="129" t="s">
        <v>710</v>
      </c>
      <c r="Q22" s="9"/>
      <c r="R22" s="124"/>
      <c r="S22" s="9"/>
      <c r="T22" s="9"/>
      <c r="U22" s="9"/>
      <c r="V22" s="9"/>
      <c r="W22" s="9"/>
      <c r="X22" s="9"/>
      <c r="Y22" s="9"/>
      <c r="Z22" s="9"/>
      <c r="AA22" s="9"/>
      <c r="AB22" s="9"/>
      <c r="AC22" s="9"/>
      <c r="AD22" s="9"/>
    </row>
    <row r="23" spans="1:30" ht="50.1" customHeight="1">
      <c r="A23" s="55">
        <v>21</v>
      </c>
      <c r="B23" s="10" t="s">
        <v>5</v>
      </c>
      <c r="C23" s="19" t="s">
        <v>101</v>
      </c>
      <c r="D23" s="31" t="s">
        <v>4</v>
      </c>
      <c r="E23" s="16" t="s">
        <v>44</v>
      </c>
      <c r="F23" s="31">
        <v>2008</v>
      </c>
      <c r="G23" s="44" t="s">
        <v>132</v>
      </c>
      <c r="H23" s="44" t="s">
        <v>473</v>
      </c>
      <c r="I23" s="16" t="s">
        <v>625</v>
      </c>
      <c r="J23" s="23">
        <v>4.1419380099999996</v>
      </c>
      <c r="K23" s="25">
        <v>4.2046590500000001</v>
      </c>
      <c r="L23" s="25">
        <v>5.22838051</v>
      </c>
      <c r="M23" s="25">
        <v>5.49612064753659</v>
      </c>
      <c r="N23" s="25">
        <v>5.7278041173128473</v>
      </c>
      <c r="O23" s="25">
        <v>5.9454606737707358</v>
      </c>
      <c r="P23" s="129" t="s">
        <v>711</v>
      </c>
      <c r="Q23" s="9"/>
      <c r="R23" s="124"/>
      <c r="S23" s="9"/>
      <c r="T23" s="9"/>
      <c r="U23" s="9"/>
      <c r="V23" s="9"/>
      <c r="W23" s="9"/>
      <c r="X23" s="9"/>
      <c r="Y23" s="9"/>
      <c r="Z23" s="9"/>
      <c r="AA23" s="9"/>
      <c r="AB23" s="9"/>
      <c r="AC23" s="9"/>
      <c r="AD23" s="9"/>
    </row>
    <row r="24" spans="1:30" ht="65.25" customHeight="1">
      <c r="A24" s="55">
        <v>22</v>
      </c>
      <c r="B24" s="10" t="s">
        <v>5</v>
      </c>
      <c r="C24" s="19" t="s">
        <v>133</v>
      </c>
      <c r="D24" s="31" t="s">
        <v>4</v>
      </c>
      <c r="E24" s="16" t="s">
        <v>45</v>
      </c>
      <c r="F24" s="31">
        <v>1994</v>
      </c>
      <c r="G24" s="44" t="s">
        <v>134</v>
      </c>
      <c r="H24" s="44" t="s">
        <v>133</v>
      </c>
      <c r="I24" s="16" t="s">
        <v>506</v>
      </c>
      <c r="J24" s="23">
        <v>236.065652</v>
      </c>
      <c r="K24" s="23">
        <v>250.956647</v>
      </c>
      <c r="L24" s="25">
        <v>299.77615400000002</v>
      </c>
      <c r="M24" s="25">
        <v>315.12739107018604</v>
      </c>
      <c r="N24" s="25">
        <v>328.41127111335868</v>
      </c>
      <c r="O24" s="25">
        <v>340.8908994156663</v>
      </c>
      <c r="P24" s="129" t="s">
        <v>732</v>
      </c>
      <c r="Q24" s="9"/>
      <c r="R24" s="124"/>
      <c r="S24" s="9"/>
      <c r="T24" s="9"/>
      <c r="U24" s="9"/>
      <c r="V24" s="9"/>
      <c r="W24" s="9"/>
      <c r="X24" s="9"/>
      <c r="Y24" s="9"/>
      <c r="Z24" s="9"/>
      <c r="AA24" s="9"/>
      <c r="AB24" s="9"/>
      <c r="AC24" s="9"/>
      <c r="AD24" s="9"/>
    </row>
    <row r="25" spans="1:30" ht="50.1" customHeight="1">
      <c r="A25" s="55">
        <v>23</v>
      </c>
      <c r="B25" s="10" t="s">
        <v>5</v>
      </c>
      <c r="C25" s="31" t="s">
        <v>135</v>
      </c>
      <c r="D25" s="31" t="s">
        <v>4</v>
      </c>
      <c r="E25" s="16" t="s">
        <v>46</v>
      </c>
      <c r="F25" s="31">
        <v>2015</v>
      </c>
      <c r="G25" s="44" t="s">
        <v>136</v>
      </c>
      <c r="H25" s="44" t="s">
        <v>474</v>
      </c>
      <c r="I25" s="16" t="s">
        <v>47</v>
      </c>
      <c r="J25" s="23">
        <v>1.41903724</v>
      </c>
      <c r="K25" s="25">
        <v>0.61025320000000005</v>
      </c>
      <c r="L25" s="25">
        <v>0.78485992000000004</v>
      </c>
      <c r="M25" s="25">
        <v>0.82505181164328012</v>
      </c>
      <c r="N25" s="25">
        <v>0.85983104571129099</v>
      </c>
      <c r="O25" s="25">
        <v>0.8925046254483201</v>
      </c>
      <c r="P25" s="129" t="s">
        <v>818</v>
      </c>
      <c r="Q25" s="9"/>
      <c r="R25" s="124"/>
      <c r="S25" s="9"/>
      <c r="T25" s="9"/>
      <c r="U25" s="9"/>
      <c r="V25" s="9"/>
      <c r="W25" s="9"/>
      <c r="X25" s="9"/>
      <c r="Y25" s="9"/>
      <c r="Z25" s="9"/>
      <c r="AA25" s="9"/>
      <c r="AB25" s="9"/>
      <c r="AC25" s="9"/>
      <c r="AD25" s="9"/>
    </row>
    <row r="26" spans="1:30" ht="50.1" customHeight="1">
      <c r="A26" s="59">
        <v>24</v>
      </c>
      <c r="B26" s="10" t="s">
        <v>33</v>
      </c>
      <c r="C26" s="31" t="s">
        <v>138</v>
      </c>
      <c r="D26" s="31" t="s">
        <v>137</v>
      </c>
      <c r="E26" s="16" t="s">
        <v>48</v>
      </c>
      <c r="F26" s="31">
        <v>2013</v>
      </c>
      <c r="G26" s="44" t="s">
        <v>139</v>
      </c>
      <c r="H26" s="44" t="s">
        <v>475</v>
      </c>
      <c r="I26" s="16" t="s">
        <v>140</v>
      </c>
      <c r="J26" s="24">
        <v>26.2</v>
      </c>
      <c r="K26" s="24">
        <v>30.23</v>
      </c>
      <c r="L26" s="24">
        <v>30.797499999999999</v>
      </c>
      <c r="M26" s="24">
        <v>32.095737815</v>
      </c>
      <c r="N26" s="24">
        <v>33.315375851970003</v>
      </c>
      <c r="O26" s="24">
        <v>34.481414006788953</v>
      </c>
      <c r="P26" s="129" t="s">
        <v>810</v>
      </c>
      <c r="Q26" s="9"/>
      <c r="R26" s="124"/>
      <c r="S26" s="9"/>
      <c r="T26" s="9"/>
      <c r="U26" s="9"/>
      <c r="V26" s="9"/>
      <c r="W26" s="9"/>
      <c r="X26" s="9"/>
      <c r="Y26" s="9"/>
      <c r="Z26" s="9"/>
      <c r="AA26" s="9"/>
      <c r="AB26" s="9"/>
      <c r="AC26" s="9"/>
      <c r="AD26" s="9"/>
    </row>
    <row r="27" spans="1:30" ht="50.1" customHeight="1">
      <c r="A27" s="59">
        <v>25</v>
      </c>
      <c r="B27" s="10" t="s">
        <v>5</v>
      </c>
      <c r="C27" s="31" t="s">
        <v>146</v>
      </c>
      <c r="D27" s="31" t="s">
        <v>137</v>
      </c>
      <c r="E27" s="21" t="s">
        <v>143</v>
      </c>
      <c r="F27" s="10">
        <v>1997</v>
      </c>
      <c r="G27" s="44" t="s">
        <v>142</v>
      </c>
      <c r="H27" s="44" t="s">
        <v>476</v>
      </c>
      <c r="I27" s="16" t="s">
        <v>141</v>
      </c>
      <c r="J27" s="24">
        <v>0</v>
      </c>
      <c r="K27" s="24">
        <v>0</v>
      </c>
      <c r="L27" s="24">
        <v>5</v>
      </c>
      <c r="M27" s="24">
        <v>5.2107700000000001</v>
      </c>
      <c r="N27" s="24">
        <v>5.4087792600000002</v>
      </c>
      <c r="O27" s="24">
        <v>5.5980865341000001</v>
      </c>
      <c r="P27" s="129" t="s">
        <v>810</v>
      </c>
      <c r="Q27" s="9"/>
      <c r="R27" s="124"/>
      <c r="S27" s="9"/>
      <c r="T27" s="9"/>
      <c r="U27" s="9"/>
      <c r="V27" s="9"/>
      <c r="W27" s="9"/>
      <c r="X27" s="9"/>
      <c r="Y27" s="9"/>
      <c r="Z27" s="9"/>
      <c r="AA27" s="9"/>
      <c r="AB27" s="9"/>
      <c r="AC27" s="9"/>
      <c r="AD27" s="9"/>
    </row>
    <row r="28" spans="1:30" ht="50.1" customHeight="1">
      <c r="A28" s="55">
        <v>26</v>
      </c>
      <c r="B28" s="10" t="s">
        <v>5</v>
      </c>
      <c r="C28" s="19" t="s">
        <v>446</v>
      </c>
      <c r="D28" s="10" t="s">
        <v>2</v>
      </c>
      <c r="E28" s="21" t="s">
        <v>29</v>
      </c>
      <c r="F28" s="10">
        <v>2013</v>
      </c>
      <c r="G28" s="89" t="s">
        <v>145</v>
      </c>
      <c r="H28" s="89" t="s">
        <v>402</v>
      </c>
      <c r="I28" s="16" t="s">
        <v>144</v>
      </c>
      <c r="J28" s="24">
        <v>0.29226163999999999</v>
      </c>
      <c r="K28" s="24">
        <v>0.30244799999999999</v>
      </c>
      <c r="L28" s="25">
        <v>0.33149715000000002</v>
      </c>
      <c r="M28" s="25">
        <v>0.34847278755435002</v>
      </c>
      <c r="N28" s="25">
        <v>0.3631623094409161</v>
      </c>
      <c r="O28" s="25">
        <v>0.37696247719967091</v>
      </c>
      <c r="P28" s="129" t="s">
        <v>834</v>
      </c>
      <c r="Q28" s="9"/>
      <c r="R28" s="124"/>
      <c r="S28" s="9"/>
      <c r="T28" s="9"/>
      <c r="U28" s="9"/>
      <c r="V28" s="9"/>
      <c r="W28" s="9"/>
      <c r="X28" s="9"/>
      <c r="Y28" s="9"/>
      <c r="Z28" s="9"/>
      <c r="AA28" s="9"/>
      <c r="AB28" s="9"/>
      <c r="AC28" s="9"/>
      <c r="AD28" s="9"/>
    </row>
    <row r="29" spans="1:30" ht="50.1" customHeight="1">
      <c r="A29" s="59">
        <v>27</v>
      </c>
      <c r="B29" s="10" t="s">
        <v>33</v>
      </c>
      <c r="C29" s="31" t="s">
        <v>147</v>
      </c>
      <c r="D29" s="31" t="s">
        <v>137</v>
      </c>
      <c r="E29" s="21" t="s">
        <v>50</v>
      </c>
      <c r="F29" s="10">
        <v>2013</v>
      </c>
      <c r="G29" s="44" t="s">
        <v>149</v>
      </c>
      <c r="H29" s="44" t="s">
        <v>477</v>
      </c>
      <c r="I29" s="16" t="s">
        <v>148</v>
      </c>
      <c r="J29" s="24">
        <v>0</v>
      </c>
      <c r="K29" s="24">
        <v>0</v>
      </c>
      <c r="L29" s="24">
        <v>5.3493970099999997</v>
      </c>
      <c r="M29" s="24">
        <v>5.5748954915595395</v>
      </c>
      <c r="N29" s="24">
        <v>5.7867415202388024</v>
      </c>
      <c r="O29" s="24">
        <v>5.9892774734471601</v>
      </c>
      <c r="P29" s="129" t="s">
        <v>819</v>
      </c>
      <c r="Q29" s="9"/>
      <c r="R29" s="124"/>
      <c r="S29" s="9"/>
      <c r="T29" s="9"/>
      <c r="U29" s="9"/>
      <c r="V29" s="9"/>
      <c r="W29" s="9"/>
      <c r="X29" s="9"/>
      <c r="Y29" s="9"/>
      <c r="Z29" s="9"/>
      <c r="AA29" s="9"/>
      <c r="AB29" s="9"/>
      <c r="AC29" s="9"/>
      <c r="AD29" s="9"/>
    </row>
    <row r="30" spans="1:30" ht="50.1" customHeight="1">
      <c r="A30" s="55">
        <v>28</v>
      </c>
      <c r="B30" s="10" t="s">
        <v>5</v>
      </c>
      <c r="C30" s="31" t="s">
        <v>150</v>
      </c>
      <c r="D30" s="10" t="s">
        <v>4</v>
      </c>
      <c r="E30" s="21" t="s">
        <v>23</v>
      </c>
      <c r="F30" s="10">
        <v>2011</v>
      </c>
      <c r="G30" s="89" t="s">
        <v>84</v>
      </c>
      <c r="H30" s="44" t="s">
        <v>478</v>
      </c>
      <c r="I30" s="16" t="s">
        <v>151</v>
      </c>
      <c r="J30" s="24">
        <v>6.7780885299999998</v>
      </c>
      <c r="K30" s="24">
        <v>7.0333438299999997</v>
      </c>
      <c r="L30" s="25">
        <v>8.2116297300000003</v>
      </c>
      <c r="M30" s="25">
        <v>8.6321390768435702</v>
      </c>
      <c r="N30" s="25">
        <v>8.996018267488834</v>
      </c>
      <c r="O30" s="25">
        <v>9.3378669616534093</v>
      </c>
      <c r="P30" s="129" t="s">
        <v>820</v>
      </c>
      <c r="Q30" s="9"/>
      <c r="R30" s="124"/>
      <c r="S30" s="9"/>
      <c r="T30" s="9"/>
      <c r="U30" s="9"/>
      <c r="V30" s="9"/>
      <c r="W30" s="9"/>
      <c r="X30" s="9"/>
      <c r="Y30" s="9"/>
      <c r="Z30" s="9"/>
      <c r="AA30" s="9"/>
      <c r="AB30" s="9"/>
      <c r="AC30" s="9"/>
      <c r="AD30" s="9"/>
    </row>
    <row r="31" spans="1:30" ht="50.1" customHeight="1">
      <c r="A31" s="19">
        <v>29</v>
      </c>
      <c r="B31" s="10" t="s">
        <v>33</v>
      </c>
      <c r="C31" s="31" t="s">
        <v>152</v>
      </c>
      <c r="D31" s="10" t="s">
        <v>9</v>
      </c>
      <c r="E31" s="21" t="s">
        <v>51</v>
      </c>
      <c r="F31" s="10">
        <v>2011</v>
      </c>
      <c r="G31" s="44" t="s">
        <v>153</v>
      </c>
      <c r="H31" s="44" t="s">
        <v>479</v>
      </c>
      <c r="I31" s="16" t="s">
        <v>154</v>
      </c>
      <c r="J31" s="25">
        <v>0</v>
      </c>
      <c r="K31" s="25"/>
      <c r="L31" s="31"/>
      <c r="M31" s="31"/>
      <c r="N31" s="31"/>
      <c r="O31" s="31"/>
      <c r="P31" s="129" t="s">
        <v>155</v>
      </c>
      <c r="Q31" s="9"/>
      <c r="R31" s="124"/>
      <c r="S31" s="9"/>
      <c r="T31" s="9"/>
      <c r="U31" s="9"/>
      <c r="V31" s="9"/>
      <c r="W31" s="9"/>
      <c r="X31" s="9"/>
      <c r="Y31" s="9"/>
      <c r="Z31" s="9"/>
      <c r="AA31" s="9"/>
      <c r="AB31" s="9"/>
      <c r="AC31" s="9"/>
      <c r="AD31" s="9"/>
    </row>
    <row r="32" spans="1:30" s="9" customFormat="1" ht="50.1" customHeight="1">
      <c r="A32" s="19">
        <v>30</v>
      </c>
      <c r="B32" s="10" t="s">
        <v>6</v>
      </c>
      <c r="C32" s="31" t="s">
        <v>158</v>
      </c>
      <c r="D32" s="31" t="s">
        <v>15</v>
      </c>
      <c r="E32" s="16" t="s">
        <v>156</v>
      </c>
      <c r="F32" s="31">
        <v>2008</v>
      </c>
      <c r="G32" s="44" t="s">
        <v>84</v>
      </c>
      <c r="H32" s="44" t="s">
        <v>480</v>
      </c>
      <c r="I32" s="16" t="s">
        <v>157</v>
      </c>
      <c r="J32" s="41"/>
      <c r="K32" s="41"/>
      <c r="L32" s="41"/>
      <c r="M32" s="41"/>
      <c r="N32" s="41"/>
      <c r="O32" s="41"/>
      <c r="P32" s="129" t="s">
        <v>821</v>
      </c>
      <c r="R32" s="124"/>
    </row>
    <row r="33" spans="1:30" ht="50.1" customHeight="1">
      <c r="A33" s="55">
        <v>31</v>
      </c>
      <c r="B33" s="10" t="s">
        <v>6</v>
      </c>
      <c r="C33" s="31" t="s">
        <v>159</v>
      </c>
      <c r="D33" s="31" t="s">
        <v>15</v>
      </c>
      <c r="E33" s="16" t="s">
        <v>16</v>
      </c>
      <c r="F33" s="31">
        <v>2002</v>
      </c>
      <c r="G33" s="44" t="s">
        <v>84</v>
      </c>
      <c r="H33" s="44" t="s">
        <v>481</v>
      </c>
      <c r="I33" s="16" t="s">
        <v>160</v>
      </c>
      <c r="J33" s="41">
        <v>19.737316410000002</v>
      </c>
      <c r="K33" s="41">
        <v>14.27408067</v>
      </c>
      <c r="L33" s="41">
        <v>15.305142908370632</v>
      </c>
      <c r="M33" s="41">
        <v>16.20552095697057</v>
      </c>
      <c r="N33" s="41">
        <v>17.157757368402162</v>
      </c>
      <c r="O33" s="41">
        <v>16.302100008439947</v>
      </c>
      <c r="P33" s="129" t="s">
        <v>850</v>
      </c>
      <c r="Q33" s="9"/>
      <c r="R33" s="124"/>
      <c r="S33" s="9"/>
      <c r="T33" s="9"/>
      <c r="U33" s="9"/>
      <c r="V33" s="9"/>
      <c r="W33" s="9"/>
      <c r="X33" s="9"/>
      <c r="Y33" s="9"/>
      <c r="Z33" s="9"/>
      <c r="AA33" s="9"/>
      <c r="AB33" s="9"/>
      <c r="AC33" s="9"/>
      <c r="AD33" s="9"/>
    </row>
    <row r="34" spans="1:30" ht="50.1" customHeight="1">
      <c r="A34" s="31">
        <v>32</v>
      </c>
      <c r="B34" s="10" t="s">
        <v>6</v>
      </c>
      <c r="C34" s="31" t="s">
        <v>161</v>
      </c>
      <c r="D34" s="10" t="s">
        <v>4</v>
      </c>
      <c r="E34" s="16" t="s">
        <v>18</v>
      </c>
      <c r="F34" s="31">
        <v>2013</v>
      </c>
      <c r="G34" s="44" t="s">
        <v>163</v>
      </c>
      <c r="H34" s="44" t="s">
        <v>482</v>
      </c>
      <c r="I34" s="16" t="s">
        <v>162</v>
      </c>
      <c r="J34" s="42">
        <v>0</v>
      </c>
      <c r="K34" s="42"/>
      <c r="L34" s="31"/>
      <c r="M34" s="31"/>
      <c r="N34" s="31"/>
      <c r="O34" s="31"/>
      <c r="P34" s="129" t="s">
        <v>507</v>
      </c>
      <c r="Q34" s="9"/>
      <c r="R34" s="124"/>
      <c r="S34" s="9"/>
      <c r="T34" s="9"/>
      <c r="U34" s="9"/>
      <c r="V34" s="9"/>
      <c r="W34" s="9"/>
      <c r="X34" s="9"/>
      <c r="Y34" s="9"/>
      <c r="Z34" s="9"/>
      <c r="AA34" s="9"/>
      <c r="AB34" s="9"/>
      <c r="AC34" s="9"/>
      <c r="AD34" s="9"/>
    </row>
    <row r="35" spans="1:30" ht="50.1" customHeight="1">
      <c r="A35" s="55">
        <v>33</v>
      </c>
      <c r="B35" s="10" t="s">
        <v>6</v>
      </c>
      <c r="C35" s="31" t="s">
        <v>164</v>
      </c>
      <c r="D35" s="10" t="s">
        <v>4</v>
      </c>
      <c r="E35" s="16" t="s">
        <v>19</v>
      </c>
      <c r="F35" s="31">
        <v>2008</v>
      </c>
      <c r="G35" s="44" t="s">
        <v>84</v>
      </c>
      <c r="H35" s="44" t="s">
        <v>164</v>
      </c>
      <c r="I35" s="16" t="s">
        <v>621</v>
      </c>
      <c r="J35" s="41">
        <v>150.15849212584831</v>
      </c>
      <c r="K35" s="41">
        <v>165.13572129488881</v>
      </c>
      <c r="L35" s="41">
        <v>177.00657527440703</v>
      </c>
      <c r="M35" s="41">
        <v>189.13295310212081</v>
      </c>
      <c r="N35" s="41">
        <v>201.88426370973767</v>
      </c>
      <c r="O35" s="41">
        <v>193.39582812081662</v>
      </c>
      <c r="P35" s="130" t="s">
        <v>769</v>
      </c>
      <c r="Q35" s="9"/>
      <c r="R35" s="124"/>
      <c r="S35" s="9"/>
      <c r="T35" s="9"/>
      <c r="U35" s="9"/>
      <c r="V35" s="9"/>
      <c r="W35" s="9"/>
      <c r="X35" s="9"/>
      <c r="Y35" s="9"/>
      <c r="Z35" s="9"/>
      <c r="AA35" s="9"/>
      <c r="AB35" s="9"/>
      <c r="AC35" s="9"/>
      <c r="AD35" s="9"/>
    </row>
    <row r="36" spans="1:30" ht="50.1" customHeight="1">
      <c r="A36" s="59">
        <v>35</v>
      </c>
      <c r="B36" s="39" t="s">
        <v>3</v>
      </c>
      <c r="C36" s="31" t="s">
        <v>167</v>
      </c>
      <c r="D36" s="31" t="s">
        <v>137</v>
      </c>
      <c r="E36" s="21" t="s">
        <v>49</v>
      </c>
      <c r="F36" s="10">
        <v>2016</v>
      </c>
      <c r="G36" s="89" t="s">
        <v>166</v>
      </c>
      <c r="H36" s="89" t="s">
        <v>483</v>
      </c>
      <c r="I36" s="16" t="s">
        <v>165</v>
      </c>
      <c r="J36" s="24">
        <v>0</v>
      </c>
      <c r="K36" s="24">
        <v>0</v>
      </c>
      <c r="L36" s="24">
        <v>3.3333333333333332E-4</v>
      </c>
      <c r="M36" s="24">
        <v>3.50403E-4</v>
      </c>
      <c r="N36" s="24">
        <v>3.6517388806200002E-4</v>
      </c>
      <c r="O36" s="24">
        <v>3.7905049580835604E-4</v>
      </c>
      <c r="P36" s="129" t="s">
        <v>811</v>
      </c>
      <c r="Q36" s="9"/>
      <c r="R36" s="124"/>
      <c r="S36" s="9"/>
      <c r="T36" s="9"/>
      <c r="U36" s="9"/>
      <c r="V36" s="9"/>
      <c r="W36" s="9"/>
      <c r="X36" s="9"/>
      <c r="Y36" s="9"/>
      <c r="Z36" s="9"/>
      <c r="AA36" s="9"/>
      <c r="AB36" s="9"/>
      <c r="AC36" s="9"/>
      <c r="AD36" s="9"/>
    </row>
    <row r="37" spans="1:30" ht="50.1" customHeight="1">
      <c r="A37" s="55">
        <v>36</v>
      </c>
      <c r="B37" s="10" t="s">
        <v>6</v>
      </c>
      <c r="C37" s="31" t="s">
        <v>101</v>
      </c>
      <c r="D37" s="10" t="s">
        <v>4</v>
      </c>
      <c r="E37" s="31" t="s">
        <v>169</v>
      </c>
      <c r="F37" s="31">
        <v>2016</v>
      </c>
      <c r="G37" s="44" t="s">
        <v>84</v>
      </c>
      <c r="H37" s="44" t="s">
        <v>484</v>
      </c>
      <c r="I37" s="16" t="s">
        <v>168</v>
      </c>
      <c r="J37" s="41">
        <v>118.37463527150005</v>
      </c>
      <c r="K37" s="41">
        <v>124.90199699650003</v>
      </c>
      <c r="L37" s="41">
        <v>133.92406542790769</v>
      </c>
      <c r="M37" s="41">
        <v>141.80261248966698</v>
      </c>
      <c r="N37" s="41">
        <v>150.13493399955982</v>
      </c>
      <c r="O37" s="41">
        <v>142.64770484100177</v>
      </c>
      <c r="P37" s="144" t="s">
        <v>729</v>
      </c>
      <c r="Q37" s="9"/>
      <c r="R37" s="124"/>
      <c r="S37" s="9"/>
      <c r="T37" s="9"/>
      <c r="U37" s="9"/>
      <c r="V37" s="9"/>
      <c r="W37" s="9"/>
      <c r="X37" s="9"/>
      <c r="Y37" s="9"/>
      <c r="Z37" s="9"/>
      <c r="AA37" s="9"/>
      <c r="AB37" s="9"/>
      <c r="AC37" s="9"/>
      <c r="AD37" s="9"/>
    </row>
    <row r="38" spans="1:30" ht="50.1" customHeight="1">
      <c r="A38" s="51">
        <v>37</v>
      </c>
      <c r="B38" s="45" t="s">
        <v>5</v>
      </c>
      <c r="C38" s="31" t="s">
        <v>101</v>
      </c>
      <c r="D38" s="45" t="s">
        <v>4</v>
      </c>
      <c r="E38" s="43" t="s">
        <v>170</v>
      </c>
      <c r="F38" s="45">
        <v>2011</v>
      </c>
      <c r="G38" s="50" t="s">
        <v>84</v>
      </c>
      <c r="H38" s="50" t="s">
        <v>485</v>
      </c>
      <c r="I38" s="33" t="s">
        <v>644</v>
      </c>
      <c r="J38" s="12">
        <v>0.84088680999999998</v>
      </c>
      <c r="K38" s="12">
        <v>0.88910924000000002</v>
      </c>
      <c r="L38" s="12">
        <v>0.82631027999999995</v>
      </c>
      <c r="M38" s="12">
        <v>0.86862480312851997</v>
      </c>
      <c r="N38" s="12">
        <v>0.90524081307959958</v>
      </c>
      <c r="O38" s="12">
        <v>0.93963996397662441</v>
      </c>
      <c r="P38" s="130" t="s">
        <v>736</v>
      </c>
      <c r="Q38" s="9"/>
      <c r="R38" s="124"/>
      <c r="S38" s="9"/>
      <c r="T38" s="9"/>
      <c r="U38" s="9"/>
      <c r="V38" s="9"/>
      <c r="W38" s="9"/>
      <c r="X38" s="9"/>
      <c r="Y38" s="9"/>
      <c r="Z38" s="9"/>
      <c r="AA38" s="9"/>
      <c r="AB38" s="9"/>
      <c r="AC38" s="9"/>
      <c r="AD38" s="9"/>
    </row>
    <row r="39" spans="1:30" ht="66" customHeight="1">
      <c r="A39" s="51" t="s">
        <v>176</v>
      </c>
      <c r="B39" s="10" t="s">
        <v>6</v>
      </c>
      <c r="C39" s="64" t="s">
        <v>173</v>
      </c>
      <c r="D39" s="10" t="s">
        <v>4</v>
      </c>
      <c r="E39" s="16" t="s">
        <v>172</v>
      </c>
      <c r="F39" s="31">
        <v>2009</v>
      </c>
      <c r="G39" s="44" t="s">
        <v>84</v>
      </c>
      <c r="H39" s="44" t="s">
        <v>486</v>
      </c>
      <c r="I39" s="16" t="s">
        <v>171</v>
      </c>
      <c r="J39" s="32">
        <v>0</v>
      </c>
      <c r="K39" s="32">
        <v>0</v>
      </c>
      <c r="L39" s="32">
        <v>0</v>
      </c>
      <c r="M39" s="32">
        <v>0</v>
      </c>
      <c r="N39" s="32">
        <v>0</v>
      </c>
      <c r="O39" s="32">
        <v>0</v>
      </c>
      <c r="P39" s="131" t="s">
        <v>767</v>
      </c>
      <c r="Q39" s="9"/>
      <c r="R39" s="124"/>
      <c r="S39" s="9"/>
      <c r="T39" s="9"/>
      <c r="U39" s="9"/>
      <c r="V39" s="9"/>
      <c r="W39" s="9"/>
      <c r="X39" s="9"/>
      <c r="Y39" s="9"/>
      <c r="Z39" s="9"/>
      <c r="AA39" s="9"/>
      <c r="AB39" s="9"/>
      <c r="AC39" s="9"/>
      <c r="AD39" s="9"/>
    </row>
    <row r="40" spans="1:30" ht="50.1" customHeight="1">
      <c r="A40" s="52" t="s">
        <v>175</v>
      </c>
      <c r="B40" s="10" t="s">
        <v>6</v>
      </c>
      <c r="C40" s="64" t="s">
        <v>173</v>
      </c>
      <c r="D40" s="10" t="s">
        <v>9</v>
      </c>
      <c r="E40" s="16" t="s">
        <v>515</v>
      </c>
      <c r="F40" s="31">
        <v>2009</v>
      </c>
      <c r="G40" s="44" t="s">
        <v>178</v>
      </c>
      <c r="H40" s="44" t="s">
        <v>487</v>
      </c>
      <c r="I40" s="16" t="s">
        <v>177</v>
      </c>
      <c r="J40" s="32">
        <v>0</v>
      </c>
      <c r="K40" s="32">
        <v>0</v>
      </c>
      <c r="L40" s="31"/>
      <c r="M40" s="31"/>
      <c r="N40" s="31"/>
      <c r="O40" s="31"/>
      <c r="P40" s="131" t="s">
        <v>508</v>
      </c>
      <c r="Q40" s="9"/>
      <c r="R40" s="124"/>
      <c r="S40" s="9"/>
      <c r="T40" s="9"/>
      <c r="U40" s="9"/>
      <c r="V40" s="9"/>
      <c r="W40" s="9"/>
      <c r="X40" s="9"/>
      <c r="Y40" s="9"/>
      <c r="Z40" s="9"/>
      <c r="AA40" s="9"/>
      <c r="AB40" s="9"/>
      <c r="AC40" s="9"/>
      <c r="AD40" s="9"/>
    </row>
    <row r="41" spans="1:30" ht="50.1" customHeight="1">
      <c r="A41" s="55">
        <v>39</v>
      </c>
      <c r="B41" s="10" t="s">
        <v>6</v>
      </c>
      <c r="C41" s="66" t="s">
        <v>90</v>
      </c>
      <c r="D41" s="10" t="s">
        <v>4</v>
      </c>
      <c r="E41" s="16" t="s">
        <v>20</v>
      </c>
      <c r="F41" s="31">
        <v>2010</v>
      </c>
      <c r="G41" s="44" t="s">
        <v>84</v>
      </c>
      <c r="H41" s="44" t="s">
        <v>488</v>
      </c>
      <c r="I41" s="16" t="s">
        <v>179</v>
      </c>
      <c r="J41" s="41">
        <v>5.5343583599999996E-2</v>
      </c>
      <c r="K41" s="41">
        <v>2.8638750000000001E-2</v>
      </c>
      <c r="L41" s="41">
        <v>3.0707417983725005E-2</v>
      </c>
      <c r="M41" s="41">
        <v>3.2513888217113526E-2</v>
      </c>
      <c r="N41" s="41">
        <v>3.4424404288751112E-2</v>
      </c>
      <c r="O41" s="41">
        <v>3.2707659246871093E-2</v>
      </c>
      <c r="P41" s="144" t="s">
        <v>759</v>
      </c>
      <c r="Q41" s="9"/>
      <c r="R41" s="124"/>
      <c r="S41" s="9"/>
      <c r="T41" s="9"/>
      <c r="U41" s="9"/>
      <c r="V41" s="9"/>
      <c r="W41" s="9"/>
      <c r="X41" s="9"/>
      <c r="Y41" s="9"/>
      <c r="Z41" s="9"/>
      <c r="AA41" s="9"/>
      <c r="AB41" s="9"/>
      <c r="AC41" s="9"/>
      <c r="AD41" s="9"/>
    </row>
    <row r="42" spans="1:30" ht="50.1" customHeight="1">
      <c r="A42" s="55">
        <v>40</v>
      </c>
      <c r="B42" s="10" t="s">
        <v>6</v>
      </c>
      <c r="C42" s="63" t="s">
        <v>182</v>
      </c>
      <c r="D42" s="10" t="s">
        <v>4</v>
      </c>
      <c r="E42" s="16" t="s">
        <v>181</v>
      </c>
      <c r="F42" s="31">
        <v>2014</v>
      </c>
      <c r="G42" s="44" t="s">
        <v>84</v>
      </c>
      <c r="H42" s="44" t="s">
        <v>182</v>
      </c>
      <c r="I42" s="16" t="s">
        <v>180</v>
      </c>
      <c r="J42" s="41">
        <v>8.6630190899999987E-2</v>
      </c>
      <c r="K42" s="41">
        <v>3.4169564999999999E-2</v>
      </c>
      <c r="L42" s="41">
        <v>3.6637741339166703E-2</v>
      </c>
      <c r="M42" s="41">
        <v>3.8793083386579184E-2</v>
      </c>
      <c r="N42" s="41">
        <v>4.1072564966374576E-2</v>
      </c>
      <c r="O42" s="41">
        <v>3.9024276151501475E-2</v>
      </c>
      <c r="P42" s="144" t="s">
        <v>760</v>
      </c>
      <c r="Q42" s="9"/>
      <c r="R42" s="124"/>
      <c r="S42" s="9"/>
      <c r="T42" s="9"/>
      <c r="U42" s="9"/>
      <c r="V42" s="9"/>
      <c r="W42" s="9"/>
      <c r="X42" s="9"/>
      <c r="Y42" s="9"/>
      <c r="Z42" s="9"/>
      <c r="AA42" s="9"/>
      <c r="AB42" s="9"/>
      <c r="AC42" s="9"/>
      <c r="AD42" s="9"/>
    </row>
    <row r="43" spans="1:30" ht="50.1" customHeight="1">
      <c r="A43" s="55" t="s">
        <v>185</v>
      </c>
      <c r="B43" s="37" t="s">
        <v>6</v>
      </c>
      <c r="C43" s="65" t="s">
        <v>183</v>
      </c>
      <c r="D43" s="37" t="s">
        <v>4</v>
      </c>
      <c r="E43" s="20" t="s">
        <v>190</v>
      </c>
      <c r="F43" s="19">
        <v>2015</v>
      </c>
      <c r="G43" s="49" t="s">
        <v>84</v>
      </c>
      <c r="H43" s="91" t="s">
        <v>183</v>
      </c>
      <c r="I43" s="20" t="s">
        <v>189</v>
      </c>
      <c r="J43" s="41">
        <v>44.386421907500001</v>
      </c>
      <c r="K43" s="41">
        <v>66.638126063999991</v>
      </c>
      <c r="L43" s="41">
        <v>71.451609818843608</v>
      </c>
      <c r="M43" s="41">
        <v>75.654998274813508</v>
      </c>
      <c r="N43" s="41">
        <v>80.10048597344155</v>
      </c>
      <c r="O43" s="41">
        <v>76.105874737946024</v>
      </c>
      <c r="P43" s="144" t="s">
        <v>761</v>
      </c>
      <c r="Q43" s="9"/>
      <c r="R43" s="124"/>
      <c r="S43" s="9"/>
      <c r="T43" s="9"/>
      <c r="U43" s="9"/>
      <c r="V43" s="9"/>
      <c r="W43" s="9"/>
      <c r="X43" s="9"/>
      <c r="Y43" s="9"/>
      <c r="Z43" s="9"/>
      <c r="AA43" s="9"/>
      <c r="AB43" s="9"/>
      <c r="AC43" s="9"/>
      <c r="AD43" s="9"/>
    </row>
    <row r="44" spans="1:30" s="22" customFormat="1" ht="50.1" customHeight="1">
      <c r="A44" s="55" t="s">
        <v>184</v>
      </c>
      <c r="B44" s="37" t="s">
        <v>6</v>
      </c>
      <c r="C44" s="65" t="s">
        <v>186</v>
      </c>
      <c r="D44" s="37" t="s">
        <v>4</v>
      </c>
      <c r="E44" s="20" t="s">
        <v>187</v>
      </c>
      <c r="F44" s="31">
        <v>2015</v>
      </c>
      <c r="G44" s="44" t="s">
        <v>84</v>
      </c>
      <c r="H44" s="91" t="s">
        <v>186</v>
      </c>
      <c r="I44" s="16" t="s">
        <v>188</v>
      </c>
      <c r="J44" s="41">
        <v>3.4659819663000002</v>
      </c>
      <c r="K44" s="41">
        <v>3.2631747924000005</v>
      </c>
      <c r="L44" s="41">
        <v>3.498884284550893</v>
      </c>
      <c r="M44" s="41">
        <v>3.7047182727247612</v>
      </c>
      <c r="N44" s="41">
        <v>3.9224075184300684</v>
      </c>
      <c r="O44" s="41">
        <v>3.7267970554859611</v>
      </c>
      <c r="P44" s="144" t="s">
        <v>762</v>
      </c>
      <c r="Q44" s="9"/>
      <c r="R44" s="124"/>
      <c r="S44" s="9"/>
      <c r="T44" s="9"/>
      <c r="U44" s="9"/>
      <c r="V44" s="9"/>
      <c r="W44" s="9"/>
      <c r="X44" s="9"/>
      <c r="Y44" s="9"/>
      <c r="Z44" s="9"/>
      <c r="AA44" s="9"/>
      <c r="AB44" s="9"/>
      <c r="AC44" s="9"/>
      <c r="AD44" s="9"/>
    </row>
    <row r="45" spans="1:30" s="22" customFormat="1" ht="50.1" customHeight="1">
      <c r="A45" s="55">
        <v>42</v>
      </c>
      <c r="B45" s="37" t="s">
        <v>6</v>
      </c>
      <c r="C45" s="65" t="s">
        <v>192</v>
      </c>
      <c r="D45" s="37" t="s">
        <v>4</v>
      </c>
      <c r="E45" s="20" t="s">
        <v>17</v>
      </c>
      <c r="F45" s="19">
        <v>2015</v>
      </c>
      <c r="G45" s="49" t="s">
        <v>84</v>
      </c>
      <c r="H45" s="49" t="s">
        <v>489</v>
      </c>
      <c r="I45" s="20" t="s">
        <v>191</v>
      </c>
      <c r="J45" s="41">
        <v>56.36</v>
      </c>
      <c r="K45" s="41">
        <v>59.135593707941105</v>
      </c>
      <c r="L45" s="41">
        <v>63.407145692653692</v>
      </c>
      <c r="M45" s="41">
        <v>67.137290680376722</v>
      </c>
      <c r="N45" s="41">
        <v>71.082277880755669</v>
      </c>
      <c r="O45" s="41">
        <v>67.537404682842364</v>
      </c>
      <c r="P45" s="145" t="s">
        <v>763</v>
      </c>
      <c r="Q45" s="9"/>
      <c r="R45" s="124"/>
      <c r="S45" s="9"/>
      <c r="T45" s="9"/>
      <c r="U45" s="9"/>
      <c r="V45" s="9"/>
      <c r="W45" s="9"/>
      <c r="X45" s="9"/>
      <c r="Y45" s="9"/>
      <c r="Z45" s="9"/>
      <c r="AA45" s="9"/>
      <c r="AB45" s="9"/>
      <c r="AC45" s="9"/>
      <c r="AD45" s="9"/>
    </row>
    <row r="46" spans="1:30" ht="50.1" customHeight="1">
      <c r="A46" s="55">
        <v>43</v>
      </c>
      <c r="B46" s="10" t="s">
        <v>6</v>
      </c>
      <c r="C46" s="63" t="s">
        <v>194</v>
      </c>
      <c r="D46" s="10" t="s">
        <v>4</v>
      </c>
      <c r="E46" s="16" t="s">
        <v>21</v>
      </c>
      <c r="F46" s="31">
        <v>2011</v>
      </c>
      <c r="G46" s="44" t="s">
        <v>84</v>
      </c>
      <c r="H46" s="44" t="s">
        <v>490</v>
      </c>
      <c r="I46" s="16" t="s">
        <v>193</v>
      </c>
      <c r="J46" s="41">
        <v>17.99913119</v>
      </c>
      <c r="K46" s="41">
        <v>14.411811070000001</v>
      </c>
      <c r="L46" s="41">
        <v>15.452822013145305</v>
      </c>
      <c r="M46" s="41">
        <v>16.361887796644034</v>
      </c>
      <c r="N46" s="41">
        <v>17.323312323574839</v>
      </c>
      <c r="O46" s="41">
        <v>16.459398737998161</v>
      </c>
      <c r="P46" s="146" t="s">
        <v>764</v>
      </c>
      <c r="Q46" s="9"/>
      <c r="R46" s="124"/>
      <c r="S46" s="9"/>
      <c r="T46" s="9"/>
      <c r="U46" s="9"/>
      <c r="V46" s="9"/>
      <c r="W46" s="9"/>
      <c r="X46" s="9"/>
      <c r="Y46" s="9"/>
      <c r="Z46" s="9"/>
      <c r="AA46" s="9"/>
      <c r="AB46" s="9"/>
      <c r="AC46" s="9"/>
      <c r="AD46" s="9"/>
    </row>
    <row r="47" spans="1:30" ht="50.1" customHeight="1">
      <c r="A47" s="55">
        <v>44</v>
      </c>
      <c r="B47" s="10" t="s">
        <v>6</v>
      </c>
      <c r="C47" s="63" t="s">
        <v>195</v>
      </c>
      <c r="D47" s="10" t="s">
        <v>2</v>
      </c>
      <c r="E47" s="16" t="s">
        <v>196</v>
      </c>
      <c r="F47" s="31">
        <v>2013</v>
      </c>
      <c r="G47" s="44" t="s">
        <v>198</v>
      </c>
      <c r="H47" s="44" t="s">
        <v>401</v>
      </c>
      <c r="I47" s="16" t="s">
        <v>197</v>
      </c>
      <c r="J47" s="41">
        <v>7.1506745945999999</v>
      </c>
      <c r="K47" s="41">
        <v>0.68951797860000019</v>
      </c>
      <c r="L47" s="41">
        <v>0.73932405486145025</v>
      </c>
      <c r="M47" s="41">
        <v>0.78281735340720104</v>
      </c>
      <c r="N47" s="41">
        <v>0.82881570109340819</v>
      </c>
      <c r="O47" s="41">
        <v>0.78748266207987994</v>
      </c>
      <c r="P47" s="146" t="s">
        <v>730</v>
      </c>
      <c r="Q47" s="9"/>
      <c r="R47" s="124"/>
      <c r="S47" s="9"/>
      <c r="T47" s="9"/>
      <c r="U47" s="9"/>
      <c r="V47" s="9"/>
      <c r="W47" s="9"/>
      <c r="X47" s="9"/>
      <c r="Y47" s="9"/>
      <c r="Z47" s="9"/>
      <c r="AA47" s="9"/>
      <c r="AB47" s="9"/>
      <c r="AC47" s="9"/>
      <c r="AD47" s="9"/>
    </row>
    <row r="48" spans="1:30" ht="50.1" customHeight="1">
      <c r="A48" s="55">
        <v>45</v>
      </c>
      <c r="B48" s="10" t="s">
        <v>6</v>
      </c>
      <c r="C48" s="10" t="s">
        <v>200</v>
      </c>
      <c r="D48" s="10" t="s">
        <v>4</v>
      </c>
      <c r="E48" s="16" t="s">
        <v>22</v>
      </c>
      <c r="F48" s="31">
        <v>2004</v>
      </c>
      <c r="G48" s="44" t="s">
        <v>84</v>
      </c>
      <c r="H48" s="44" t="s">
        <v>491</v>
      </c>
      <c r="I48" s="16" t="s">
        <v>199</v>
      </c>
      <c r="J48" s="41">
        <v>6.6E-4</v>
      </c>
      <c r="K48" s="41">
        <v>0</v>
      </c>
      <c r="L48" s="41">
        <v>0</v>
      </c>
      <c r="M48" s="41">
        <v>0</v>
      </c>
      <c r="N48" s="41">
        <v>0</v>
      </c>
      <c r="O48" s="41">
        <v>0</v>
      </c>
      <c r="P48" s="144" t="s">
        <v>765</v>
      </c>
      <c r="Q48" s="9"/>
      <c r="R48" s="124"/>
      <c r="S48" s="9"/>
      <c r="T48" s="9"/>
      <c r="U48" s="9"/>
      <c r="V48" s="9"/>
      <c r="W48" s="9"/>
      <c r="X48" s="9"/>
      <c r="Y48" s="9"/>
      <c r="Z48" s="9"/>
      <c r="AA48" s="9"/>
      <c r="AB48" s="9"/>
      <c r="AC48" s="9"/>
      <c r="AD48" s="9"/>
    </row>
    <row r="49" spans="1:30" ht="50.1" customHeight="1">
      <c r="A49" s="55">
        <v>46</v>
      </c>
      <c r="B49" s="10" t="s">
        <v>6</v>
      </c>
      <c r="C49" s="31" t="s">
        <v>150</v>
      </c>
      <c r="D49" s="10" t="s">
        <v>4</v>
      </c>
      <c r="E49" s="16" t="s">
        <v>23</v>
      </c>
      <c r="F49" s="31">
        <v>2011</v>
      </c>
      <c r="G49" s="44" t="s">
        <v>84</v>
      </c>
      <c r="H49" s="44" t="s">
        <v>478</v>
      </c>
      <c r="I49" s="16" t="s">
        <v>201</v>
      </c>
      <c r="J49" s="41">
        <v>15.625643885099999</v>
      </c>
      <c r="K49" s="41">
        <v>13.986264734100001</v>
      </c>
      <c r="L49" s="41">
        <v>14.9965371121659</v>
      </c>
      <c r="M49" s="41">
        <v>15.878760355793615</v>
      </c>
      <c r="N49" s="41">
        <v>16.811796314300047</v>
      </c>
      <c r="O49" s="41">
        <v>15.973392032105901</v>
      </c>
      <c r="P49" s="144" t="s">
        <v>766</v>
      </c>
      <c r="Q49" s="9"/>
      <c r="R49" s="124"/>
      <c r="S49" s="9"/>
      <c r="T49" s="9"/>
      <c r="U49" s="9"/>
      <c r="V49" s="9"/>
      <c r="W49" s="9"/>
      <c r="X49" s="9"/>
      <c r="Y49" s="9"/>
      <c r="Z49" s="9"/>
      <c r="AA49" s="9"/>
      <c r="AB49" s="9"/>
      <c r="AC49" s="9"/>
      <c r="AD49" s="9"/>
    </row>
    <row r="50" spans="1:30" ht="50.1" customHeight="1">
      <c r="A50" s="55" t="s">
        <v>725</v>
      </c>
      <c r="B50" s="10" t="s">
        <v>6</v>
      </c>
      <c r="C50" s="31" t="s">
        <v>329</v>
      </c>
      <c r="D50" s="31" t="s">
        <v>53</v>
      </c>
      <c r="E50" s="16" t="s">
        <v>268</v>
      </c>
      <c r="F50" s="31">
        <v>2003</v>
      </c>
      <c r="G50" s="44" t="s">
        <v>84</v>
      </c>
      <c r="H50" s="44"/>
      <c r="I50" s="16" t="s">
        <v>780</v>
      </c>
      <c r="J50" s="41">
        <v>370.38374869500001</v>
      </c>
      <c r="K50" s="41">
        <v>640.48704926999994</v>
      </c>
      <c r="L50" s="41">
        <v>686.75146558758877</v>
      </c>
      <c r="M50" s="41">
        <v>727.15199945785548</v>
      </c>
      <c r="N50" s="41">
        <v>769.87945094599911</v>
      </c>
      <c r="O50" s="41">
        <v>731.48556272732219</v>
      </c>
      <c r="P50" s="144" t="s">
        <v>537</v>
      </c>
      <c r="Q50" s="9"/>
      <c r="R50" s="124"/>
      <c r="S50" s="9"/>
      <c r="T50" s="9"/>
      <c r="U50" s="9"/>
      <c r="V50" s="9"/>
      <c r="W50" s="9"/>
      <c r="X50" s="9"/>
      <c r="Y50" s="9"/>
      <c r="Z50" s="9"/>
      <c r="AA50" s="9"/>
      <c r="AB50" s="9"/>
      <c r="AC50" s="9"/>
      <c r="AD50" s="9"/>
    </row>
    <row r="51" spans="1:30" ht="50.1" customHeight="1">
      <c r="A51" s="55" t="s">
        <v>202</v>
      </c>
      <c r="B51" s="10" t="s">
        <v>6</v>
      </c>
      <c r="C51" s="31" t="s">
        <v>269</v>
      </c>
      <c r="D51" s="31" t="s">
        <v>53</v>
      </c>
      <c r="E51" s="31" t="s">
        <v>268</v>
      </c>
      <c r="F51" s="31">
        <v>2003</v>
      </c>
      <c r="G51" s="44" t="s">
        <v>84</v>
      </c>
      <c r="H51" s="44"/>
      <c r="I51" s="16" t="s">
        <v>648</v>
      </c>
      <c r="J51" s="41">
        <v>56.440849949999993</v>
      </c>
      <c r="K51" s="41">
        <v>73.815951749999996</v>
      </c>
      <c r="L51" s="41">
        <v>79.147912679629073</v>
      </c>
      <c r="M51" s="41">
        <v>83.80406281137779</v>
      </c>
      <c r="N51" s="41">
        <v>88.728389542174355</v>
      </c>
      <c r="O51" s="41">
        <v>84.303504755706129</v>
      </c>
      <c r="P51" s="129" t="s">
        <v>537</v>
      </c>
      <c r="Q51" s="9"/>
      <c r="R51" s="124"/>
      <c r="S51" s="9"/>
      <c r="T51" s="9"/>
      <c r="U51" s="9"/>
      <c r="V51" s="9"/>
      <c r="W51" s="9"/>
      <c r="X51" s="9"/>
      <c r="Y51" s="9"/>
      <c r="Z51" s="9"/>
      <c r="AA51" s="9"/>
      <c r="AB51" s="9"/>
      <c r="AC51" s="9"/>
      <c r="AD51" s="9"/>
    </row>
    <row r="52" spans="1:30" ht="50.1" customHeight="1">
      <c r="A52" s="55" t="s">
        <v>203</v>
      </c>
      <c r="B52" s="10" t="s">
        <v>6</v>
      </c>
      <c r="C52" s="31" t="s">
        <v>270</v>
      </c>
      <c r="D52" s="31" t="s">
        <v>53</v>
      </c>
      <c r="E52" s="31" t="s">
        <v>268</v>
      </c>
      <c r="F52" s="31">
        <v>2003</v>
      </c>
      <c r="G52" s="44" t="s">
        <v>84</v>
      </c>
      <c r="H52" s="44"/>
      <c r="I52" s="16" t="s">
        <v>648</v>
      </c>
      <c r="J52" s="41">
        <v>672.7165301550001</v>
      </c>
      <c r="K52" s="41">
        <v>760.82057230500004</v>
      </c>
      <c r="L52" s="41">
        <v>815.77706165201016</v>
      </c>
      <c r="M52" s="41">
        <v>863.76797315543126</v>
      </c>
      <c r="N52" s="41">
        <v>914.52297925804442</v>
      </c>
      <c r="O52" s="41">
        <v>868.91571828244571</v>
      </c>
      <c r="P52" s="129" t="s">
        <v>537</v>
      </c>
      <c r="Q52" s="9"/>
      <c r="R52" s="124"/>
      <c r="S52" s="9"/>
      <c r="T52" s="9"/>
      <c r="U52" s="9"/>
      <c r="V52" s="9"/>
      <c r="W52" s="9"/>
      <c r="X52" s="9"/>
      <c r="Y52" s="9"/>
      <c r="Z52" s="9"/>
      <c r="AA52" s="9"/>
      <c r="AB52" s="9"/>
      <c r="AC52" s="9"/>
      <c r="AD52" s="9"/>
    </row>
    <row r="53" spans="1:30" ht="50.1" customHeight="1">
      <c r="A53" s="55" t="s">
        <v>204</v>
      </c>
      <c r="B53" s="10" t="s">
        <v>6</v>
      </c>
      <c r="C53" s="31" t="s">
        <v>271</v>
      </c>
      <c r="D53" s="31" t="s">
        <v>53</v>
      </c>
      <c r="E53" s="31" t="s">
        <v>268</v>
      </c>
      <c r="F53" s="31">
        <v>2003</v>
      </c>
      <c r="G53" s="44" t="s">
        <v>84</v>
      </c>
      <c r="H53" s="44"/>
      <c r="I53" s="16" t="s">
        <v>648</v>
      </c>
      <c r="J53" s="41">
        <v>141.71663934000003</v>
      </c>
      <c r="K53" s="41">
        <v>153.40268227500002</v>
      </c>
      <c r="L53" s="41">
        <v>164.48344583625294</v>
      </c>
      <c r="M53" s="41">
        <v>174.15975430822692</v>
      </c>
      <c r="N53" s="41">
        <v>184.39338147137832</v>
      </c>
      <c r="O53" s="41">
        <v>175.19768353740065</v>
      </c>
      <c r="P53" s="129" t="s">
        <v>537</v>
      </c>
      <c r="Q53" s="9"/>
      <c r="R53" s="124"/>
      <c r="S53" s="9"/>
      <c r="T53" s="9"/>
      <c r="U53" s="9"/>
      <c r="V53" s="9"/>
      <c r="W53" s="9"/>
      <c r="X53" s="9"/>
      <c r="Y53" s="9"/>
      <c r="Z53" s="9"/>
      <c r="AA53" s="9"/>
      <c r="AB53" s="9"/>
      <c r="AC53" s="9"/>
      <c r="AD53" s="9"/>
    </row>
    <row r="54" spans="1:30" ht="50.1" customHeight="1">
      <c r="A54" s="55" t="s">
        <v>205</v>
      </c>
      <c r="B54" s="10" t="s">
        <v>6</v>
      </c>
      <c r="C54" s="31" t="s">
        <v>272</v>
      </c>
      <c r="D54" s="31" t="s">
        <v>53</v>
      </c>
      <c r="E54" s="31" t="s">
        <v>268</v>
      </c>
      <c r="F54" s="31">
        <v>2003</v>
      </c>
      <c r="G54" s="44" t="s">
        <v>84</v>
      </c>
      <c r="H54" s="44"/>
      <c r="I54" s="16" t="s">
        <v>604</v>
      </c>
      <c r="J54" s="41">
        <v>491.35972335000008</v>
      </c>
      <c r="K54" s="41">
        <v>564.47247688499999</v>
      </c>
      <c r="L54" s="41">
        <v>605.24611891287998</v>
      </c>
      <c r="M54" s="41">
        <v>640.85181843048611</v>
      </c>
      <c r="N54" s="41">
        <v>678.50827128146148</v>
      </c>
      <c r="O54" s="41">
        <v>644.67106379265499</v>
      </c>
      <c r="P54" s="129" t="s">
        <v>537</v>
      </c>
      <c r="Q54" s="9"/>
      <c r="R54" s="124"/>
      <c r="S54" s="9"/>
      <c r="T54" s="9"/>
      <c r="U54" s="9"/>
      <c r="V54" s="9"/>
      <c r="W54" s="9"/>
      <c r="X54" s="9"/>
      <c r="Y54" s="9"/>
      <c r="Z54" s="9"/>
      <c r="AA54" s="9"/>
      <c r="AB54" s="9"/>
      <c r="AC54" s="9"/>
      <c r="AD54" s="9"/>
    </row>
    <row r="55" spans="1:30" ht="50.1" customHeight="1">
      <c r="A55" s="55" t="s">
        <v>206</v>
      </c>
      <c r="B55" s="10" t="s">
        <v>6</v>
      </c>
      <c r="C55" s="31" t="s">
        <v>273</v>
      </c>
      <c r="D55" s="31" t="s">
        <v>53</v>
      </c>
      <c r="E55" s="31" t="s">
        <v>268</v>
      </c>
      <c r="F55" s="31">
        <v>2003</v>
      </c>
      <c r="G55" s="44" t="s">
        <v>84</v>
      </c>
      <c r="H55" s="44"/>
      <c r="I55" s="16" t="s">
        <v>648</v>
      </c>
      <c r="J55" s="41">
        <v>1.2828209400000001</v>
      </c>
      <c r="K55" s="41">
        <v>0.66312621000000005</v>
      </c>
      <c r="L55" s="41">
        <v>0.71102592488964789</v>
      </c>
      <c r="M55" s="41">
        <v>0.75285448791508525</v>
      </c>
      <c r="N55" s="41">
        <v>0.79709221762497562</v>
      </c>
      <c r="O55" s="41">
        <v>0.75734122873201815</v>
      </c>
      <c r="P55" s="129" t="s">
        <v>537</v>
      </c>
      <c r="Q55" s="9"/>
      <c r="R55" s="124"/>
      <c r="S55" s="9"/>
      <c r="T55" s="9"/>
      <c r="U55" s="9"/>
      <c r="V55" s="9"/>
      <c r="W55" s="9"/>
      <c r="X55" s="9"/>
      <c r="Y55" s="9"/>
      <c r="Z55" s="9"/>
      <c r="AA55" s="9"/>
      <c r="AB55" s="9"/>
      <c r="AC55" s="9"/>
      <c r="AD55" s="9"/>
    </row>
    <row r="56" spans="1:30" ht="50.1" customHeight="1">
      <c r="A56" s="55" t="s">
        <v>207</v>
      </c>
      <c r="B56" s="10" t="s">
        <v>6</v>
      </c>
      <c r="C56" s="31" t="s">
        <v>274</v>
      </c>
      <c r="D56" s="31" t="s">
        <v>53</v>
      </c>
      <c r="E56" s="31" t="s">
        <v>268</v>
      </c>
      <c r="F56" s="31">
        <v>2003</v>
      </c>
      <c r="G56" s="44" t="s">
        <v>84</v>
      </c>
      <c r="H56" s="44"/>
      <c r="I56" s="16" t="s">
        <v>604</v>
      </c>
      <c r="J56" s="41">
        <v>0.42593364</v>
      </c>
      <c r="K56" s="41">
        <v>0.42485794500000001</v>
      </c>
      <c r="L56" s="41">
        <v>0.45554678541561516</v>
      </c>
      <c r="M56" s="41">
        <v>0.4823459030817534</v>
      </c>
      <c r="N56" s="41">
        <v>0.5106885483468373</v>
      </c>
      <c r="O56" s="41">
        <v>0.48522051044078046</v>
      </c>
      <c r="P56" s="129" t="s">
        <v>537</v>
      </c>
      <c r="Q56" s="9"/>
      <c r="R56" s="124"/>
      <c r="S56" s="9"/>
      <c r="T56" s="9"/>
      <c r="U56" s="9"/>
      <c r="V56" s="9"/>
      <c r="W56" s="9"/>
      <c r="X56" s="9"/>
      <c r="Y56" s="9"/>
      <c r="Z56" s="9"/>
      <c r="AA56" s="9"/>
      <c r="AB56" s="9"/>
      <c r="AC56" s="9"/>
      <c r="AD56" s="9"/>
    </row>
    <row r="57" spans="1:30" ht="50.1" customHeight="1">
      <c r="A57" s="55" t="s">
        <v>208</v>
      </c>
      <c r="B57" s="10" t="s">
        <v>6</v>
      </c>
      <c r="C57" s="31" t="s">
        <v>275</v>
      </c>
      <c r="D57" s="31" t="s">
        <v>53</v>
      </c>
      <c r="E57" s="31" t="s">
        <v>268</v>
      </c>
      <c r="F57" s="31">
        <v>2003</v>
      </c>
      <c r="G57" s="44" t="s">
        <v>84</v>
      </c>
      <c r="H57" s="44"/>
      <c r="I57" s="16" t="s">
        <v>648</v>
      </c>
      <c r="J57" s="41">
        <v>16.757419080000002</v>
      </c>
      <c r="K57" s="41">
        <v>15.331081860000001</v>
      </c>
      <c r="L57" s="41">
        <v>16.438494655588119</v>
      </c>
      <c r="M57" s="41">
        <v>17.405546046648581</v>
      </c>
      <c r="N57" s="41">
        <v>18.428295932349652</v>
      </c>
      <c r="O57" s="41">
        <v>17.509276814203375</v>
      </c>
      <c r="P57" s="129" t="s">
        <v>537</v>
      </c>
      <c r="Q57" s="9"/>
      <c r="R57" s="124"/>
      <c r="S57" s="9"/>
      <c r="T57" s="9"/>
      <c r="U57" s="9"/>
      <c r="V57" s="9"/>
      <c r="W57" s="9"/>
      <c r="X57" s="9"/>
      <c r="Y57" s="9"/>
      <c r="Z57" s="9"/>
      <c r="AA57" s="9"/>
      <c r="AB57" s="9"/>
      <c r="AC57" s="9"/>
      <c r="AD57" s="9"/>
    </row>
    <row r="58" spans="1:30" ht="50.1" customHeight="1">
      <c r="A58" s="55" t="s">
        <v>209</v>
      </c>
      <c r="B58" s="10" t="s">
        <v>6</v>
      </c>
      <c r="C58" s="31" t="s">
        <v>276</v>
      </c>
      <c r="D58" s="31" t="s">
        <v>53</v>
      </c>
      <c r="E58" s="31" t="s">
        <v>268</v>
      </c>
      <c r="F58" s="31">
        <v>2003</v>
      </c>
      <c r="G58" s="44" t="s">
        <v>84</v>
      </c>
      <c r="H58" s="44"/>
      <c r="I58" s="16" t="s">
        <v>648</v>
      </c>
      <c r="J58" s="41">
        <v>30.639288765000003</v>
      </c>
      <c r="K58" s="41">
        <v>46.018429005000002</v>
      </c>
      <c r="L58" s="41">
        <v>49.342486470635393</v>
      </c>
      <c r="M58" s="41">
        <v>52.245229159643657</v>
      </c>
      <c r="N58" s="41">
        <v>55.315158825064323</v>
      </c>
      <c r="O58" s="41">
        <v>52.556591854458361</v>
      </c>
      <c r="P58" s="129" t="s">
        <v>537</v>
      </c>
      <c r="Q58" s="9"/>
      <c r="R58" s="124"/>
      <c r="S58" s="9"/>
      <c r="T58" s="9"/>
      <c r="U58" s="9"/>
      <c r="V58" s="9"/>
      <c r="W58" s="9"/>
      <c r="X58" s="9"/>
      <c r="Y58" s="9"/>
      <c r="Z58" s="9"/>
      <c r="AA58" s="9"/>
      <c r="AB58" s="9"/>
      <c r="AC58" s="9"/>
      <c r="AD58" s="9"/>
    </row>
    <row r="59" spans="1:30" ht="50.1" customHeight="1">
      <c r="A59" s="55" t="s">
        <v>210</v>
      </c>
      <c r="B59" s="10" t="s">
        <v>6</v>
      </c>
      <c r="C59" s="31" t="s">
        <v>277</v>
      </c>
      <c r="D59" s="31" t="s">
        <v>53</v>
      </c>
      <c r="E59" s="31" t="s">
        <v>268</v>
      </c>
      <c r="F59" s="31">
        <v>2003</v>
      </c>
      <c r="G59" s="44" t="s">
        <v>84</v>
      </c>
      <c r="H59" s="44"/>
      <c r="I59" s="16" t="s">
        <v>648</v>
      </c>
      <c r="J59" s="41">
        <v>28.928454375000001</v>
      </c>
      <c r="K59" s="41">
        <v>32.322345570000003</v>
      </c>
      <c r="L59" s="41">
        <v>34.657091375580016</v>
      </c>
      <c r="M59" s="41">
        <v>36.695914827913036</v>
      </c>
      <c r="N59" s="41">
        <v>38.852166783201206</v>
      </c>
      <c r="O59" s="41">
        <v>36.914609225722963</v>
      </c>
      <c r="P59" s="129" t="s">
        <v>537</v>
      </c>
      <c r="Q59" s="9"/>
      <c r="R59" s="124"/>
      <c r="S59" s="9"/>
      <c r="T59" s="9"/>
      <c r="U59" s="9"/>
      <c r="V59" s="9"/>
      <c r="W59" s="9"/>
      <c r="X59" s="9"/>
      <c r="Y59" s="9"/>
      <c r="Z59" s="9"/>
      <c r="AA59" s="9"/>
      <c r="AB59" s="9"/>
      <c r="AC59" s="9"/>
      <c r="AD59" s="9"/>
    </row>
    <row r="60" spans="1:30" ht="50.1" customHeight="1">
      <c r="A60" s="55" t="s">
        <v>211</v>
      </c>
      <c r="B60" s="10" t="s">
        <v>6</v>
      </c>
      <c r="C60" s="31" t="s">
        <v>278</v>
      </c>
      <c r="D60" s="31" t="s">
        <v>53</v>
      </c>
      <c r="E60" s="31" t="s">
        <v>268</v>
      </c>
      <c r="F60" s="31">
        <v>2003</v>
      </c>
      <c r="G60" s="44" t="s">
        <v>84</v>
      </c>
      <c r="H60" s="44"/>
      <c r="I60" s="16" t="s">
        <v>648</v>
      </c>
      <c r="J60" s="41">
        <v>5.3876482200000009</v>
      </c>
      <c r="K60" s="41">
        <v>6.1866097500000006</v>
      </c>
      <c r="L60" s="41">
        <v>6.633488245661507</v>
      </c>
      <c r="M60" s="41">
        <v>7.023726170115828</v>
      </c>
      <c r="N60" s="41">
        <v>7.4364403198718341</v>
      </c>
      <c r="O60" s="41">
        <v>7.0655850411198262</v>
      </c>
      <c r="P60" s="129" t="s">
        <v>537</v>
      </c>
      <c r="Q60" s="9"/>
      <c r="R60" s="124"/>
      <c r="S60" s="9"/>
      <c r="T60" s="9"/>
      <c r="U60" s="9"/>
      <c r="V60" s="9"/>
      <c r="W60" s="9"/>
      <c r="X60" s="9"/>
      <c r="Y60" s="9"/>
      <c r="Z60" s="9"/>
      <c r="AA60" s="9"/>
      <c r="AB60" s="9"/>
      <c r="AC60" s="9"/>
      <c r="AD60" s="9"/>
    </row>
    <row r="61" spans="1:30" ht="50.1" customHeight="1">
      <c r="A61" s="55" t="s">
        <v>212</v>
      </c>
      <c r="B61" s="10" t="s">
        <v>6</v>
      </c>
      <c r="C61" s="31" t="s">
        <v>279</v>
      </c>
      <c r="D61" s="31" t="s">
        <v>53</v>
      </c>
      <c r="E61" s="31" t="s">
        <v>268</v>
      </c>
      <c r="F61" s="31">
        <v>2003</v>
      </c>
      <c r="G61" s="44" t="s">
        <v>84</v>
      </c>
      <c r="H61" s="44"/>
      <c r="I61" s="16" t="s">
        <v>648</v>
      </c>
      <c r="J61" s="41">
        <v>5.6495653500000005</v>
      </c>
      <c r="K61" s="41">
        <v>4.6606816200000001</v>
      </c>
      <c r="L61" s="41">
        <v>4.997337474380152</v>
      </c>
      <c r="M61" s="41">
        <v>5.2913231620875756</v>
      </c>
      <c r="N61" s="41">
        <v>5.6022413110918423</v>
      </c>
      <c r="O61" s="41">
        <v>5.3228575369076916</v>
      </c>
      <c r="P61" s="129" t="s">
        <v>537</v>
      </c>
      <c r="Q61" s="9"/>
      <c r="R61" s="124"/>
      <c r="S61" s="9"/>
      <c r="T61" s="9"/>
      <c r="U61" s="9"/>
      <c r="V61" s="9"/>
      <c r="W61" s="9"/>
      <c r="X61" s="9"/>
      <c r="Y61" s="9"/>
      <c r="Z61" s="9"/>
      <c r="AA61" s="9"/>
      <c r="AB61" s="9"/>
      <c r="AC61" s="9"/>
      <c r="AD61" s="9"/>
    </row>
    <row r="62" spans="1:30" ht="50.1" customHeight="1">
      <c r="A62" s="55" t="s">
        <v>213</v>
      </c>
      <c r="B62" s="10" t="s">
        <v>6</v>
      </c>
      <c r="C62" s="31" t="s">
        <v>280</v>
      </c>
      <c r="D62" s="31" t="s">
        <v>53</v>
      </c>
      <c r="E62" s="31" t="s">
        <v>268</v>
      </c>
      <c r="F62" s="31">
        <v>2003</v>
      </c>
      <c r="G62" s="44" t="s">
        <v>84</v>
      </c>
      <c r="H62" s="44"/>
      <c r="I62" s="16" t="s">
        <v>648</v>
      </c>
      <c r="J62" s="41">
        <v>0.79257231000000006</v>
      </c>
      <c r="K62" s="41">
        <v>0.66572162999999995</v>
      </c>
      <c r="L62" s="41">
        <v>0.7138088203296834</v>
      </c>
      <c r="M62" s="41">
        <v>0.75580109681933061</v>
      </c>
      <c r="N62" s="41">
        <v>0.80021196926843452</v>
      </c>
      <c r="O62" s="41">
        <v>0.76030539836101763</v>
      </c>
      <c r="P62" s="129" t="s">
        <v>537</v>
      </c>
      <c r="Q62" s="9"/>
      <c r="R62" s="124"/>
      <c r="S62" s="9"/>
      <c r="T62" s="9"/>
      <c r="U62" s="9"/>
      <c r="V62" s="9"/>
      <c r="W62" s="9"/>
      <c r="X62" s="9"/>
      <c r="Y62" s="9"/>
      <c r="Z62" s="9"/>
      <c r="AA62" s="9"/>
      <c r="AB62" s="9"/>
      <c r="AC62" s="9"/>
      <c r="AD62" s="9"/>
    </row>
    <row r="63" spans="1:30" ht="50.1" customHeight="1">
      <c r="A63" s="55" t="s">
        <v>214</v>
      </c>
      <c r="B63" s="10" t="s">
        <v>6</v>
      </c>
      <c r="C63" s="31" t="s">
        <v>281</v>
      </c>
      <c r="D63" s="31" t="s">
        <v>53</v>
      </c>
      <c r="E63" s="31" t="s">
        <v>268</v>
      </c>
      <c r="F63" s="31">
        <v>2003</v>
      </c>
      <c r="G63" s="44" t="s">
        <v>84</v>
      </c>
      <c r="H63" s="44"/>
      <c r="I63" s="16" t="s">
        <v>648</v>
      </c>
      <c r="J63" s="41">
        <v>32.772464460000002</v>
      </c>
      <c r="K63" s="41">
        <v>38.878905270000004</v>
      </c>
      <c r="L63" s="41">
        <v>41.68725223257087</v>
      </c>
      <c r="M63" s="41">
        <v>44.139649249793585</v>
      </c>
      <c r="N63" s="41">
        <v>46.733295039711457</v>
      </c>
      <c r="O63" s="41">
        <v>44.402705616081043</v>
      </c>
      <c r="P63" s="129" t="s">
        <v>537</v>
      </c>
      <c r="Q63" s="9"/>
      <c r="R63" s="124"/>
      <c r="S63" s="9"/>
      <c r="T63" s="9"/>
      <c r="U63" s="9"/>
      <c r="V63" s="9"/>
      <c r="W63" s="9"/>
      <c r="X63" s="9"/>
      <c r="Y63" s="9"/>
      <c r="Z63" s="9"/>
      <c r="AA63" s="9"/>
      <c r="AB63" s="9"/>
      <c r="AC63" s="9"/>
      <c r="AD63" s="9"/>
    </row>
    <row r="64" spans="1:30" ht="50.1" customHeight="1">
      <c r="A64" s="55" t="s">
        <v>215</v>
      </c>
      <c r="B64" s="10" t="s">
        <v>6</v>
      </c>
      <c r="C64" s="31" t="s">
        <v>282</v>
      </c>
      <c r="D64" s="31" t="s">
        <v>53</v>
      </c>
      <c r="E64" s="31" t="s">
        <v>268</v>
      </c>
      <c r="F64" s="31">
        <v>2003</v>
      </c>
      <c r="G64" s="44" t="s">
        <v>84</v>
      </c>
      <c r="H64" s="44"/>
      <c r="I64" s="16" t="s">
        <v>648</v>
      </c>
      <c r="J64" s="41">
        <v>0.16554195000000002</v>
      </c>
      <c r="K64" s="41">
        <v>0.25610452500000003</v>
      </c>
      <c r="L64" s="41">
        <v>0.27460376925313956</v>
      </c>
      <c r="M64" s="41">
        <v>0.29075828720691216</v>
      </c>
      <c r="N64" s="41">
        <v>0.30784324416319037</v>
      </c>
      <c r="O64" s="41">
        <v>0.29249110157677205</v>
      </c>
      <c r="P64" s="129" t="s">
        <v>537</v>
      </c>
      <c r="Q64" s="9"/>
      <c r="R64" s="124"/>
      <c r="S64" s="9"/>
      <c r="T64" s="9"/>
      <c r="U64" s="9"/>
      <c r="V64" s="9"/>
      <c r="W64" s="9"/>
      <c r="X64" s="9"/>
      <c r="Y64" s="9"/>
      <c r="Z64" s="9"/>
      <c r="AA64" s="9"/>
      <c r="AB64" s="9"/>
      <c r="AC64" s="9"/>
      <c r="AD64" s="9"/>
    </row>
    <row r="65" spans="1:30" ht="50.1" customHeight="1">
      <c r="A65" s="55" t="s">
        <v>216</v>
      </c>
      <c r="B65" s="10" t="s">
        <v>6</v>
      </c>
      <c r="C65" s="31" t="s">
        <v>283</v>
      </c>
      <c r="D65" s="31" t="s">
        <v>53</v>
      </c>
      <c r="E65" s="31" t="s">
        <v>268</v>
      </c>
      <c r="F65" s="31">
        <v>2003</v>
      </c>
      <c r="G65" s="44" t="s">
        <v>84</v>
      </c>
      <c r="H65" s="44"/>
      <c r="I65" s="16" t="s">
        <v>648</v>
      </c>
      <c r="J65" s="41">
        <v>2.0958782550000001</v>
      </c>
      <c r="K65" s="41">
        <v>2.4841619400000003</v>
      </c>
      <c r="L65" s="41">
        <v>2.6636008565611697</v>
      </c>
      <c r="M65" s="41">
        <v>2.8202964036617479</v>
      </c>
      <c r="N65" s="41">
        <v>2.9860170203409124</v>
      </c>
      <c r="O65" s="41">
        <v>2.8371043515365111</v>
      </c>
      <c r="P65" s="129" t="s">
        <v>537</v>
      </c>
      <c r="Q65" s="9"/>
      <c r="R65" s="124"/>
      <c r="S65" s="9"/>
      <c r="T65" s="9"/>
      <c r="U65" s="9"/>
      <c r="V65" s="9"/>
      <c r="W65" s="9"/>
      <c r="X65" s="9"/>
      <c r="Y65" s="9"/>
      <c r="Z65" s="9"/>
      <c r="AA65" s="9"/>
      <c r="AB65" s="9"/>
      <c r="AC65" s="9"/>
      <c r="AD65" s="9"/>
    </row>
    <row r="66" spans="1:30" ht="50.1" customHeight="1">
      <c r="A66" s="55" t="s">
        <v>217</v>
      </c>
      <c r="B66" s="10" t="s">
        <v>6</v>
      </c>
      <c r="C66" s="31" t="s">
        <v>284</v>
      </c>
      <c r="D66" s="31" t="s">
        <v>53</v>
      </c>
      <c r="E66" s="31" t="s">
        <v>268</v>
      </c>
      <c r="F66" s="31">
        <v>2003</v>
      </c>
      <c r="G66" s="44" t="s">
        <v>84</v>
      </c>
      <c r="H66" s="44"/>
      <c r="I66" s="16" t="s">
        <v>648</v>
      </c>
      <c r="J66" s="41">
        <v>2.2065937200000003</v>
      </c>
      <c r="K66" s="41">
        <v>2.7759521400000002</v>
      </c>
      <c r="L66" s="41">
        <v>2.9764679906000056</v>
      </c>
      <c r="M66" s="41">
        <v>3.1515690306321704</v>
      </c>
      <c r="N66" s="41">
        <v>3.3367552268721172</v>
      </c>
      <c r="O66" s="41">
        <v>3.1703512437080046</v>
      </c>
      <c r="P66" s="129" t="s">
        <v>537</v>
      </c>
      <c r="Q66" s="9"/>
      <c r="R66" s="124"/>
      <c r="S66" s="9"/>
      <c r="T66" s="9"/>
      <c r="U66" s="9"/>
      <c r="V66" s="9"/>
      <c r="W66" s="9"/>
      <c r="X66" s="9"/>
      <c r="Y66" s="9"/>
      <c r="Z66" s="9"/>
      <c r="AA66" s="9"/>
      <c r="AB66" s="9"/>
      <c r="AC66" s="9"/>
      <c r="AD66" s="9"/>
    </row>
    <row r="67" spans="1:30" ht="50.1" customHeight="1">
      <c r="A67" s="55" t="s">
        <v>218</v>
      </c>
      <c r="B67" s="10" t="s">
        <v>6</v>
      </c>
      <c r="C67" s="31" t="s">
        <v>285</v>
      </c>
      <c r="D67" s="31" t="s">
        <v>53</v>
      </c>
      <c r="E67" s="31" t="s">
        <v>268</v>
      </c>
      <c r="F67" s="31">
        <v>2003</v>
      </c>
      <c r="G67" s="44" t="s">
        <v>84</v>
      </c>
      <c r="H67" s="44"/>
      <c r="I67" s="16" t="s">
        <v>648</v>
      </c>
      <c r="J67" s="41">
        <v>23.803051680000003</v>
      </c>
      <c r="K67" s="41">
        <v>26.066822595000001</v>
      </c>
      <c r="L67" s="41">
        <v>27.949712083532706</v>
      </c>
      <c r="M67" s="41">
        <v>29.593950714649178</v>
      </c>
      <c r="N67" s="41">
        <v>31.332891258641968</v>
      </c>
      <c r="O67" s="41">
        <v>29.770319971573493</v>
      </c>
      <c r="P67" s="129" t="s">
        <v>537</v>
      </c>
      <c r="Q67" s="9"/>
      <c r="R67" s="124"/>
      <c r="S67" s="9"/>
      <c r="T67" s="9"/>
      <c r="U67" s="9"/>
      <c r="V67" s="9"/>
      <c r="W67" s="9"/>
      <c r="X67" s="9"/>
      <c r="Y67" s="9"/>
      <c r="Z67" s="9"/>
      <c r="AA67" s="9"/>
      <c r="AB67" s="9"/>
      <c r="AC67" s="9"/>
      <c r="AD67" s="9"/>
    </row>
    <row r="68" spans="1:30" ht="50.1" customHeight="1">
      <c r="A68" s="55" t="s">
        <v>219</v>
      </c>
      <c r="B68" s="10" t="s">
        <v>6</v>
      </c>
      <c r="C68" s="31" t="s">
        <v>286</v>
      </c>
      <c r="D68" s="31" t="s">
        <v>53</v>
      </c>
      <c r="E68" s="31" t="s">
        <v>268</v>
      </c>
      <c r="F68" s="31">
        <v>2003</v>
      </c>
      <c r="G68" s="44" t="s">
        <v>84</v>
      </c>
      <c r="H68" s="44"/>
      <c r="I68" s="16" t="s">
        <v>648</v>
      </c>
      <c r="J68" s="41">
        <v>6.4302067050000007</v>
      </c>
      <c r="K68" s="41">
        <v>5.8626584099999999</v>
      </c>
      <c r="L68" s="41">
        <v>6.2861368702080442</v>
      </c>
      <c r="M68" s="41">
        <v>6.655940646776151</v>
      </c>
      <c r="N68" s="41">
        <v>7.047043719180718</v>
      </c>
      <c r="O68" s="41">
        <v>6.6956076489051757</v>
      </c>
      <c r="P68" s="129" t="s">
        <v>537</v>
      </c>
      <c r="Q68" s="9"/>
      <c r="R68" s="124"/>
      <c r="S68" s="9"/>
      <c r="T68" s="9"/>
      <c r="U68" s="9"/>
      <c r="V68" s="9"/>
      <c r="W68" s="9"/>
      <c r="X68" s="9"/>
      <c r="Y68" s="9"/>
      <c r="Z68" s="9"/>
      <c r="AA68" s="9"/>
      <c r="AB68" s="9"/>
      <c r="AC68" s="9"/>
      <c r="AD68" s="9"/>
    </row>
    <row r="69" spans="1:30" ht="50.1" customHeight="1">
      <c r="A69" s="55" t="s">
        <v>220</v>
      </c>
      <c r="B69" s="10" t="s">
        <v>6</v>
      </c>
      <c r="C69" s="31" t="s">
        <v>287</v>
      </c>
      <c r="D69" s="31" t="s">
        <v>53</v>
      </c>
      <c r="E69" s="31" t="s">
        <v>268</v>
      </c>
      <c r="F69" s="31">
        <v>2003</v>
      </c>
      <c r="G69" s="44" t="s">
        <v>84</v>
      </c>
      <c r="H69" s="44"/>
      <c r="I69" s="16" t="s">
        <v>648</v>
      </c>
      <c r="J69" s="41">
        <v>9.8585150850000005</v>
      </c>
      <c r="K69" s="41">
        <v>12.395160990000001</v>
      </c>
      <c r="L69" s="41">
        <v>13.290502884919649</v>
      </c>
      <c r="M69" s="41">
        <v>14.07236275542704</v>
      </c>
      <c r="N69" s="41">
        <v>14.899254790935933</v>
      </c>
      <c r="O69" s="41">
        <v>14.156228954511958</v>
      </c>
      <c r="P69" s="129" t="s">
        <v>537</v>
      </c>
      <c r="Q69" s="9"/>
      <c r="R69" s="124"/>
      <c r="S69" s="9"/>
      <c r="T69" s="9"/>
      <c r="U69" s="9"/>
      <c r="V69" s="9"/>
      <c r="W69" s="9"/>
      <c r="X69" s="9"/>
      <c r="Y69" s="9"/>
      <c r="Z69" s="9"/>
      <c r="AA69" s="9"/>
      <c r="AB69" s="9"/>
      <c r="AC69" s="9"/>
      <c r="AD69" s="9"/>
    </row>
    <row r="70" spans="1:30" ht="50.1" customHeight="1">
      <c r="A70" s="55" t="s">
        <v>221</v>
      </c>
      <c r="B70" s="10" t="s">
        <v>6</v>
      </c>
      <c r="C70" s="31" t="s">
        <v>288</v>
      </c>
      <c r="D70" s="31" t="s">
        <v>53</v>
      </c>
      <c r="E70" s="31" t="s">
        <v>268</v>
      </c>
      <c r="F70" s="31">
        <v>2003</v>
      </c>
      <c r="G70" s="44" t="s">
        <v>84</v>
      </c>
      <c r="H70" s="44"/>
      <c r="I70" s="16" t="s">
        <v>648</v>
      </c>
      <c r="J70" s="41">
        <v>7.6550206950000002</v>
      </c>
      <c r="K70" s="41">
        <v>8.6400247500000003</v>
      </c>
      <c r="L70" s="41">
        <v>9.2641212129712063</v>
      </c>
      <c r="M70" s="41">
        <v>9.8091152342401209</v>
      </c>
      <c r="N70" s="41">
        <v>10.38549884540407</v>
      </c>
      <c r="O70" s="41">
        <v>9.8675740179837685</v>
      </c>
      <c r="P70" s="129" t="s">
        <v>537</v>
      </c>
      <c r="Q70" s="9"/>
      <c r="R70" s="124"/>
      <c r="S70" s="9"/>
      <c r="T70" s="9"/>
      <c r="U70" s="9"/>
      <c r="V70" s="9"/>
      <c r="W70" s="9"/>
      <c r="X70" s="9"/>
      <c r="Y70" s="9"/>
      <c r="Z70" s="9"/>
      <c r="AA70" s="9"/>
      <c r="AB70" s="9"/>
      <c r="AC70" s="9"/>
      <c r="AD70" s="9"/>
    </row>
    <row r="71" spans="1:30" ht="50.1" customHeight="1">
      <c r="A71" s="55" t="s">
        <v>222</v>
      </c>
      <c r="B71" s="10" t="s">
        <v>6</v>
      </c>
      <c r="C71" s="31" t="s">
        <v>289</v>
      </c>
      <c r="D71" s="31" t="s">
        <v>53</v>
      </c>
      <c r="E71" s="31" t="s">
        <v>268</v>
      </c>
      <c r="F71" s="31">
        <v>2003</v>
      </c>
      <c r="G71" s="44" t="s">
        <v>84</v>
      </c>
      <c r="H71" s="44"/>
      <c r="I71" s="16" t="s">
        <v>648</v>
      </c>
      <c r="J71" s="41">
        <v>0.85821331499999998</v>
      </c>
      <c r="K71" s="41">
        <v>1.0524107700000001</v>
      </c>
      <c r="L71" s="41">
        <v>1.1284297465833488</v>
      </c>
      <c r="M71" s="41">
        <v>1.1948135353067566</v>
      </c>
      <c r="N71" s="41">
        <v>1.2650207786413816</v>
      </c>
      <c r="O71" s="41">
        <v>1.2019341924105358</v>
      </c>
      <c r="P71" s="129" t="s">
        <v>537</v>
      </c>
      <c r="Q71" s="9"/>
      <c r="R71" s="124"/>
      <c r="S71" s="9"/>
      <c r="T71" s="9"/>
      <c r="U71" s="9"/>
      <c r="V71" s="9"/>
      <c r="W71" s="9"/>
      <c r="X71" s="9"/>
      <c r="Y71" s="9"/>
      <c r="Z71" s="9"/>
      <c r="AA71" s="9"/>
      <c r="AB71" s="9"/>
      <c r="AC71" s="9"/>
      <c r="AD71" s="9"/>
    </row>
    <row r="72" spans="1:30" ht="50.1" customHeight="1">
      <c r="A72" s="55" t="s">
        <v>223</v>
      </c>
      <c r="B72" s="10" t="s">
        <v>6</v>
      </c>
      <c r="C72" s="31" t="s">
        <v>290</v>
      </c>
      <c r="D72" s="31" t="s">
        <v>53</v>
      </c>
      <c r="E72" s="31" t="s">
        <v>268</v>
      </c>
      <c r="F72" s="31">
        <v>2003</v>
      </c>
      <c r="G72" s="44" t="s">
        <v>84</v>
      </c>
      <c r="H72" s="44"/>
      <c r="I72" s="16" t="s">
        <v>648</v>
      </c>
      <c r="J72" s="41">
        <v>33.504226665000004</v>
      </c>
      <c r="K72" s="41">
        <v>36.191769690000008</v>
      </c>
      <c r="L72" s="41">
        <v>38.806016304536328</v>
      </c>
      <c r="M72" s="41">
        <v>41.088914637691161</v>
      </c>
      <c r="N72" s="41">
        <v>43.503299261801899</v>
      </c>
      <c r="O72" s="41">
        <v>41.333789727615837</v>
      </c>
      <c r="P72" s="129" t="s">
        <v>537</v>
      </c>
      <c r="Q72" s="9"/>
      <c r="R72" s="124"/>
      <c r="S72" s="9"/>
      <c r="T72" s="9"/>
      <c r="U72" s="9"/>
      <c r="V72" s="9"/>
      <c r="W72" s="9"/>
      <c r="X72" s="9"/>
      <c r="Y72" s="9"/>
      <c r="Z72" s="9"/>
      <c r="AA72" s="9"/>
      <c r="AB72" s="9"/>
      <c r="AC72" s="9"/>
      <c r="AD72" s="9"/>
    </row>
    <row r="73" spans="1:30" ht="50.1" customHeight="1">
      <c r="A73" s="55" t="s">
        <v>224</v>
      </c>
      <c r="B73" s="10" t="s">
        <v>6</v>
      </c>
      <c r="C73" s="31" t="s">
        <v>291</v>
      </c>
      <c r="D73" s="31" t="s">
        <v>53</v>
      </c>
      <c r="E73" s="31" t="s">
        <v>268</v>
      </c>
      <c r="F73" s="31">
        <v>2003</v>
      </c>
      <c r="G73" s="44" t="s">
        <v>84</v>
      </c>
      <c r="H73" s="44"/>
      <c r="I73" s="16" t="s">
        <v>648</v>
      </c>
      <c r="J73" s="41">
        <v>263.37297052500003</v>
      </c>
      <c r="K73" s="41">
        <v>356.57313163500004</v>
      </c>
      <c r="L73" s="41">
        <v>382.32954283555472</v>
      </c>
      <c r="M73" s="41">
        <v>404.82140258239264</v>
      </c>
      <c r="N73" s="41">
        <v>428.60870819813408</v>
      </c>
      <c r="O73" s="41">
        <v>407.23399192029314</v>
      </c>
      <c r="P73" s="129" t="s">
        <v>537</v>
      </c>
      <c r="Q73" s="9"/>
      <c r="R73" s="124"/>
      <c r="S73" s="9"/>
      <c r="T73" s="9"/>
      <c r="U73" s="9"/>
      <c r="V73" s="9"/>
      <c r="W73" s="9"/>
      <c r="X73" s="9"/>
      <c r="Y73" s="9"/>
      <c r="Z73" s="9"/>
      <c r="AA73" s="9"/>
      <c r="AB73" s="9"/>
      <c r="AC73" s="9"/>
      <c r="AD73" s="9"/>
    </row>
    <row r="74" spans="1:30" ht="50.1" customHeight="1">
      <c r="A74" s="55" t="s">
        <v>225</v>
      </c>
      <c r="B74" s="10" t="s">
        <v>6</v>
      </c>
      <c r="C74" s="31" t="s">
        <v>292</v>
      </c>
      <c r="D74" s="31" t="s">
        <v>53</v>
      </c>
      <c r="E74" s="31" t="s">
        <v>268</v>
      </c>
      <c r="F74" s="31">
        <v>2003</v>
      </c>
      <c r="G74" s="44" t="s">
        <v>84</v>
      </c>
      <c r="H74" s="44"/>
      <c r="I74" s="16" t="s">
        <v>648</v>
      </c>
      <c r="J74" s="41">
        <v>235.16355400500004</v>
      </c>
      <c r="K74" s="41">
        <v>231.95982918000001</v>
      </c>
      <c r="L74" s="41">
        <v>248.71502527392823</v>
      </c>
      <c r="M74" s="41">
        <v>263.34654818451463</v>
      </c>
      <c r="N74" s="41">
        <v>278.82079135583672</v>
      </c>
      <c r="O74" s="41">
        <v>264.91599849092114</v>
      </c>
      <c r="P74" s="129" t="s">
        <v>756</v>
      </c>
      <c r="Q74" s="9"/>
      <c r="R74" s="124"/>
      <c r="S74" s="9"/>
      <c r="T74" s="9"/>
      <c r="U74" s="9"/>
      <c r="V74" s="9"/>
      <c r="W74" s="9"/>
      <c r="X74" s="9"/>
      <c r="Y74" s="9"/>
      <c r="Z74" s="9"/>
      <c r="AA74" s="9"/>
      <c r="AB74" s="9"/>
      <c r="AC74" s="9"/>
      <c r="AD74" s="9"/>
    </row>
    <row r="75" spans="1:30" ht="50.1" customHeight="1">
      <c r="A75" s="55" t="s">
        <v>226</v>
      </c>
      <c r="B75" s="10" t="s">
        <v>6</v>
      </c>
      <c r="C75" s="31" t="s">
        <v>293</v>
      </c>
      <c r="D75" s="31" t="s">
        <v>53</v>
      </c>
      <c r="E75" s="31" t="s">
        <v>268</v>
      </c>
      <c r="F75" s="31">
        <v>2003</v>
      </c>
      <c r="G75" s="44" t="s">
        <v>84</v>
      </c>
      <c r="H75" s="44"/>
      <c r="I75" s="16" t="s">
        <v>648</v>
      </c>
      <c r="J75" s="41">
        <v>7.3444806900000001</v>
      </c>
      <c r="K75" s="41">
        <v>9.1374954900000009</v>
      </c>
      <c r="L75" s="41">
        <v>9.7975258464783597</v>
      </c>
      <c r="M75" s="41">
        <v>10.373899243026983</v>
      </c>
      <c r="N75" s="41">
        <v>10.983469562547249</v>
      </c>
      <c r="O75" s="41">
        <v>10.435723935463018</v>
      </c>
      <c r="P75" s="129" t="s">
        <v>537</v>
      </c>
      <c r="Q75" s="9"/>
      <c r="R75" s="124"/>
      <c r="S75" s="9"/>
      <c r="T75" s="9"/>
      <c r="U75" s="9"/>
      <c r="V75" s="9"/>
      <c r="W75" s="9"/>
      <c r="X75" s="9"/>
      <c r="Y75" s="9"/>
      <c r="Z75" s="9"/>
      <c r="AA75" s="9"/>
      <c r="AB75" s="9"/>
      <c r="AC75" s="9"/>
      <c r="AD75" s="9"/>
    </row>
    <row r="76" spans="1:30" ht="50.1" customHeight="1">
      <c r="A76" s="55" t="s">
        <v>227</v>
      </c>
      <c r="B76" s="10" t="s">
        <v>6</v>
      </c>
      <c r="C76" s="31" t="s">
        <v>294</v>
      </c>
      <c r="D76" s="31" t="s">
        <v>53</v>
      </c>
      <c r="E76" s="31" t="s">
        <v>268</v>
      </c>
      <c r="F76" s="31">
        <v>2003</v>
      </c>
      <c r="G76" s="44" t="s">
        <v>84</v>
      </c>
      <c r="H76" s="44"/>
      <c r="I76" s="16" t="s">
        <v>648</v>
      </c>
      <c r="J76" s="41">
        <v>9.7132553550000011</v>
      </c>
      <c r="K76" s="41">
        <v>10.962788985000001</v>
      </c>
      <c r="L76" s="41">
        <v>11.754666095055525</v>
      </c>
      <c r="M76" s="41">
        <v>12.446175046260519</v>
      </c>
      <c r="N76" s="41">
        <v>13.177512291978788</v>
      </c>
      <c r="O76" s="41">
        <v>12.520349753977806</v>
      </c>
      <c r="P76" s="129" t="s">
        <v>537</v>
      </c>
      <c r="Q76" s="9"/>
      <c r="R76" s="124"/>
      <c r="S76" s="9"/>
      <c r="T76" s="9"/>
      <c r="U76" s="9"/>
      <c r="V76" s="9"/>
      <c r="W76" s="9"/>
      <c r="X76" s="9"/>
      <c r="Y76" s="9"/>
      <c r="Z76" s="9"/>
      <c r="AA76" s="9"/>
      <c r="AB76" s="9"/>
      <c r="AC76" s="9"/>
      <c r="AD76" s="9"/>
    </row>
    <row r="77" spans="1:30" ht="50.1" customHeight="1">
      <c r="A77" s="55" t="s">
        <v>228</v>
      </c>
      <c r="B77" s="10" t="s">
        <v>6</v>
      </c>
      <c r="C77" s="31" t="s">
        <v>295</v>
      </c>
      <c r="D77" s="31" t="s">
        <v>53</v>
      </c>
      <c r="E77" s="31" t="s">
        <v>268</v>
      </c>
      <c r="F77" s="31">
        <v>2003</v>
      </c>
      <c r="G77" s="44" t="s">
        <v>84</v>
      </c>
      <c r="H77" s="44"/>
      <c r="I77" s="16" t="s">
        <v>648</v>
      </c>
      <c r="J77" s="41">
        <v>2.0393823900000001</v>
      </c>
      <c r="K77" s="41">
        <v>2.3461743300000002</v>
      </c>
      <c r="L77" s="41">
        <v>2.5156459626902699</v>
      </c>
      <c r="M77" s="41">
        <v>2.66363755064314</v>
      </c>
      <c r="N77" s="41">
        <v>2.820152893118931</v>
      </c>
      <c r="O77" s="41">
        <v>2.6795118683390902</v>
      </c>
      <c r="P77" s="129" t="s">
        <v>537</v>
      </c>
      <c r="Q77" s="9"/>
      <c r="R77" s="124"/>
      <c r="S77" s="9"/>
      <c r="T77" s="9"/>
      <c r="U77" s="9"/>
      <c r="V77" s="9"/>
      <c r="W77" s="9"/>
      <c r="X77" s="9"/>
      <c r="Y77" s="9"/>
      <c r="Z77" s="9"/>
      <c r="AA77" s="9"/>
      <c r="AB77" s="9"/>
      <c r="AC77" s="9"/>
      <c r="AD77" s="9"/>
    </row>
    <row r="78" spans="1:30" ht="50.1" customHeight="1">
      <c r="A78" s="55" t="s">
        <v>509</v>
      </c>
      <c r="B78" s="10" t="s">
        <v>6</v>
      </c>
      <c r="C78" s="31" t="s">
        <v>510</v>
      </c>
      <c r="D78" s="31" t="s">
        <v>53</v>
      </c>
      <c r="E78" s="31" t="s">
        <v>268</v>
      </c>
      <c r="F78" s="31">
        <v>2003</v>
      </c>
      <c r="G78" s="44" t="s">
        <v>84</v>
      </c>
      <c r="H78" s="44"/>
      <c r="I78" s="16" t="s">
        <v>648</v>
      </c>
      <c r="J78" s="41">
        <v>0</v>
      </c>
      <c r="K78" s="41">
        <v>0</v>
      </c>
      <c r="L78" s="41">
        <v>0</v>
      </c>
      <c r="M78" s="41">
        <v>0</v>
      </c>
      <c r="N78" s="41">
        <v>0</v>
      </c>
      <c r="O78" s="41">
        <v>0</v>
      </c>
      <c r="P78" s="129" t="s">
        <v>537</v>
      </c>
      <c r="Q78" s="9"/>
      <c r="R78" s="124"/>
      <c r="S78" s="9"/>
      <c r="T78" s="9"/>
      <c r="U78" s="9"/>
      <c r="V78" s="9"/>
      <c r="W78" s="9"/>
      <c r="X78" s="9"/>
      <c r="Y78" s="9"/>
      <c r="Z78" s="9"/>
      <c r="AA78" s="9"/>
      <c r="AB78" s="9"/>
      <c r="AC78" s="9"/>
      <c r="AD78" s="9"/>
    </row>
    <row r="79" spans="1:30" ht="50.1" customHeight="1">
      <c r="A79" s="55" t="s">
        <v>511</v>
      </c>
      <c r="B79" s="10" t="s">
        <v>6</v>
      </c>
      <c r="C79" s="31" t="s">
        <v>512</v>
      </c>
      <c r="D79" s="31" t="s">
        <v>53</v>
      </c>
      <c r="E79" s="31" t="s">
        <v>268</v>
      </c>
      <c r="F79" s="31">
        <v>2003</v>
      </c>
      <c r="G79" s="44" t="s">
        <v>84</v>
      </c>
      <c r="H79" s="44"/>
      <c r="I79" s="16" t="s">
        <v>648</v>
      </c>
      <c r="J79" s="41">
        <v>2.5776480000000004E-2</v>
      </c>
      <c r="K79" s="41">
        <v>5.2058790000000001E-2</v>
      </c>
      <c r="L79" s="41">
        <v>5.5819161948652204E-2</v>
      </c>
      <c r="M79" s="41">
        <v>5.9102917507858663E-2</v>
      </c>
      <c r="N79" s="41">
        <v>6.2575804940620441E-2</v>
      </c>
      <c r="O79" s="41">
        <v>5.9455149548231702E-2</v>
      </c>
      <c r="P79" s="129" t="s">
        <v>537</v>
      </c>
      <c r="Q79" s="9"/>
      <c r="R79" s="124"/>
      <c r="S79" s="9"/>
      <c r="T79" s="9"/>
      <c r="U79" s="9"/>
      <c r="V79" s="9"/>
      <c r="W79" s="9"/>
      <c r="X79" s="9"/>
      <c r="Y79" s="9"/>
      <c r="Z79" s="9"/>
      <c r="AA79" s="9"/>
      <c r="AB79" s="9"/>
      <c r="AC79" s="9"/>
      <c r="AD79" s="9"/>
    </row>
    <row r="80" spans="1:30" ht="50.1" customHeight="1">
      <c r="A80" s="55" t="s">
        <v>513</v>
      </c>
      <c r="B80" s="10" t="s">
        <v>6</v>
      </c>
      <c r="C80" s="31" t="s">
        <v>514</v>
      </c>
      <c r="D80" s="31" t="s">
        <v>53</v>
      </c>
      <c r="E80" s="31" t="s">
        <v>268</v>
      </c>
      <c r="F80" s="31">
        <v>2003</v>
      </c>
      <c r="G80" s="44" t="s">
        <v>84</v>
      </c>
      <c r="H80" s="44"/>
      <c r="I80" s="16" t="s">
        <v>648</v>
      </c>
      <c r="J80" s="41">
        <v>0</v>
      </c>
      <c r="K80" s="41">
        <v>0</v>
      </c>
      <c r="L80" s="41">
        <v>0</v>
      </c>
      <c r="M80" s="41">
        <v>0</v>
      </c>
      <c r="N80" s="41">
        <v>0</v>
      </c>
      <c r="O80" s="41">
        <v>0</v>
      </c>
      <c r="P80" s="129" t="s">
        <v>537</v>
      </c>
      <c r="Q80" s="9"/>
      <c r="R80" s="124"/>
      <c r="S80" s="9"/>
      <c r="T80" s="9"/>
      <c r="U80" s="9"/>
      <c r="V80" s="9"/>
      <c r="W80" s="9"/>
      <c r="X80" s="9"/>
      <c r="Y80" s="9"/>
      <c r="Z80" s="9"/>
      <c r="AA80" s="9"/>
      <c r="AB80" s="9"/>
      <c r="AC80" s="9"/>
      <c r="AD80" s="9"/>
    </row>
    <row r="81" spans="1:30" ht="50.1" customHeight="1">
      <c r="A81" s="55" t="s">
        <v>229</v>
      </c>
      <c r="B81" s="10" t="s">
        <v>6</v>
      </c>
      <c r="C81" s="31" t="s">
        <v>296</v>
      </c>
      <c r="D81" s="31" t="s">
        <v>53</v>
      </c>
      <c r="E81" s="31" t="s">
        <v>268</v>
      </c>
      <c r="F81" s="31">
        <v>2003</v>
      </c>
      <c r="G81" s="44" t="s">
        <v>84</v>
      </c>
      <c r="H81" s="44"/>
      <c r="I81" s="16" t="s">
        <v>648</v>
      </c>
      <c r="J81" s="41">
        <v>0.33507235500000004</v>
      </c>
      <c r="K81" s="41">
        <v>0.50845962</v>
      </c>
      <c r="L81" s="41">
        <v>0.54518727525419164</v>
      </c>
      <c r="M81" s="41">
        <v>0.57725980524974096</v>
      </c>
      <c r="N81" s="41">
        <v>0.61117959140621581</v>
      </c>
      <c r="O81" s="41">
        <v>0.58070006518278783</v>
      </c>
      <c r="P81" s="129" t="s">
        <v>537</v>
      </c>
      <c r="Q81" s="9"/>
      <c r="R81" s="124"/>
      <c r="S81" s="9"/>
      <c r="T81" s="9"/>
      <c r="U81" s="9"/>
      <c r="V81" s="9"/>
      <c r="W81" s="9"/>
      <c r="X81" s="9"/>
      <c r="Y81" s="9"/>
      <c r="Z81" s="9"/>
      <c r="AA81" s="9"/>
      <c r="AB81" s="9"/>
      <c r="AC81" s="9"/>
      <c r="AD81" s="9"/>
    </row>
    <row r="82" spans="1:30" ht="50.1" customHeight="1">
      <c r="A82" s="55" t="s">
        <v>230</v>
      </c>
      <c r="B82" s="10" t="s">
        <v>6</v>
      </c>
      <c r="C82" s="31" t="s">
        <v>297</v>
      </c>
      <c r="D82" s="31" t="s">
        <v>53</v>
      </c>
      <c r="E82" s="31" t="s">
        <v>268</v>
      </c>
      <c r="F82" s="31">
        <v>2003</v>
      </c>
      <c r="G82" s="44" t="s">
        <v>84</v>
      </c>
      <c r="H82" s="44"/>
      <c r="I82" s="16" t="s">
        <v>648</v>
      </c>
      <c r="J82" s="41">
        <v>1.4813019900000002</v>
      </c>
      <c r="K82" s="41">
        <v>1.848469935</v>
      </c>
      <c r="L82" s="41">
        <v>1.9819907965394434</v>
      </c>
      <c r="M82" s="41">
        <v>2.0985882707619954</v>
      </c>
      <c r="N82" s="41">
        <v>2.2219013175519704</v>
      </c>
      <c r="O82" s="41">
        <v>2.1110950988456536</v>
      </c>
      <c r="P82" s="129" t="s">
        <v>537</v>
      </c>
      <c r="Q82" s="9"/>
      <c r="R82" s="124"/>
      <c r="S82" s="9"/>
      <c r="T82" s="9"/>
      <c r="U82" s="9"/>
      <c r="V82" s="9"/>
      <c r="W82" s="9"/>
      <c r="X82" s="9"/>
      <c r="Y82" s="9"/>
      <c r="Z82" s="9"/>
      <c r="AA82" s="9"/>
      <c r="AB82" s="9"/>
      <c r="AC82" s="9"/>
      <c r="AD82" s="9"/>
    </row>
    <row r="83" spans="1:30" ht="50.1" customHeight="1">
      <c r="A83" s="55" t="s">
        <v>231</v>
      </c>
      <c r="B83" s="10" t="s">
        <v>6</v>
      </c>
      <c r="C83" s="31" t="s">
        <v>298</v>
      </c>
      <c r="D83" s="31" t="s">
        <v>53</v>
      </c>
      <c r="E83" s="31" t="s">
        <v>268</v>
      </c>
      <c r="F83" s="31">
        <v>2003</v>
      </c>
      <c r="G83" s="44" t="s">
        <v>84</v>
      </c>
      <c r="H83" s="44"/>
      <c r="I83" s="16" t="s">
        <v>648</v>
      </c>
      <c r="J83" s="41">
        <v>0.17615724000000002</v>
      </c>
      <c r="K83" s="41">
        <v>0.73249858500000009</v>
      </c>
      <c r="L83" s="41">
        <v>0.78540928714005054</v>
      </c>
      <c r="M83" s="41">
        <v>0.8316137091138347</v>
      </c>
      <c r="N83" s="41">
        <v>0.88047933066136375</v>
      </c>
      <c r="O83" s="41">
        <v>0.83656982644128153</v>
      </c>
      <c r="P83" s="129" t="s">
        <v>537</v>
      </c>
      <c r="Q83" s="9"/>
      <c r="R83" s="124"/>
      <c r="S83" s="9"/>
      <c r="T83" s="9"/>
      <c r="U83" s="9"/>
      <c r="V83" s="9"/>
      <c r="W83" s="9"/>
      <c r="X83" s="9"/>
      <c r="Y83" s="9"/>
      <c r="Z83" s="9"/>
      <c r="AA83" s="9"/>
      <c r="AB83" s="9"/>
      <c r="AC83" s="9"/>
      <c r="AD83" s="9"/>
    </row>
    <row r="84" spans="1:30" ht="50.1" customHeight="1">
      <c r="A84" s="55" t="s">
        <v>232</v>
      </c>
      <c r="B84" s="10" t="s">
        <v>6</v>
      </c>
      <c r="C84" s="31" t="s">
        <v>299</v>
      </c>
      <c r="D84" s="31" t="s">
        <v>53</v>
      </c>
      <c r="E84" s="31" t="s">
        <v>268</v>
      </c>
      <c r="F84" s="31">
        <v>2003</v>
      </c>
      <c r="G84" s="44" t="s">
        <v>84</v>
      </c>
      <c r="H84" s="44"/>
      <c r="I84" s="16" t="s">
        <v>648</v>
      </c>
      <c r="J84" s="41">
        <v>45.562681950000005</v>
      </c>
      <c r="K84" s="41">
        <v>54.220009409999996</v>
      </c>
      <c r="L84" s="41">
        <v>58.136493109314223</v>
      </c>
      <c r="M84" s="41">
        <v>61.556573701281771</v>
      </c>
      <c r="N84" s="41">
        <v>65.173637971969086</v>
      </c>
      <c r="O84" s="41">
        <v>61.923428646306988</v>
      </c>
      <c r="P84" s="129" t="s">
        <v>537</v>
      </c>
      <c r="Q84" s="9"/>
      <c r="R84" s="124"/>
      <c r="S84" s="9"/>
      <c r="T84" s="9"/>
      <c r="U84" s="9"/>
      <c r="V84" s="9"/>
      <c r="W84" s="9"/>
      <c r="X84" s="9"/>
      <c r="Y84" s="9"/>
      <c r="Z84" s="9"/>
      <c r="AA84" s="9"/>
      <c r="AB84" s="9"/>
      <c r="AC84" s="9"/>
      <c r="AD84" s="9"/>
    </row>
    <row r="85" spans="1:30" ht="50.1" customHeight="1">
      <c r="A85" s="55" t="s">
        <v>233</v>
      </c>
      <c r="B85" s="10" t="s">
        <v>6</v>
      </c>
      <c r="C85" s="31" t="s">
        <v>311</v>
      </c>
      <c r="D85" s="31" t="s">
        <v>53</v>
      </c>
      <c r="E85" s="31" t="s">
        <v>268</v>
      </c>
      <c r="F85" s="31">
        <v>2003</v>
      </c>
      <c r="G85" s="44" t="s">
        <v>84</v>
      </c>
      <c r="H85" s="44"/>
      <c r="I85" s="16" t="s">
        <v>649</v>
      </c>
      <c r="J85" s="41">
        <v>16.2882183</v>
      </c>
      <c r="K85" s="41">
        <v>19.085435385</v>
      </c>
      <c r="L85" s="41">
        <v>20.464037074543075</v>
      </c>
      <c r="M85" s="41">
        <v>21.667904942877499</v>
      </c>
      <c r="N85" s="41">
        <v>22.941111037320979</v>
      </c>
      <c r="O85" s="41">
        <v>21.797037829889781</v>
      </c>
      <c r="P85" s="129" t="s">
        <v>537</v>
      </c>
      <c r="Q85" s="9"/>
      <c r="R85" s="124"/>
      <c r="S85" s="9"/>
      <c r="T85" s="9"/>
      <c r="U85" s="9"/>
      <c r="V85" s="9"/>
      <c r="W85" s="9"/>
      <c r="X85" s="9"/>
      <c r="Y85" s="9"/>
      <c r="Z85" s="9"/>
      <c r="AA85" s="9"/>
      <c r="AB85" s="9"/>
      <c r="AC85" s="9"/>
      <c r="AD85" s="9"/>
    </row>
    <row r="86" spans="1:30" ht="50.1" customHeight="1">
      <c r="A86" s="55" t="s">
        <v>696</v>
      </c>
      <c r="B86" s="10" t="s">
        <v>6</v>
      </c>
      <c r="C86" s="31" t="s">
        <v>697</v>
      </c>
      <c r="D86" s="31" t="s">
        <v>53</v>
      </c>
      <c r="E86" s="31" t="s">
        <v>268</v>
      </c>
      <c r="F86" s="31">
        <v>2003</v>
      </c>
      <c r="G86" s="44" t="s">
        <v>84</v>
      </c>
      <c r="H86" s="44"/>
      <c r="I86" s="16" t="s">
        <v>693</v>
      </c>
      <c r="J86" s="41">
        <v>0</v>
      </c>
      <c r="K86" s="41">
        <v>0</v>
      </c>
      <c r="L86" s="41">
        <v>0</v>
      </c>
      <c r="M86" s="41">
        <v>0</v>
      </c>
      <c r="N86" s="41">
        <v>0</v>
      </c>
      <c r="O86" s="41">
        <v>0</v>
      </c>
      <c r="P86" s="129" t="s">
        <v>537</v>
      </c>
      <c r="Q86" s="9"/>
      <c r="R86" s="124"/>
      <c r="S86" s="9"/>
      <c r="T86" s="9"/>
      <c r="U86" s="9"/>
      <c r="V86" s="9"/>
      <c r="W86" s="9"/>
      <c r="X86" s="9"/>
      <c r="Y86" s="9"/>
      <c r="Z86" s="9"/>
      <c r="AA86" s="9"/>
      <c r="AB86" s="9"/>
      <c r="AC86" s="9"/>
      <c r="AD86" s="9"/>
    </row>
    <row r="87" spans="1:30" ht="50.1" customHeight="1">
      <c r="A87" s="55" t="s">
        <v>234</v>
      </c>
      <c r="B87" s="10" t="s">
        <v>6</v>
      </c>
      <c r="C87" s="31" t="s">
        <v>300</v>
      </c>
      <c r="D87" s="31" t="s">
        <v>53</v>
      </c>
      <c r="E87" s="31" t="s">
        <v>268</v>
      </c>
      <c r="F87" s="31">
        <v>2003</v>
      </c>
      <c r="G87" s="44" t="s">
        <v>84</v>
      </c>
      <c r="H87" s="44"/>
      <c r="I87" s="16" t="s">
        <v>648</v>
      </c>
      <c r="J87" s="41">
        <v>299.42395434000002</v>
      </c>
      <c r="K87" s="41">
        <v>318.49125988500003</v>
      </c>
      <c r="L87" s="41">
        <v>341.49689638870001</v>
      </c>
      <c r="M87" s="41">
        <v>361.58663426401444</v>
      </c>
      <c r="N87" s="41">
        <v>382.83346489336793</v>
      </c>
      <c r="O87" s="41">
        <v>363.74155999913569</v>
      </c>
      <c r="P87" s="129" t="s">
        <v>537</v>
      </c>
      <c r="Q87" s="9"/>
      <c r="R87" s="124"/>
      <c r="S87" s="9"/>
      <c r="T87" s="9"/>
      <c r="U87" s="9"/>
      <c r="V87" s="9"/>
      <c r="W87" s="9"/>
      <c r="X87" s="9"/>
      <c r="Y87" s="9"/>
      <c r="Z87" s="9"/>
      <c r="AA87" s="9"/>
      <c r="AB87" s="9"/>
      <c r="AC87" s="9"/>
      <c r="AD87" s="9"/>
    </row>
    <row r="88" spans="1:30" ht="50.1" customHeight="1">
      <c r="A88" s="55" t="s">
        <v>235</v>
      </c>
      <c r="B88" s="10" t="s">
        <v>6</v>
      </c>
      <c r="C88" s="31" t="s">
        <v>301</v>
      </c>
      <c r="D88" s="31" t="s">
        <v>53</v>
      </c>
      <c r="E88" s="31" t="s">
        <v>268</v>
      </c>
      <c r="F88" s="31">
        <v>2003</v>
      </c>
      <c r="G88" s="44" t="s">
        <v>84</v>
      </c>
      <c r="H88" s="44"/>
      <c r="I88" s="16" t="s">
        <v>650</v>
      </c>
      <c r="J88" s="41">
        <v>41.732411130000003</v>
      </c>
      <c r="K88" s="41">
        <v>44.800015260000002</v>
      </c>
      <c r="L88" s="41">
        <v>48.036062826278332</v>
      </c>
      <c r="M88" s="41">
        <v>50.861950618955788</v>
      </c>
      <c r="N88" s="41">
        <v>53.850598837325634</v>
      </c>
      <c r="O88" s="41">
        <v>51.165069473308201</v>
      </c>
      <c r="P88" s="129" t="s">
        <v>537</v>
      </c>
      <c r="Q88" s="9"/>
      <c r="R88" s="124"/>
      <c r="S88" s="9"/>
      <c r="T88" s="9"/>
      <c r="U88" s="9"/>
      <c r="V88" s="9"/>
      <c r="W88" s="9"/>
      <c r="X88" s="9"/>
      <c r="Y88" s="9"/>
      <c r="Z88" s="9"/>
      <c r="AA88" s="9"/>
      <c r="AB88" s="9"/>
      <c r="AC88" s="9"/>
      <c r="AD88" s="9"/>
    </row>
    <row r="89" spans="1:30" ht="50.1" customHeight="1">
      <c r="A89" s="55" t="s">
        <v>236</v>
      </c>
      <c r="B89" s="10" t="s">
        <v>6</v>
      </c>
      <c r="C89" s="31" t="s">
        <v>312</v>
      </c>
      <c r="D89" s="31" t="s">
        <v>53</v>
      </c>
      <c r="E89" s="31" t="s">
        <v>268</v>
      </c>
      <c r="F89" s="31">
        <v>2003</v>
      </c>
      <c r="G89" s="44" t="s">
        <v>84</v>
      </c>
      <c r="H89" s="44"/>
      <c r="I89" s="16" t="s">
        <v>651</v>
      </c>
      <c r="J89" s="41">
        <v>35.917022609999997</v>
      </c>
      <c r="K89" s="41">
        <v>50.328221865000003</v>
      </c>
      <c r="L89" s="41">
        <v>53.963589374054486</v>
      </c>
      <c r="M89" s="41">
        <v>57.138184448856833</v>
      </c>
      <c r="N89" s="41">
        <v>60.495624167071668</v>
      </c>
      <c r="O89" s="41">
        <v>57.478707389859807</v>
      </c>
      <c r="P89" s="129" t="s">
        <v>537</v>
      </c>
      <c r="Q89" s="9"/>
      <c r="R89" s="124"/>
      <c r="S89" s="9"/>
      <c r="T89" s="9"/>
      <c r="U89" s="9"/>
      <c r="V89" s="9"/>
      <c r="W89" s="9"/>
      <c r="X89" s="9"/>
      <c r="Y89" s="9"/>
      <c r="Z89" s="9"/>
      <c r="AA89" s="9"/>
      <c r="AB89" s="9"/>
      <c r="AC89" s="9"/>
      <c r="AD89" s="9"/>
    </row>
    <row r="90" spans="1:30" ht="50.1" customHeight="1">
      <c r="A90" s="55" t="s">
        <v>609</v>
      </c>
      <c r="B90" s="10" t="s">
        <v>6</v>
      </c>
      <c r="C90" s="31" t="s">
        <v>610</v>
      </c>
      <c r="D90" s="31" t="s">
        <v>53</v>
      </c>
      <c r="E90" s="31" t="s">
        <v>268</v>
      </c>
      <c r="F90" s="31">
        <v>2003</v>
      </c>
      <c r="G90" s="44" t="s">
        <v>84</v>
      </c>
      <c r="H90" s="44"/>
      <c r="I90" s="16" t="s">
        <v>604</v>
      </c>
      <c r="J90" s="41">
        <v>9.6520228650000011</v>
      </c>
      <c r="K90" s="41">
        <v>15.155497485000001</v>
      </c>
      <c r="L90" s="41">
        <v>16.250227262823554</v>
      </c>
      <c r="M90" s="41">
        <v>17.206203172346388</v>
      </c>
      <c r="N90" s="41">
        <v>18.217239670753461</v>
      </c>
      <c r="O90" s="41">
        <v>17.308745928372986</v>
      </c>
      <c r="P90" s="129" t="s">
        <v>537</v>
      </c>
      <c r="Q90" s="9"/>
      <c r="R90" s="124"/>
      <c r="S90" s="9"/>
      <c r="T90" s="9"/>
      <c r="U90" s="9"/>
      <c r="V90" s="9"/>
      <c r="W90" s="9"/>
      <c r="X90" s="9"/>
      <c r="Y90" s="9"/>
      <c r="Z90" s="9"/>
      <c r="AA90" s="9"/>
      <c r="AB90" s="9"/>
      <c r="AC90" s="9"/>
      <c r="AD90" s="9"/>
    </row>
    <row r="91" spans="1:30" ht="50.1" customHeight="1">
      <c r="A91" s="55" t="s">
        <v>605</v>
      </c>
      <c r="B91" s="10" t="s">
        <v>6</v>
      </c>
      <c r="C91" s="31" t="s">
        <v>606</v>
      </c>
      <c r="D91" s="31" t="s">
        <v>53</v>
      </c>
      <c r="E91" s="31" t="s">
        <v>268</v>
      </c>
      <c r="F91" s="31">
        <v>2003</v>
      </c>
      <c r="G91" s="44" t="s">
        <v>84</v>
      </c>
      <c r="H91" s="44"/>
      <c r="I91" s="16" t="s">
        <v>652</v>
      </c>
      <c r="J91" s="41">
        <v>662.48279113500007</v>
      </c>
      <c r="K91" s="41">
        <v>1007.2686695550001</v>
      </c>
      <c r="L91" s="41">
        <v>1080.026888671327</v>
      </c>
      <c r="M91" s="41">
        <v>1143.5632116105603</v>
      </c>
      <c r="N91" s="41">
        <v>1210.7589859247969</v>
      </c>
      <c r="O91" s="41">
        <v>1150.3784352967273</v>
      </c>
      <c r="P91" s="129" t="s">
        <v>537</v>
      </c>
      <c r="Q91" s="9"/>
      <c r="R91" s="124"/>
      <c r="S91" s="9"/>
      <c r="T91" s="9"/>
      <c r="U91" s="9"/>
      <c r="V91" s="9"/>
      <c r="W91" s="9"/>
      <c r="X91" s="9"/>
      <c r="Y91" s="9"/>
      <c r="Z91" s="9"/>
      <c r="AA91" s="9"/>
      <c r="AB91" s="9"/>
      <c r="AC91" s="9"/>
      <c r="AD91" s="9"/>
    </row>
    <row r="92" spans="1:30" ht="50.1" customHeight="1">
      <c r="A92" s="55" t="s">
        <v>237</v>
      </c>
      <c r="B92" s="10" t="s">
        <v>6</v>
      </c>
      <c r="C92" s="31" t="s">
        <v>303</v>
      </c>
      <c r="D92" s="31" t="s">
        <v>53</v>
      </c>
      <c r="E92" s="31" t="s">
        <v>268</v>
      </c>
      <c r="F92" s="31">
        <v>2003</v>
      </c>
      <c r="G92" s="44" t="s">
        <v>84</v>
      </c>
      <c r="H92" s="44"/>
      <c r="I92" s="16" t="s">
        <v>648</v>
      </c>
      <c r="J92" s="41">
        <v>22.448636130000004</v>
      </c>
      <c r="K92" s="41">
        <v>28.475557800000001</v>
      </c>
      <c r="L92" s="41">
        <v>30.532437892167806</v>
      </c>
      <c r="M92" s="41">
        <v>32.32861431553944</v>
      </c>
      <c r="N92" s="41">
        <v>34.22824369272054</v>
      </c>
      <c r="O92" s="41">
        <v>32.521281179764564</v>
      </c>
      <c r="P92" s="129" t="s">
        <v>537</v>
      </c>
      <c r="Q92" s="9"/>
      <c r="R92" s="124"/>
      <c r="S92" s="9"/>
      <c r="T92" s="9"/>
      <c r="U92" s="9"/>
      <c r="V92" s="9"/>
      <c r="W92" s="9"/>
      <c r="X92" s="9"/>
      <c r="Y92" s="9"/>
      <c r="Z92" s="9"/>
      <c r="AA92" s="9"/>
      <c r="AB92" s="9"/>
      <c r="AC92" s="9"/>
      <c r="AD92" s="9"/>
    </row>
    <row r="93" spans="1:30" ht="50.1" customHeight="1">
      <c r="A93" s="55" t="s">
        <v>238</v>
      </c>
      <c r="B93" s="10" t="s">
        <v>6</v>
      </c>
      <c r="C93" s="31" t="s">
        <v>304</v>
      </c>
      <c r="D93" s="31" t="s">
        <v>53</v>
      </c>
      <c r="E93" s="31" t="s">
        <v>268</v>
      </c>
      <c r="F93" s="31">
        <v>2003</v>
      </c>
      <c r="G93" s="44" t="s">
        <v>84</v>
      </c>
      <c r="H93" s="44"/>
      <c r="I93" s="16" t="s">
        <v>648</v>
      </c>
      <c r="J93" s="41">
        <v>5.2102274850000008</v>
      </c>
      <c r="K93" s="41">
        <v>5.97260583</v>
      </c>
      <c r="L93" s="41">
        <v>6.4040261419874396</v>
      </c>
      <c r="M93" s="41">
        <v>6.7807651633364063</v>
      </c>
      <c r="N93" s="41">
        <v>7.1792029243340547</v>
      </c>
      <c r="O93" s="41">
        <v>6.8211760744975152</v>
      </c>
      <c r="P93" s="129" t="s">
        <v>537</v>
      </c>
      <c r="Q93" s="9"/>
      <c r="R93" s="124"/>
      <c r="S93" s="9"/>
      <c r="T93" s="9"/>
      <c r="U93" s="9"/>
      <c r="V93" s="9"/>
      <c r="W93" s="9"/>
      <c r="X93" s="9"/>
      <c r="Y93" s="9"/>
      <c r="Z93" s="9"/>
      <c r="AA93" s="9"/>
      <c r="AB93" s="9"/>
      <c r="AC93" s="9"/>
      <c r="AD93" s="9"/>
    </row>
    <row r="94" spans="1:30" ht="50.1" customHeight="1">
      <c r="A94" s="55" t="s">
        <v>698</v>
      </c>
      <c r="B94" s="10" t="s">
        <v>6</v>
      </c>
      <c r="C94" s="31" t="s">
        <v>699</v>
      </c>
      <c r="D94" s="31" t="s">
        <v>53</v>
      </c>
      <c r="E94" s="31" t="s">
        <v>268</v>
      </c>
      <c r="F94" s="31">
        <v>2003</v>
      </c>
      <c r="G94" s="44" t="s">
        <v>84</v>
      </c>
      <c r="H94" s="44"/>
      <c r="I94" s="16" t="s">
        <v>700</v>
      </c>
      <c r="J94" s="41">
        <v>21.826771395000002</v>
      </c>
      <c r="K94" s="41">
        <v>27.335687970000002</v>
      </c>
      <c r="L94" s="41">
        <v>29.310231639560847</v>
      </c>
      <c r="M94" s="41">
        <v>31.034507546400413</v>
      </c>
      <c r="N94" s="41">
        <v>32.858095209826907</v>
      </c>
      <c r="O94" s="41">
        <v>31.219462001712841</v>
      </c>
      <c r="P94" s="129" t="s">
        <v>537</v>
      </c>
      <c r="Q94" s="9"/>
      <c r="R94" s="124"/>
      <c r="S94" s="9"/>
      <c r="T94" s="9"/>
      <c r="U94" s="9"/>
      <c r="V94" s="9"/>
      <c r="W94" s="9"/>
      <c r="X94" s="9"/>
      <c r="Y94" s="9"/>
      <c r="Z94" s="9"/>
      <c r="AA94" s="9"/>
      <c r="AB94" s="9"/>
      <c r="AC94" s="9"/>
      <c r="AD94" s="9"/>
    </row>
    <row r="95" spans="1:30" ht="50.1" customHeight="1">
      <c r="A95" s="55" t="s">
        <v>239</v>
      </c>
      <c r="B95" s="10" t="s">
        <v>6</v>
      </c>
      <c r="C95" s="31" t="s">
        <v>305</v>
      </c>
      <c r="D95" s="31" t="s">
        <v>53</v>
      </c>
      <c r="E95" s="31" t="s">
        <v>268</v>
      </c>
      <c r="F95" s="31">
        <v>2003</v>
      </c>
      <c r="G95" s="44" t="s">
        <v>84</v>
      </c>
      <c r="H95" s="44"/>
      <c r="I95" s="16" t="s">
        <v>648</v>
      </c>
      <c r="J95" s="41">
        <v>2.6812014300000002</v>
      </c>
      <c r="K95" s="41">
        <v>3.8345054700000003</v>
      </c>
      <c r="L95" s="41">
        <v>4.1114839938254955</v>
      </c>
      <c r="M95" s="41">
        <v>4.3533562819428351</v>
      </c>
      <c r="N95" s="41">
        <v>4.609159497069796</v>
      </c>
      <c r="O95" s="41">
        <v>4.3793007129509256</v>
      </c>
      <c r="P95" s="129" t="s">
        <v>537</v>
      </c>
      <c r="Q95" s="9"/>
      <c r="R95" s="124"/>
      <c r="S95" s="9"/>
      <c r="T95" s="9"/>
      <c r="U95" s="9"/>
      <c r="V95" s="9"/>
      <c r="W95" s="9"/>
      <c r="X95" s="9"/>
      <c r="Y95" s="9"/>
      <c r="Z95" s="9"/>
      <c r="AA95" s="9"/>
      <c r="AB95" s="9"/>
      <c r="AC95" s="9"/>
      <c r="AD95" s="9"/>
    </row>
    <row r="96" spans="1:30" ht="50.1" customHeight="1">
      <c r="A96" s="55" t="s">
        <v>240</v>
      </c>
      <c r="B96" s="10" t="s">
        <v>6</v>
      </c>
      <c r="C96" s="31" t="s">
        <v>306</v>
      </c>
      <c r="D96" s="31" t="s">
        <v>53</v>
      </c>
      <c r="E96" s="31" t="s">
        <v>268</v>
      </c>
      <c r="F96" s="31">
        <v>2003</v>
      </c>
      <c r="G96" s="44" t="s">
        <v>84</v>
      </c>
      <c r="H96" s="44"/>
      <c r="I96" s="16" t="s">
        <v>648</v>
      </c>
      <c r="J96" s="41">
        <v>2.9347055699999998</v>
      </c>
      <c r="K96" s="41">
        <v>5.9568900000000003E-3</v>
      </c>
      <c r="L96" s="41">
        <v>6.3871751076102013E-3</v>
      </c>
      <c r="M96" s="41">
        <v>6.7629228084899445E-3</v>
      </c>
      <c r="N96" s="41">
        <v>7.1603121527168143E-3</v>
      </c>
      <c r="O96" s="41">
        <v>6.8032273856608256E-3</v>
      </c>
      <c r="P96" s="129" t="s">
        <v>537</v>
      </c>
      <c r="Q96" s="9"/>
      <c r="R96" s="124"/>
      <c r="S96" s="9"/>
      <c r="T96" s="9"/>
      <c r="U96" s="9"/>
      <c r="V96" s="9"/>
      <c r="W96" s="9"/>
      <c r="X96" s="9"/>
      <c r="Y96" s="9"/>
      <c r="Z96" s="9"/>
      <c r="AA96" s="9"/>
      <c r="AB96" s="9"/>
      <c r="AC96" s="9"/>
      <c r="AD96" s="9"/>
    </row>
    <row r="97" spans="1:30" ht="50.1" customHeight="1">
      <c r="A97" s="55" t="s">
        <v>241</v>
      </c>
      <c r="B97" s="10" t="s">
        <v>6</v>
      </c>
      <c r="C97" s="31" t="s">
        <v>307</v>
      </c>
      <c r="D97" s="31" t="s">
        <v>53</v>
      </c>
      <c r="E97" s="31" t="s">
        <v>268</v>
      </c>
      <c r="F97" s="31">
        <v>2003</v>
      </c>
      <c r="G97" s="44" t="s">
        <v>84</v>
      </c>
      <c r="H97" s="44"/>
      <c r="I97" s="16" t="s">
        <v>648</v>
      </c>
      <c r="J97" s="41">
        <v>8.8548549300000019</v>
      </c>
      <c r="K97" s="41">
        <v>10.297125660000001</v>
      </c>
      <c r="L97" s="41">
        <v>11.0409197912814</v>
      </c>
      <c r="M97" s="41">
        <v>11.690440143749687</v>
      </c>
      <c r="N97" s="41">
        <v>12.37737040659642</v>
      </c>
      <c r="O97" s="41">
        <v>11.760110944419456</v>
      </c>
      <c r="P97" s="129" t="s">
        <v>537</v>
      </c>
      <c r="Q97" s="9"/>
      <c r="R97" s="124"/>
      <c r="S97" s="9"/>
      <c r="T97" s="9"/>
      <c r="U97" s="9"/>
      <c r="V97" s="9"/>
      <c r="W97" s="9"/>
      <c r="X97" s="9"/>
      <c r="Y97" s="9"/>
      <c r="Z97" s="9"/>
      <c r="AA97" s="9"/>
      <c r="AB97" s="9"/>
      <c r="AC97" s="9"/>
      <c r="AD97" s="9"/>
    </row>
    <row r="98" spans="1:30" ht="50.1" customHeight="1">
      <c r="A98" s="55" t="s">
        <v>242</v>
      </c>
      <c r="B98" s="10" t="s">
        <v>6</v>
      </c>
      <c r="C98" s="31" t="s">
        <v>313</v>
      </c>
      <c r="D98" s="31" t="s">
        <v>53</v>
      </c>
      <c r="E98" s="31" t="s">
        <v>268</v>
      </c>
      <c r="F98" s="31">
        <v>2003</v>
      </c>
      <c r="G98" s="44" t="s">
        <v>84</v>
      </c>
      <c r="H98" s="44"/>
      <c r="I98" s="16" t="s">
        <v>653</v>
      </c>
      <c r="J98" s="41">
        <v>1.8266077350000001</v>
      </c>
      <c r="K98" s="41">
        <v>2.15017893</v>
      </c>
      <c r="L98" s="41">
        <v>2.3054931916828978</v>
      </c>
      <c r="M98" s="41">
        <v>2.4411218149120604</v>
      </c>
      <c r="N98" s="41">
        <v>2.5845621327562935</v>
      </c>
      <c r="O98" s="41">
        <v>2.4556700191957366</v>
      </c>
      <c r="P98" s="129" t="s">
        <v>537</v>
      </c>
      <c r="Q98" s="9"/>
      <c r="R98" s="124"/>
      <c r="S98" s="9"/>
      <c r="T98" s="9"/>
      <c r="U98" s="9"/>
      <c r="V98" s="9"/>
      <c r="W98" s="9"/>
      <c r="X98" s="9"/>
      <c r="Y98" s="9"/>
      <c r="Z98" s="9"/>
      <c r="AA98" s="9"/>
      <c r="AB98" s="9"/>
      <c r="AC98" s="9"/>
      <c r="AD98" s="9"/>
    </row>
    <row r="99" spans="1:30" ht="50.1" customHeight="1">
      <c r="A99" s="55" t="s">
        <v>243</v>
      </c>
      <c r="B99" s="10" t="s">
        <v>6</v>
      </c>
      <c r="C99" s="31" t="s">
        <v>701</v>
      </c>
      <c r="D99" s="31" t="s">
        <v>53</v>
      </c>
      <c r="E99" s="31" t="s">
        <v>268</v>
      </c>
      <c r="F99" s="31">
        <v>2003</v>
      </c>
      <c r="G99" s="44" t="s">
        <v>84</v>
      </c>
      <c r="H99" s="44"/>
      <c r="I99" s="16" t="s">
        <v>702</v>
      </c>
      <c r="J99" s="41">
        <v>23.636186864999999</v>
      </c>
      <c r="K99" s="41">
        <v>27.55959378</v>
      </c>
      <c r="L99" s="41">
        <v>29.550310878237624</v>
      </c>
      <c r="M99" s="41">
        <v>31.288710277926835</v>
      </c>
      <c r="N99" s="41">
        <v>33.127234893857818</v>
      </c>
      <c r="O99" s="41">
        <v>31.475179689701129</v>
      </c>
      <c r="P99" s="129" t="s">
        <v>537</v>
      </c>
      <c r="Q99" s="9"/>
      <c r="R99" s="124"/>
      <c r="S99" s="9"/>
      <c r="T99" s="9"/>
      <c r="U99" s="9"/>
      <c r="V99" s="9"/>
      <c r="W99" s="9"/>
      <c r="X99" s="9"/>
      <c r="Y99" s="9"/>
      <c r="Z99" s="9"/>
      <c r="AA99" s="9"/>
      <c r="AB99" s="9"/>
      <c r="AC99" s="9"/>
      <c r="AD99" s="9"/>
    </row>
    <row r="100" spans="1:30" ht="50.1" customHeight="1">
      <c r="A100" s="55" t="s">
        <v>613</v>
      </c>
      <c r="B100" s="10" t="s">
        <v>6</v>
      </c>
      <c r="C100" s="31" t="s">
        <v>617</v>
      </c>
      <c r="D100" s="31" t="s">
        <v>53</v>
      </c>
      <c r="E100" s="31" t="s">
        <v>268</v>
      </c>
      <c r="F100" s="31">
        <v>2003</v>
      </c>
      <c r="G100" s="44" t="s">
        <v>84</v>
      </c>
      <c r="H100" s="44"/>
      <c r="I100" s="16" t="s">
        <v>654</v>
      </c>
      <c r="J100" s="41">
        <v>10.113198180000001</v>
      </c>
      <c r="K100" s="41">
        <v>9.7659102450000006</v>
      </c>
      <c r="L100" s="41">
        <v>10.471332997590929</v>
      </c>
      <c r="M100" s="41">
        <v>11.08734543387172</v>
      </c>
      <c r="N100" s="41">
        <v>11.738837851566023</v>
      </c>
      <c r="O100" s="41">
        <v>11.153422007908425</v>
      </c>
      <c r="P100" s="129" t="s">
        <v>537</v>
      </c>
      <c r="Q100" s="9"/>
      <c r="R100" s="124"/>
      <c r="S100" s="9"/>
      <c r="T100" s="9"/>
      <c r="U100" s="9"/>
      <c r="V100" s="9"/>
      <c r="W100" s="9"/>
      <c r="X100" s="9"/>
      <c r="Y100" s="9"/>
      <c r="Z100" s="9"/>
      <c r="AA100" s="9"/>
      <c r="AB100" s="9"/>
      <c r="AC100" s="9"/>
      <c r="AD100" s="9"/>
    </row>
    <row r="101" spans="1:30" ht="50.1" customHeight="1">
      <c r="A101" s="55" t="s">
        <v>614</v>
      </c>
      <c r="B101" s="10" t="s">
        <v>6</v>
      </c>
      <c r="C101" s="31" t="s">
        <v>618</v>
      </c>
      <c r="D101" s="31" t="s">
        <v>53</v>
      </c>
      <c r="E101" s="31" t="s">
        <v>268</v>
      </c>
      <c r="F101" s="31">
        <v>2003</v>
      </c>
      <c r="G101" s="44" t="s">
        <v>84</v>
      </c>
      <c r="H101" s="44"/>
      <c r="I101" s="16" t="s">
        <v>654</v>
      </c>
      <c r="J101" s="41">
        <v>36.32941374</v>
      </c>
      <c r="K101" s="41">
        <v>38.501801444999998</v>
      </c>
      <c r="L101" s="41">
        <v>41.282908999100947</v>
      </c>
      <c r="M101" s="41">
        <v>43.71151912496984</v>
      </c>
      <c r="N101" s="41">
        <v>46.28000798875307</v>
      </c>
      <c r="O101" s="41">
        <v>43.972023990353954</v>
      </c>
      <c r="P101" s="129" t="s">
        <v>537</v>
      </c>
      <c r="Q101" s="9"/>
      <c r="R101" s="124"/>
      <c r="S101" s="9"/>
      <c r="T101" s="9"/>
      <c r="U101" s="9"/>
      <c r="V101" s="9"/>
      <c r="W101" s="9"/>
      <c r="X101" s="9"/>
      <c r="Y101" s="9"/>
      <c r="Z101" s="9"/>
      <c r="AA101" s="9"/>
      <c r="AB101" s="9"/>
      <c r="AC101" s="9"/>
      <c r="AD101" s="9"/>
    </row>
    <row r="102" spans="1:30" ht="50.1" customHeight="1">
      <c r="A102" s="55" t="s">
        <v>615</v>
      </c>
      <c r="B102" s="10" t="s">
        <v>6</v>
      </c>
      <c r="C102" s="31" t="s">
        <v>616</v>
      </c>
      <c r="D102" s="31" t="s">
        <v>53</v>
      </c>
      <c r="E102" s="31" t="s">
        <v>268</v>
      </c>
      <c r="F102" s="31">
        <v>2003</v>
      </c>
      <c r="G102" s="44" t="s">
        <v>84</v>
      </c>
      <c r="H102" s="44"/>
      <c r="I102" s="16" t="s">
        <v>654</v>
      </c>
      <c r="J102" s="41">
        <v>6.2076156900000008</v>
      </c>
      <c r="K102" s="41">
        <v>6.3414838800000011</v>
      </c>
      <c r="L102" s="41">
        <v>6.79954942657114</v>
      </c>
      <c r="M102" s="41">
        <v>7.1995564752284009</v>
      </c>
      <c r="N102" s="41">
        <v>7.6226024137128219</v>
      </c>
      <c r="O102" s="41">
        <v>7.2424632313409631</v>
      </c>
      <c r="P102" s="129" t="s">
        <v>537</v>
      </c>
      <c r="Q102" s="9"/>
      <c r="R102" s="124"/>
      <c r="S102" s="9"/>
      <c r="T102" s="9"/>
      <c r="U102" s="9"/>
      <c r="V102" s="9"/>
      <c r="W102" s="9"/>
      <c r="X102" s="9"/>
      <c r="Y102" s="9"/>
      <c r="Z102" s="9"/>
      <c r="AA102" s="9"/>
      <c r="AB102" s="9"/>
      <c r="AC102" s="9"/>
      <c r="AD102" s="9"/>
    </row>
    <row r="103" spans="1:30" ht="50.1" customHeight="1">
      <c r="A103" s="55" t="s">
        <v>244</v>
      </c>
      <c r="B103" s="10" t="s">
        <v>6</v>
      </c>
      <c r="C103" s="31" t="s">
        <v>308</v>
      </c>
      <c r="D103" s="31" t="s">
        <v>53</v>
      </c>
      <c r="E103" s="31" t="s">
        <v>268</v>
      </c>
      <c r="F103" s="31">
        <v>2003</v>
      </c>
      <c r="G103" s="44" t="s">
        <v>84</v>
      </c>
      <c r="H103" s="44"/>
      <c r="I103" s="16" t="s">
        <v>648</v>
      </c>
      <c r="J103" s="41">
        <v>52.804719690000013</v>
      </c>
      <c r="K103" s="41">
        <v>54.177487785000004</v>
      </c>
      <c r="L103" s="41">
        <v>58.090900012121715</v>
      </c>
      <c r="M103" s="41">
        <v>61.50829843221242</v>
      </c>
      <c r="N103" s="41">
        <v>65.122526048089227</v>
      </c>
      <c r="O103" s="41">
        <v>61.87486567407101</v>
      </c>
      <c r="P103" s="129" t="s">
        <v>537</v>
      </c>
      <c r="Q103" s="9"/>
      <c r="R103" s="124"/>
      <c r="S103" s="9"/>
      <c r="T103" s="9"/>
      <c r="U103" s="9"/>
      <c r="V103" s="9"/>
      <c r="W103" s="9"/>
      <c r="X103" s="9"/>
      <c r="Y103" s="9"/>
      <c r="Z103" s="9"/>
      <c r="AA103" s="9"/>
      <c r="AB103" s="9"/>
      <c r="AC103" s="9"/>
      <c r="AD103" s="9"/>
    </row>
    <row r="104" spans="1:30" ht="50.1" customHeight="1">
      <c r="A104" s="55" t="s">
        <v>688</v>
      </c>
      <c r="B104" s="10" t="s">
        <v>6</v>
      </c>
      <c r="C104" s="31" t="s">
        <v>689</v>
      </c>
      <c r="D104" s="31" t="s">
        <v>53</v>
      </c>
      <c r="E104" s="31" t="s">
        <v>268</v>
      </c>
      <c r="F104" s="31">
        <v>2003</v>
      </c>
      <c r="G104" s="44" t="s">
        <v>84</v>
      </c>
      <c r="H104" s="44"/>
      <c r="I104" s="16" t="s">
        <v>690</v>
      </c>
      <c r="J104" s="41">
        <v>0</v>
      </c>
      <c r="K104" s="41">
        <v>0</v>
      </c>
      <c r="L104" s="41">
        <v>0</v>
      </c>
      <c r="M104" s="41">
        <v>0</v>
      </c>
      <c r="N104" s="41">
        <v>0</v>
      </c>
      <c r="O104" s="41">
        <v>0</v>
      </c>
      <c r="P104" s="129" t="s">
        <v>537</v>
      </c>
      <c r="Q104" s="9"/>
      <c r="R104" s="124"/>
      <c r="S104" s="9"/>
      <c r="T104" s="9"/>
      <c r="U104" s="9"/>
      <c r="V104" s="9"/>
      <c r="W104" s="9"/>
      <c r="X104" s="9"/>
      <c r="Y104" s="9"/>
      <c r="Z104" s="9"/>
      <c r="AA104" s="9"/>
      <c r="AB104" s="9"/>
      <c r="AC104" s="9"/>
      <c r="AD104" s="9"/>
    </row>
    <row r="105" spans="1:30" ht="50.1" customHeight="1">
      <c r="A105" s="55" t="s">
        <v>703</v>
      </c>
      <c r="B105" s="10" t="s">
        <v>6</v>
      </c>
      <c r="C105" s="31" t="s">
        <v>704</v>
      </c>
      <c r="D105" s="31" t="s">
        <v>53</v>
      </c>
      <c r="E105" s="31" t="s">
        <v>268</v>
      </c>
      <c r="F105" s="31">
        <v>2003</v>
      </c>
      <c r="G105" s="44" t="s">
        <v>84</v>
      </c>
      <c r="H105" s="44"/>
      <c r="I105" s="16" t="s">
        <v>705</v>
      </c>
      <c r="J105" s="41">
        <v>0</v>
      </c>
      <c r="K105" s="41">
        <v>0</v>
      </c>
      <c r="L105" s="41">
        <v>0</v>
      </c>
      <c r="M105" s="41">
        <v>0</v>
      </c>
      <c r="N105" s="41">
        <v>0</v>
      </c>
      <c r="O105" s="41">
        <v>0</v>
      </c>
      <c r="P105" s="129" t="s">
        <v>537</v>
      </c>
      <c r="Q105" s="9"/>
      <c r="R105" s="124"/>
      <c r="S105" s="9"/>
      <c r="T105" s="9"/>
      <c r="U105" s="9"/>
      <c r="V105" s="9"/>
      <c r="W105" s="9"/>
      <c r="X105" s="9"/>
      <c r="Y105" s="9"/>
      <c r="Z105" s="9"/>
      <c r="AA105" s="9"/>
      <c r="AB105" s="9"/>
      <c r="AC105" s="9"/>
      <c r="AD105" s="9"/>
    </row>
    <row r="106" spans="1:30" ht="50.1" customHeight="1">
      <c r="A106" s="55" t="s">
        <v>245</v>
      </c>
      <c r="B106" s="10" t="s">
        <v>6</v>
      </c>
      <c r="C106" s="31" t="s">
        <v>315</v>
      </c>
      <c r="D106" s="31" t="s">
        <v>53</v>
      </c>
      <c r="E106" s="31" t="s">
        <v>268</v>
      </c>
      <c r="F106" s="31">
        <v>2003</v>
      </c>
      <c r="G106" s="44" t="s">
        <v>84</v>
      </c>
      <c r="H106" s="44"/>
      <c r="I106" s="16" t="s">
        <v>655</v>
      </c>
      <c r="J106" s="41">
        <v>2568.3172138650002</v>
      </c>
      <c r="K106" s="41">
        <v>2827.2595431600002</v>
      </c>
      <c r="L106" s="41">
        <v>3031.4814906477945</v>
      </c>
      <c r="M106" s="41">
        <v>3209.8188903870346</v>
      </c>
      <c r="N106" s="41">
        <v>3398.4278483861767</v>
      </c>
      <c r="O106" s="41">
        <v>3228.9482515871578</v>
      </c>
      <c r="P106" s="129" t="s">
        <v>537</v>
      </c>
      <c r="Q106" s="9"/>
      <c r="R106" s="124"/>
      <c r="S106" s="9"/>
      <c r="T106" s="9"/>
      <c r="U106" s="9"/>
      <c r="V106" s="9"/>
      <c r="W106" s="9"/>
      <c r="X106" s="9"/>
      <c r="Y106" s="9"/>
      <c r="Z106" s="9"/>
      <c r="AA106" s="9"/>
      <c r="AB106" s="9"/>
      <c r="AC106" s="9"/>
      <c r="AD106" s="9"/>
    </row>
    <row r="107" spans="1:30" ht="50.1" customHeight="1">
      <c r="A107" s="55" t="s">
        <v>246</v>
      </c>
      <c r="B107" s="10" t="s">
        <v>6</v>
      </c>
      <c r="C107" s="31" t="s">
        <v>309</v>
      </c>
      <c r="D107" s="31" t="s">
        <v>53</v>
      </c>
      <c r="E107" s="31" t="s">
        <v>268</v>
      </c>
      <c r="F107" s="31">
        <v>2003</v>
      </c>
      <c r="G107" s="44" t="s">
        <v>84</v>
      </c>
      <c r="H107" s="44"/>
      <c r="I107" s="16" t="s">
        <v>648</v>
      </c>
      <c r="J107" s="41">
        <v>163.33745392500001</v>
      </c>
      <c r="K107" s="41">
        <v>172.77351327000002</v>
      </c>
      <c r="L107" s="41">
        <v>185.25349355326435</v>
      </c>
      <c r="M107" s="41">
        <v>196.15167202963681</v>
      </c>
      <c r="N107" s="41">
        <v>207.67754427809828</v>
      </c>
      <c r="O107" s="41">
        <v>197.32066514494952</v>
      </c>
      <c r="P107" s="129" t="s">
        <v>537</v>
      </c>
      <c r="Q107" s="9"/>
      <c r="R107" s="124"/>
      <c r="S107" s="9"/>
      <c r="T107" s="9"/>
      <c r="U107" s="9"/>
      <c r="V107" s="9"/>
      <c r="W107" s="9"/>
      <c r="X107" s="9"/>
      <c r="Y107" s="9"/>
      <c r="Z107" s="9"/>
      <c r="AA107" s="9"/>
      <c r="AB107" s="9"/>
      <c r="AC107" s="9"/>
      <c r="AD107" s="9"/>
    </row>
    <row r="108" spans="1:30" ht="50.1" customHeight="1">
      <c r="A108" s="55" t="s">
        <v>247</v>
      </c>
      <c r="B108" s="10" t="s">
        <v>6</v>
      </c>
      <c r="C108" s="31" t="s">
        <v>310</v>
      </c>
      <c r="D108" s="31" t="s">
        <v>53</v>
      </c>
      <c r="E108" s="31" t="s">
        <v>268</v>
      </c>
      <c r="F108" s="31">
        <v>2003</v>
      </c>
      <c r="G108" s="44" t="s">
        <v>84</v>
      </c>
      <c r="H108" s="44"/>
      <c r="I108" s="16" t="s">
        <v>656</v>
      </c>
      <c r="J108" s="41">
        <v>329.02603422000004</v>
      </c>
      <c r="K108" s="41">
        <v>327.97733099999999</v>
      </c>
      <c r="L108" s="41">
        <v>351.66817658604259</v>
      </c>
      <c r="M108" s="41">
        <v>372.35627525228023</v>
      </c>
      <c r="N108" s="41">
        <v>394.23592998610422</v>
      </c>
      <c r="O108" s="41">
        <v>374.57538415769716</v>
      </c>
      <c r="P108" s="129" t="s">
        <v>537</v>
      </c>
      <c r="Q108" s="9"/>
      <c r="R108" s="124"/>
      <c r="S108" s="9"/>
      <c r="T108" s="9"/>
      <c r="U108" s="9"/>
      <c r="V108" s="9"/>
      <c r="W108" s="9"/>
      <c r="X108" s="9"/>
      <c r="Y108" s="9"/>
      <c r="Z108" s="9"/>
      <c r="AA108" s="9"/>
      <c r="AB108" s="9"/>
      <c r="AC108" s="9"/>
      <c r="AD108" s="9"/>
    </row>
    <row r="109" spans="1:30" ht="50.1" customHeight="1">
      <c r="A109" s="55" t="s">
        <v>248</v>
      </c>
      <c r="B109" s="10" t="s">
        <v>6</v>
      </c>
      <c r="C109" s="31" t="s">
        <v>335</v>
      </c>
      <c r="D109" s="31" t="s">
        <v>53</v>
      </c>
      <c r="E109" s="31" t="s">
        <v>268</v>
      </c>
      <c r="F109" s="31">
        <v>2003</v>
      </c>
      <c r="G109" s="44" t="s">
        <v>84</v>
      </c>
      <c r="H109" s="44"/>
      <c r="I109" s="16" t="s">
        <v>657</v>
      </c>
      <c r="J109" s="41">
        <v>41.247159630000006</v>
      </c>
      <c r="K109" s="41">
        <v>50.407958430000001</v>
      </c>
      <c r="L109" s="41">
        <v>54.049085564706715</v>
      </c>
      <c r="M109" s="41">
        <v>57.228710249082987</v>
      </c>
      <c r="N109" s="41">
        <v>60.591469263319105</v>
      </c>
      <c r="O109" s="41">
        <v>57.569772691157382</v>
      </c>
      <c r="P109" s="129" t="s">
        <v>537</v>
      </c>
      <c r="Q109" s="9"/>
      <c r="R109" s="124"/>
      <c r="S109" s="9"/>
      <c r="T109" s="9"/>
      <c r="U109" s="9"/>
      <c r="V109" s="9"/>
      <c r="W109" s="9"/>
      <c r="X109" s="9"/>
      <c r="Y109" s="9"/>
      <c r="Z109" s="9"/>
      <c r="AA109" s="9"/>
      <c r="AB109" s="9"/>
      <c r="AC109" s="9"/>
      <c r="AD109" s="9"/>
    </row>
    <row r="110" spans="1:30" ht="50.1" customHeight="1">
      <c r="A110" s="55" t="s">
        <v>249</v>
      </c>
      <c r="B110" s="10" t="s">
        <v>6</v>
      </c>
      <c r="C110" s="31" t="s">
        <v>316</v>
      </c>
      <c r="D110" s="31" t="s">
        <v>53</v>
      </c>
      <c r="E110" s="31" t="s">
        <v>268</v>
      </c>
      <c r="F110" s="31">
        <v>2003</v>
      </c>
      <c r="G110" s="44" t="s">
        <v>84</v>
      </c>
      <c r="H110" s="44"/>
      <c r="I110" s="16" t="s">
        <v>648</v>
      </c>
      <c r="J110" s="41">
        <v>61.135673280000006</v>
      </c>
      <c r="K110" s="41">
        <v>68.811504795000005</v>
      </c>
      <c r="L110" s="41">
        <v>73.781978606928107</v>
      </c>
      <c r="M110" s="41">
        <v>78.122459079254554</v>
      </c>
      <c r="N110" s="41">
        <v>82.71293477475156</v>
      </c>
      <c r="O110" s="41">
        <v>78.588040717534696</v>
      </c>
      <c r="P110" s="129" t="s">
        <v>537</v>
      </c>
      <c r="Q110" s="9"/>
      <c r="R110" s="124"/>
      <c r="S110" s="9"/>
      <c r="T110" s="9"/>
      <c r="U110" s="9"/>
      <c r="V110" s="9"/>
      <c r="W110" s="9"/>
      <c r="X110" s="9"/>
      <c r="Y110" s="9"/>
      <c r="Z110" s="9"/>
      <c r="AA110" s="9"/>
      <c r="AB110" s="9"/>
      <c r="AC110" s="9"/>
      <c r="AD110" s="9"/>
    </row>
    <row r="111" spans="1:30" ht="50.1" customHeight="1">
      <c r="A111" s="55" t="s">
        <v>250</v>
      </c>
      <c r="B111" s="10" t="s">
        <v>6</v>
      </c>
      <c r="C111" s="31" t="s">
        <v>335</v>
      </c>
      <c r="D111" s="31" t="s">
        <v>53</v>
      </c>
      <c r="E111" s="31" t="s">
        <v>268</v>
      </c>
      <c r="F111" s="31">
        <v>2003</v>
      </c>
      <c r="G111" s="44" t="s">
        <v>84</v>
      </c>
      <c r="H111" s="44"/>
      <c r="I111" s="16" t="s">
        <v>657</v>
      </c>
      <c r="J111" s="41">
        <v>103.968183615</v>
      </c>
      <c r="K111" s="41">
        <v>111.08804198999999</v>
      </c>
      <c r="L111" s="41">
        <v>119.11228452291122</v>
      </c>
      <c r="M111" s="41">
        <v>126.11947726492507</v>
      </c>
      <c r="N111" s="41">
        <v>133.53025774901207</v>
      </c>
      <c r="O111" s="41">
        <v>126.87110379506885</v>
      </c>
      <c r="P111" s="129" t="s">
        <v>537</v>
      </c>
      <c r="Q111" s="9"/>
      <c r="R111" s="124"/>
      <c r="S111" s="9"/>
      <c r="T111" s="9"/>
      <c r="U111" s="9"/>
      <c r="V111" s="9"/>
      <c r="W111" s="9"/>
      <c r="X111" s="9"/>
      <c r="Y111" s="9"/>
      <c r="Z111" s="9"/>
      <c r="AA111" s="9"/>
      <c r="AB111" s="9"/>
      <c r="AC111" s="9"/>
      <c r="AD111" s="9"/>
    </row>
    <row r="112" spans="1:30" ht="50.1" customHeight="1">
      <c r="A112" s="55" t="s">
        <v>251</v>
      </c>
      <c r="B112" s="10" t="s">
        <v>6</v>
      </c>
      <c r="C112" s="31" t="s">
        <v>335</v>
      </c>
      <c r="D112" s="31" t="s">
        <v>53</v>
      </c>
      <c r="E112" s="31" t="s">
        <v>268</v>
      </c>
      <c r="F112" s="31">
        <v>2003</v>
      </c>
      <c r="G112" s="44" t="s">
        <v>84</v>
      </c>
      <c r="H112" s="44"/>
      <c r="I112" s="16" t="s">
        <v>657</v>
      </c>
      <c r="J112" s="41">
        <v>72.747283275000001</v>
      </c>
      <c r="K112" s="41">
        <v>74.517346020000005</v>
      </c>
      <c r="L112" s="41">
        <v>79.899970888184953</v>
      </c>
      <c r="M112" s="41">
        <v>84.6003634491816</v>
      </c>
      <c r="N112" s="41">
        <v>89.571480805455508</v>
      </c>
      <c r="O112" s="41">
        <v>85.104551057687431</v>
      </c>
      <c r="P112" s="129" t="s">
        <v>537</v>
      </c>
      <c r="Q112" s="9"/>
      <c r="R112" s="124"/>
      <c r="S112" s="9"/>
      <c r="T112" s="9"/>
      <c r="U112" s="9"/>
      <c r="V112" s="9"/>
      <c r="W112" s="9"/>
      <c r="X112" s="9"/>
      <c r="Y112" s="9"/>
      <c r="Z112" s="9"/>
      <c r="AA112" s="9"/>
      <c r="AB112" s="9"/>
      <c r="AC112" s="9"/>
      <c r="AD112" s="9"/>
    </row>
    <row r="113" spans="1:30" ht="50.1" customHeight="1">
      <c r="A113" s="55" t="s">
        <v>252</v>
      </c>
      <c r="B113" s="10" t="s">
        <v>6</v>
      </c>
      <c r="C113" s="31" t="s">
        <v>317</v>
      </c>
      <c r="D113" s="31" t="s">
        <v>53</v>
      </c>
      <c r="E113" s="31" t="s">
        <v>268</v>
      </c>
      <c r="F113" s="31">
        <v>2003</v>
      </c>
      <c r="G113" s="44" t="s">
        <v>84</v>
      </c>
      <c r="H113" s="44"/>
      <c r="I113" s="16" t="s">
        <v>648</v>
      </c>
      <c r="J113" s="41">
        <v>1.08306225</v>
      </c>
      <c r="K113" s="41">
        <v>1.2440194500000001</v>
      </c>
      <c r="L113" s="41">
        <v>1.3338789308553511</v>
      </c>
      <c r="M113" s="41">
        <v>1.4123489795195336</v>
      </c>
      <c r="N113" s="41">
        <v>1.4953386055561015</v>
      </c>
      <c r="O113" s="41">
        <v>1.4207660692970188</v>
      </c>
      <c r="P113" s="129" t="s">
        <v>537</v>
      </c>
      <c r="Q113" s="9"/>
      <c r="R113" s="124"/>
      <c r="S113" s="9"/>
      <c r="T113" s="9"/>
      <c r="U113" s="9"/>
      <c r="V113" s="9"/>
      <c r="W113" s="9"/>
      <c r="X113" s="9"/>
      <c r="Y113" s="9"/>
      <c r="Z113" s="9"/>
      <c r="AA113" s="9"/>
      <c r="AB113" s="9"/>
      <c r="AC113" s="9"/>
      <c r="AD113" s="9"/>
    </row>
    <row r="114" spans="1:30" ht="50.1" customHeight="1">
      <c r="A114" s="55" t="s">
        <v>253</v>
      </c>
      <c r="B114" s="10" t="s">
        <v>6</v>
      </c>
      <c r="C114" s="31" t="s">
        <v>314</v>
      </c>
      <c r="D114" s="31" t="s">
        <v>53</v>
      </c>
      <c r="E114" s="31" t="s">
        <v>268</v>
      </c>
      <c r="F114" s="31">
        <v>2003</v>
      </c>
      <c r="G114" s="44" t="s">
        <v>84</v>
      </c>
      <c r="H114" s="44"/>
      <c r="I114" s="16" t="s">
        <v>658</v>
      </c>
      <c r="J114" s="41">
        <v>11.968694129999999</v>
      </c>
      <c r="K114" s="41">
        <v>15.345361695000001</v>
      </c>
      <c r="L114" s="41">
        <v>16.453805968480044</v>
      </c>
      <c r="M114" s="41">
        <v>17.421758100559757</v>
      </c>
      <c r="N114" s="41">
        <v>18.44546060654865</v>
      </c>
      <c r="O114" s="41">
        <v>17.52558548610007</v>
      </c>
      <c r="P114" s="129" t="s">
        <v>537</v>
      </c>
      <c r="Q114" s="9"/>
      <c r="R114" s="124"/>
      <c r="S114" s="9"/>
      <c r="T114" s="9"/>
      <c r="U114" s="9"/>
      <c r="V114" s="9"/>
      <c r="W114" s="9"/>
      <c r="X114" s="9"/>
      <c r="Y114" s="9"/>
      <c r="Z114" s="9"/>
      <c r="AA114" s="9"/>
      <c r="AB114" s="9"/>
      <c r="AC114" s="9"/>
      <c r="AD114" s="9"/>
    </row>
    <row r="115" spans="1:30" ht="50.1" customHeight="1">
      <c r="A115" s="55" t="s">
        <v>694</v>
      </c>
      <c r="B115" s="10" t="s">
        <v>6</v>
      </c>
      <c r="C115" s="31" t="s">
        <v>695</v>
      </c>
      <c r="D115" s="31" t="s">
        <v>53</v>
      </c>
      <c r="E115" s="31" t="s">
        <v>268</v>
      </c>
      <c r="F115" s="31">
        <v>2003</v>
      </c>
      <c r="G115" s="44" t="s">
        <v>84</v>
      </c>
      <c r="H115" s="44"/>
      <c r="I115" s="16" t="s">
        <v>693</v>
      </c>
      <c r="J115" s="41">
        <v>0</v>
      </c>
      <c r="K115" s="41">
        <v>0</v>
      </c>
      <c r="L115" s="41">
        <v>0</v>
      </c>
      <c r="M115" s="41">
        <v>0</v>
      </c>
      <c r="N115" s="41">
        <v>0</v>
      </c>
      <c r="O115" s="41">
        <v>0</v>
      </c>
      <c r="P115" s="129" t="s">
        <v>537</v>
      </c>
      <c r="Q115" s="9"/>
      <c r="R115" s="124"/>
      <c r="S115" s="9"/>
      <c r="T115" s="9"/>
      <c r="U115" s="9"/>
      <c r="V115" s="9"/>
      <c r="W115" s="9"/>
      <c r="X115" s="9"/>
      <c r="Y115" s="9"/>
      <c r="Z115" s="9"/>
      <c r="AA115" s="9"/>
      <c r="AB115" s="9"/>
      <c r="AC115" s="9"/>
      <c r="AD115" s="9"/>
    </row>
    <row r="116" spans="1:30" ht="50.1" customHeight="1">
      <c r="A116" s="55" t="s">
        <v>265</v>
      </c>
      <c r="B116" s="10" t="s">
        <v>6</v>
      </c>
      <c r="C116" s="31" t="s">
        <v>302</v>
      </c>
      <c r="D116" s="31" t="s">
        <v>53</v>
      </c>
      <c r="E116" s="31" t="s">
        <v>268</v>
      </c>
      <c r="F116" s="31">
        <v>2003</v>
      </c>
      <c r="G116" s="44" t="s">
        <v>84</v>
      </c>
      <c r="H116" s="44"/>
      <c r="I116" s="16" t="s">
        <v>648</v>
      </c>
      <c r="J116" s="41">
        <v>40.011280905</v>
      </c>
      <c r="K116" s="41">
        <v>51.171159960000004</v>
      </c>
      <c r="L116" s="41">
        <v>54.867415568199483</v>
      </c>
      <c r="M116" s="41">
        <v>58.095181349726353</v>
      </c>
      <c r="N116" s="41">
        <v>61.508854205836279</v>
      </c>
      <c r="O116" s="41">
        <v>58.441407646591216</v>
      </c>
      <c r="P116" s="129" t="s">
        <v>537</v>
      </c>
      <c r="Q116" s="9"/>
      <c r="R116" s="124"/>
      <c r="S116" s="9"/>
      <c r="T116" s="9"/>
      <c r="U116" s="9"/>
      <c r="V116" s="9"/>
      <c r="W116" s="9"/>
      <c r="X116" s="9"/>
      <c r="Y116" s="9"/>
      <c r="Z116" s="9"/>
      <c r="AA116" s="9"/>
      <c r="AB116" s="9"/>
      <c r="AC116" s="9"/>
      <c r="AD116" s="9"/>
    </row>
    <row r="117" spans="1:30" ht="50.1" customHeight="1">
      <c r="A117" s="55" t="s">
        <v>619</v>
      </c>
      <c r="B117" s="10" t="s">
        <v>6</v>
      </c>
      <c r="C117" s="31" t="s">
        <v>620</v>
      </c>
      <c r="D117" s="31" t="s">
        <v>53</v>
      </c>
      <c r="E117" s="31" t="s">
        <v>268</v>
      </c>
      <c r="F117" s="31">
        <v>2003</v>
      </c>
      <c r="G117" s="44" t="s">
        <v>84</v>
      </c>
      <c r="H117" s="44"/>
      <c r="I117" s="16" t="s">
        <v>654</v>
      </c>
      <c r="J117" s="41">
        <v>67.153035900000006</v>
      </c>
      <c r="K117" s="41">
        <v>69.405659160000013</v>
      </c>
      <c r="L117" s="41">
        <v>74.419050631122957</v>
      </c>
      <c r="M117" s="41">
        <v>78.797009072090148</v>
      </c>
      <c r="N117" s="41">
        <v>83.427121325166169</v>
      </c>
      <c r="O117" s="41">
        <v>79.266610784680125</v>
      </c>
      <c r="P117" s="129" t="s">
        <v>537</v>
      </c>
      <c r="Q117" s="9"/>
      <c r="R117" s="124"/>
      <c r="S117" s="9"/>
      <c r="T117" s="9"/>
      <c r="U117" s="9"/>
      <c r="V117" s="9"/>
      <c r="W117" s="9"/>
      <c r="X117" s="9"/>
      <c r="Y117" s="9"/>
      <c r="Z117" s="9"/>
      <c r="AA117" s="9"/>
      <c r="AB117" s="9"/>
      <c r="AC117" s="9"/>
      <c r="AD117" s="9"/>
    </row>
    <row r="118" spans="1:30" ht="50.1" customHeight="1">
      <c r="A118" s="55" t="s">
        <v>266</v>
      </c>
      <c r="B118" s="10" t="s">
        <v>6</v>
      </c>
      <c r="C118" s="31" t="s">
        <v>318</v>
      </c>
      <c r="D118" s="31" t="s">
        <v>53</v>
      </c>
      <c r="E118" s="31" t="s">
        <v>268</v>
      </c>
      <c r="F118" s="31">
        <v>2003</v>
      </c>
      <c r="G118" s="44" t="s">
        <v>84</v>
      </c>
      <c r="H118" s="44"/>
      <c r="I118" s="16" t="s">
        <v>659</v>
      </c>
      <c r="J118" s="41">
        <v>202.93029324000003</v>
      </c>
      <c r="K118" s="41">
        <v>223.73752458000001</v>
      </c>
      <c r="L118" s="41">
        <v>239.89879746574158</v>
      </c>
      <c r="M118" s="41">
        <v>254.01167523609826</v>
      </c>
      <c r="N118" s="41">
        <v>268.93740127297139</v>
      </c>
      <c r="O118" s="41">
        <v>255.52549307148831</v>
      </c>
      <c r="P118" s="129" t="s">
        <v>537</v>
      </c>
      <c r="Q118" s="9"/>
      <c r="R118" s="124"/>
      <c r="S118" s="9"/>
      <c r="T118" s="9"/>
      <c r="U118" s="9"/>
      <c r="V118" s="9"/>
      <c r="W118" s="9"/>
      <c r="X118" s="9"/>
      <c r="Y118" s="9"/>
      <c r="Z118" s="9"/>
      <c r="AA118" s="9"/>
      <c r="AB118" s="9"/>
      <c r="AC118" s="9"/>
      <c r="AD118" s="9"/>
    </row>
    <row r="119" spans="1:30" ht="50.1" customHeight="1">
      <c r="A119" s="55" t="s">
        <v>607</v>
      </c>
      <c r="B119" s="10" t="s">
        <v>6</v>
      </c>
      <c r="C119" s="31" t="s">
        <v>608</v>
      </c>
      <c r="D119" s="31" t="s">
        <v>53</v>
      </c>
      <c r="E119" s="31" t="s">
        <v>268</v>
      </c>
      <c r="F119" s="31">
        <v>2003</v>
      </c>
      <c r="G119" s="44" t="s">
        <v>84</v>
      </c>
      <c r="H119" s="44"/>
      <c r="I119" s="16" t="s">
        <v>660</v>
      </c>
      <c r="J119" s="41">
        <v>24.567121755000002</v>
      </c>
      <c r="K119" s="41">
        <v>28.729769385000001</v>
      </c>
      <c r="L119" s="41">
        <v>30.805011988345196</v>
      </c>
      <c r="M119" s="41">
        <v>32.617223527121133</v>
      </c>
      <c r="N119" s="41">
        <v>34.533811581574774</v>
      </c>
      <c r="O119" s="41">
        <v>32.81161039800164</v>
      </c>
      <c r="P119" s="129" t="s">
        <v>537</v>
      </c>
      <c r="Q119" s="9"/>
      <c r="R119" s="124"/>
      <c r="S119" s="9"/>
      <c r="T119" s="9"/>
      <c r="U119" s="9"/>
      <c r="V119" s="9"/>
      <c r="W119" s="9"/>
      <c r="X119" s="9"/>
      <c r="Y119" s="9"/>
      <c r="Z119" s="9"/>
      <c r="AA119" s="9"/>
      <c r="AB119" s="9"/>
      <c r="AC119" s="9"/>
      <c r="AD119" s="9"/>
    </row>
    <row r="120" spans="1:30" ht="50.1" customHeight="1">
      <c r="A120" s="55" t="s">
        <v>687</v>
      </c>
      <c r="B120" s="10" t="s">
        <v>6</v>
      </c>
      <c r="C120" s="31" t="s">
        <v>675</v>
      </c>
      <c r="D120" s="45" t="s">
        <v>53</v>
      </c>
      <c r="E120" s="31" t="s">
        <v>268</v>
      </c>
      <c r="F120" s="31">
        <v>2003</v>
      </c>
      <c r="G120" s="44" t="s">
        <v>84</v>
      </c>
      <c r="H120" s="44"/>
      <c r="I120" s="16" t="s">
        <v>660</v>
      </c>
      <c r="J120" s="41">
        <v>0.13241532</v>
      </c>
      <c r="K120" s="41">
        <v>562.17366628500008</v>
      </c>
      <c r="L120" s="41">
        <v>602.78125791302455</v>
      </c>
      <c r="M120" s="41">
        <v>638.24195344403563</v>
      </c>
      <c r="N120" s="41">
        <v>675.74505062840717</v>
      </c>
      <c r="O120" s="41">
        <v>642.04564495356851</v>
      </c>
      <c r="P120" s="129" t="s">
        <v>537</v>
      </c>
      <c r="Q120" s="9"/>
      <c r="R120" s="124"/>
      <c r="S120" s="9"/>
      <c r="T120" s="9"/>
      <c r="U120" s="9"/>
      <c r="V120" s="9"/>
      <c r="W120" s="9"/>
      <c r="X120" s="9"/>
      <c r="Y120" s="9"/>
      <c r="Z120" s="9"/>
      <c r="AA120" s="9"/>
      <c r="AB120" s="9"/>
      <c r="AC120" s="9"/>
      <c r="AD120" s="9"/>
    </row>
    <row r="121" spans="1:30" ht="50.1" customHeight="1">
      <c r="A121" s="55" t="s">
        <v>267</v>
      </c>
      <c r="B121" s="10" t="s">
        <v>6</v>
      </c>
      <c r="C121" s="31" t="s">
        <v>334</v>
      </c>
      <c r="D121" s="31" t="s">
        <v>53</v>
      </c>
      <c r="E121" s="31" t="s">
        <v>268</v>
      </c>
      <c r="F121" s="31">
        <v>2003</v>
      </c>
      <c r="G121" s="44" t="s">
        <v>84</v>
      </c>
      <c r="H121" s="44"/>
      <c r="I121" s="16" t="s">
        <v>661</v>
      </c>
      <c r="J121" s="41">
        <v>60.550932945000007</v>
      </c>
      <c r="K121" s="41">
        <v>67.756084845000004</v>
      </c>
      <c r="L121" s="41">
        <v>72.650322317704166</v>
      </c>
      <c r="M121" s="41">
        <v>76.924229188759625</v>
      </c>
      <c r="N121" s="41">
        <v>81.444296895891142</v>
      </c>
      <c r="O121" s="41">
        <v>77.382669809693056</v>
      </c>
      <c r="P121" s="129" t="s">
        <v>537</v>
      </c>
      <c r="Q121" s="9"/>
      <c r="R121" s="124"/>
      <c r="S121" s="9"/>
      <c r="T121" s="9"/>
      <c r="U121" s="9"/>
      <c r="V121" s="9"/>
      <c r="W121" s="9"/>
      <c r="X121" s="9"/>
      <c r="Y121" s="9"/>
      <c r="Z121" s="9"/>
      <c r="AA121" s="9"/>
      <c r="AB121" s="9"/>
      <c r="AC121" s="9"/>
      <c r="AD121" s="9"/>
    </row>
    <row r="122" spans="1:30" ht="50.1" customHeight="1">
      <c r="A122" s="55" t="s">
        <v>611</v>
      </c>
      <c r="B122" s="10" t="s">
        <v>6</v>
      </c>
      <c r="C122" s="31" t="s">
        <v>612</v>
      </c>
      <c r="D122" s="31" t="s">
        <v>53</v>
      </c>
      <c r="E122" s="31" t="s">
        <v>268</v>
      </c>
      <c r="F122" s="31">
        <v>2003</v>
      </c>
      <c r="G122" s="44" t="s">
        <v>84</v>
      </c>
      <c r="H122" s="44"/>
      <c r="I122" s="16" t="s">
        <v>662</v>
      </c>
      <c r="J122" s="41">
        <v>10.888657245000001</v>
      </c>
      <c r="K122" s="41">
        <v>12.768472095</v>
      </c>
      <c r="L122" s="41">
        <v>13.690779438163114</v>
      </c>
      <c r="M122" s="41">
        <v>14.496186963473033</v>
      </c>
      <c r="N122" s="41">
        <v>15.34798290944671</v>
      </c>
      <c r="O122" s="41">
        <v>14.582579001752604</v>
      </c>
      <c r="P122" s="129" t="s">
        <v>537</v>
      </c>
      <c r="Q122" s="9"/>
      <c r="R122" s="124"/>
      <c r="S122" s="9"/>
      <c r="T122" s="9"/>
      <c r="U122" s="9"/>
      <c r="V122" s="9"/>
      <c r="W122" s="9"/>
      <c r="X122" s="9"/>
      <c r="Y122" s="9"/>
      <c r="Z122" s="9"/>
      <c r="AA122" s="9"/>
      <c r="AB122" s="9"/>
      <c r="AC122" s="9"/>
      <c r="AD122" s="9"/>
    </row>
    <row r="123" spans="1:30" ht="50.1" customHeight="1">
      <c r="A123" s="55" t="s">
        <v>691</v>
      </c>
      <c r="B123" s="10" t="s">
        <v>6</v>
      </c>
      <c r="C123" s="31" t="s">
        <v>692</v>
      </c>
      <c r="D123" s="31" t="s">
        <v>53</v>
      </c>
      <c r="E123" s="31" t="s">
        <v>268</v>
      </c>
      <c r="F123" s="31">
        <v>2003</v>
      </c>
      <c r="G123" s="44" t="s">
        <v>84</v>
      </c>
      <c r="H123" s="44"/>
      <c r="I123" s="16" t="s">
        <v>693</v>
      </c>
      <c r="J123" s="41">
        <v>0</v>
      </c>
      <c r="K123" s="41">
        <v>0</v>
      </c>
      <c r="L123" s="41">
        <v>0</v>
      </c>
      <c r="M123" s="41">
        <v>0</v>
      </c>
      <c r="N123" s="41">
        <v>0</v>
      </c>
      <c r="O123" s="41">
        <v>0</v>
      </c>
      <c r="P123" s="129" t="s">
        <v>537</v>
      </c>
      <c r="Q123" s="9"/>
      <c r="R123" s="124"/>
      <c r="S123" s="9"/>
      <c r="T123" s="9"/>
      <c r="U123" s="9"/>
      <c r="V123" s="9"/>
      <c r="W123" s="9"/>
      <c r="X123" s="9"/>
      <c r="Y123" s="9"/>
      <c r="Z123" s="9"/>
      <c r="AA123" s="9"/>
      <c r="AB123" s="9"/>
      <c r="AC123" s="9"/>
      <c r="AD123" s="9"/>
    </row>
    <row r="124" spans="1:30" ht="50.1" customHeight="1">
      <c r="A124" s="55" t="s">
        <v>263</v>
      </c>
      <c r="B124" s="10" t="s">
        <v>6</v>
      </c>
      <c r="C124" s="31" t="s">
        <v>319</v>
      </c>
      <c r="D124" s="31" t="s">
        <v>53</v>
      </c>
      <c r="E124" s="31" t="s">
        <v>268</v>
      </c>
      <c r="F124" s="31">
        <v>2003</v>
      </c>
      <c r="G124" s="44" t="s">
        <v>84</v>
      </c>
      <c r="H124" s="44"/>
      <c r="I124" s="16" t="s">
        <v>331</v>
      </c>
      <c r="J124" s="41">
        <v>2.3885822299999999</v>
      </c>
      <c r="K124" s="41">
        <v>2.6625717299999998</v>
      </c>
      <c r="L124" s="41">
        <v>2.8548977530360014</v>
      </c>
      <c r="M124" s="41">
        <v>3.022847002724161</v>
      </c>
      <c r="N124" s="41">
        <v>3.200469492604233</v>
      </c>
      <c r="O124" s="41">
        <v>3.0408620790080598</v>
      </c>
      <c r="P124" s="129" t="s">
        <v>537</v>
      </c>
      <c r="Q124" s="9"/>
      <c r="R124" s="124"/>
      <c r="S124" s="9"/>
      <c r="T124" s="9"/>
      <c r="U124" s="9"/>
      <c r="V124" s="9"/>
      <c r="W124" s="9"/>
      <c r="X124" s="9"/>
      <c r="Y124" s="9"/>
      <c r="Z124" s="9"/>
      <c r="AA124" s="9"/>
      <c r="AB124" s="9"/>
      <c r="AC124" s="9"/>
      <c r="AD124" s="9"/>
    </row>
    <row r="125" spans="1:30" ht="50.1" customHeight="1">
      <c r="A125" s="55" t="s">
        <v>264</v>
      </c>
      <c r="B125" s="10" t="s">
        <v>6</v>
      </c>
      <c r="C125" s="31" t="s">
        <v>320</v>
      </c>
      <c r="D125" s="31" t="s">
        <v>53</v>
      </c>
      <c r="E125" s="31" t="s">
        <v>268</v>
      </c>
      <c r="F125" s="31">
        <v>2003</v>
      </c>
      <c r="G125" s="44" t="s">
        <v>84</v>
      </c>
      <c r="H125" s="44"/>
      <c r="I125" s="16" t="s">
        <v>331</v>
      </c>
      <c r="J125" s="41">
        <v>172.32807880999999</v>
      </c>
      <c r="K125" s="41">
        <v>198.06632013000001</v>
      </c>
      <c r="L125" s="41">
        <v>212.37328028388794</v>
      </c>
      <c r="M125" s="41">
        <v>224.86687415763055</v>
      </c>
      <c r="N125" s="41">
        <v>238.08005168313292</v>
      </c>
      <c r="O125" s="41">
        <v>226.20699950569505</v>
      </c>
      <c r="P125" s="129" t="s">
        <v>537</v>
      </c>
      <c r="Q125" s="9"/>
      <c r="R125" s="124"/>
      <c r="S125" s="9"/>
      <c r="T125" s="9"/>
      <c r="U125" s="9"/>
      <c r="V125" s="9"/>
      <c r="W125" s="9"/>
      <c r="X125" s="9"/>
      <c r="Y125" s="9"/>
      <c r="Z125" s="9"/>
      <c r="AA125" s="9"/>
      <c r="AB125" s="9"/>
      <c r="AC125" s="9"/>
      <c r="AD125" s="9"/>
    </row>
    <row r="126" spans="1:30" ht="50.1" customHeight="1">
      <c r="A126" s="55" t="s">
        <v>255</v>
      </c>
      <c r="B126" s="10" t="s">
        <v>6</v>
      </c>
      <c r="C126" s="31" t="s">
        <v>321</v>
      </c>
      <c r="D126" s="31" t="s">
        <v>53</v>
      </c>
      <c r="E126" s="31" t="s">
        <v>268</v>
      </c>
      <c r="F126" s="31">
        <v>2003</v>
      </c>
      <c r="G126" s="44" t="s">
        <v>84</v>
      </c>
      <c r="H126" s="44"/>
      <c r="I126" s="16" t="s">
        <v>332</v>
      </c>
      <c r="J126" s="41">
        <v>123.26333154413797</v>
      </c>
      <c r="K126" s="41">
        <v>137.81826220448283</v>
      </c>
      <c r="L126" s="41">
        <v>147.77331354558646</v>
      </c>
      <c r="M126" s="41">
        <v>156.46659060166371</v>
      </c>
      <c r="N126" s="41">
        <v>165.6605674654175</v>
      </c>
      <c r="O126" s="41">
        <v>157.39907496591709</v>
      </c>
      <c r="P126" s="129" t="s">
        <v>537</v>
      </c>
      <c r="Q126" s="9"/>
      <c r="R126" s="124"/>
      <c r="S126" s="9"/>
      <c r="T126" s="9"/>
      <c r="U126" s="9"/>
      <c r="V126" s="9"/>
      <c r="W126" s="9"/>
      <c r="X126" s="9"/>
      <c r="Y126" s="9"/>
      <c r="Z126" s="9"/>
      <c r="AA126" s="9"/>
      <c r="AB126" s="9"/>
      <c r="AC126" s="9"/>
      <c r="AD126" s="9"/>
    </row>
    <row r="127" spans="1:30" ht="50.1" customHeight="1">
      <c r="A127" s="55" t="s">
        <v>256</v>
      </c>
      <c r="B127" s="10" t="s">
        <v>6</v>
      </c>
      <c r="C127" s="31" t="s">
        <v>322</v>
      </c>
      <c r="D127" s="31" t="s">
        <v>53</v>
      </c>
      <c r="E127" s="31" t="s">
        <v>268</v>
      </c>
      <c r="F127" s="31">
        <v>2003</v>
      </c>
      <c r="G127" s="44" t="s">
        <v>84</v>
      </c>
      <c r="H127" s="44"/>
      <c r="I127" s="16" t="s">
        <v>332</v>
      </c>
      <c r="J127" s="41">
        <v>4.3207234893103461</v>
      </c>
      <c r="K127" s="41">
        <v>4.3073812334482771</v>
      </c>
      <c r="L127" s="41">
        <v>4.6185170774125694</v>
      </c>
      <c r="M127" s="41">
        <v>4.8902173430345197</v>
      </c>
      <c r="N127" s="41">
        <v>5.1775665141112279</v>
      </c>
      <c r="O127" s="41">
        <v>4.9193612720525008</v>
      </c>
      <c r="P127" s="129" t="s">
        <v>537</v>
      </c>
      <c r="Q127" s="9"/>
      <c r="R127" s="124"/>
      <c r="S127" s="9"/>
      <c r="T127" s="9"/>
      <c r="U127" s="9"/>
      <c r="V127" s="9"/>
      <c r="W127" s="9"/>
      <c r="X127" s="9"/>
      <c r="Y127" s="9"/>
      <c r="Z127" s="9"/>
      <c r="AA127" s="9"/>
      <c r="AB127" s="9"/>
      <c r="AC127" s="9"/>
      <c r="AD127" s="9"/>
    </row>
    <row r="128" spans="1:30" ht="50.1" customHeight="1">
      <c r="A128" s="55" t="s">
        <v>257</v>
      </c>
      <c r="B128" s="10" t="s">
        <v>6</v>
      </c>
      <c r="C128" s="31" t="s">
        <v>323</v>
      </c>
      <c r="D128" s="31" t="s">
        <v>53</v>
      </c>
      <c r="E128" s="31" t="s">
        <v>268</v>
      </c>
      <c r="F128" s="31">
        <v>2003</v>
      </c>
      <c r="G128" s="44" t="s">
        <v>84</v>
      </c>
      <c r="H128" s="44"/>
      <c r="I128" s="16" t="s">
        <v>332</v>
      </c>
      <c r="J128" s="41">
        <v>1074.5347411665521</v>
      </c>
      <c r="K128" s="41">
        <v>1312.5498977234488</v>
      </c>
      <c r="L128" s="41">
        <v>1407.3595507446885</v>
      </c>
      <c r="M128" s="41">
        <v>1490.1523514107287</v>
      </c>
      <c r="N128" s="41">
        <v>1577.7137035796231</v>
      </c>
      <c r="O128" s="41">
        <v>1499.0331211821074</v>
      </c>
      <c r="P128" s="129" t="s">
        <v>537</v>
      </c>
      <c r="Q128" s="9"/>
      <c r="R128" s="124"/>
      <c r="S128" s="9"/>
      <c r="T128" s="9"/>
      <c r="U128" s="9"/>
      <c r="V128" s="9"/>
      <c r="W128" s="9"/>
      <c r="X128" s="9"/>
      <c r="Y128" s="9"/>
      <c r="Z128" s="9"/>
      <c r="AA128" s="9"/>
      <c r="AB128" s="9"/>
      <c r="AC128" s="9"/>
      <c r="AD128" s="9"/>
    </row>
    <row r="129" spans="1:30" ht="50.1" customHeight="1">
      <c r="A129" s="55" t="s">
        <v>258</v>
      </c>
      <c r="B129" s="10" t="s">
        <v>6</v>
      </c>
      <c r="C129" s="31" t="s">
        <v>324</v>
      </c>
      <c r="D129" s="31" t="s">
        <v>53</v>
      </c>
      <c r="E129" s="31" t="s">
        <v>268</v>
      </c>
      <c r="F129" s="31">
        <v>2003</v>
      </c>
      <c r="G129" s="44" t="s">
        <v>84</v>
      </c>
      <c r="H129" s="44"/>
      <c r="I129" s="16" t="s">
        <v>332</v>
      </c>
      <c r="J129" s="41">
        <v>184.73230547172417</v>
      </c>
      <c r="K129" s="41">
        <v>197.05046191551733</v>
      </c>
      <c r="L129" s="41">
        <v>211.28404340014407</v>
      </c>
      <c r="M129" s="41">
        <v>223.71355914108389</v>
      </c>
      <c r="N129" s="41">
        <v>236.858967876214</v>
      </c>
      <c r="O129" s="41">
        <v>225.04681114822719</v>
      </c>
      <c r="P129" s="129" t="s">
        <v>537</v>
      </c>
      <c r="Q129" s="9"/>
      <c r="R129" s="124"/>
      <c r="S129" s="9"/>
      <c r="T129" s="9"/>
      <c r="U129" s="9"/>
      <c r="V129" s="9"/>
      <c r="W129" s="9"/>
      <c r="X129" s="9"/>
      <c r="Y129" s="9"/>
      <c r="Z129" s="9"/>
      <c r="AA129" s="9"/>
      <c r="AB129" s="9"/>
      <c r="AC129" s="9"/>
      <c r="AD129" s="9"/>
    </row>
    <row r="130" spans="1:30" ht="50.1" customHeight="1">
      <c r="A130" s="55" t="s">
        <v>772</v>
      </c>
      <c r="B130" s="10" t="s">
        <v>6</v>
      </c>
      <c r="C130" s="31" t="s">
        <v>325</v>
      </c>
      <c r="D130" s="31" t="s">
        <v>53</v>
      </c>
      <c r="E130" s="31" t="s">
        <v>268</v>
      </c>
      <c r="F130" s="31">
        <v>2003</v>
      </c>
      <c r="G130" s="44" t="s">
        <v>84</v>
      </c>
      <c r="H130" s="44"/>
      <c r="I130" s="16" t="s">
        <v>332</v>
      </c>
      <c r="J130" s="41">
        <v>1133.8084962206899</v>
      </c>
      <c r="K130" s="41">
        <v>1404.4689704958625</v>
      </c>
      <c r="L130" s="41">
        <v>1505.9182304461049</v>
      </c>
      <c r="M130" s="41">
        <v>1594.5090868528475</v>
      </c>
      <c r="N130" s="41">
        <v>1688.2024407963208</v>
      </c>
      <c r="O130" s="41">
        <v>1604.0117850738084</v>
      </c>
      <c r="P130" s="129" t="s">
        <v>537</v>
      </c>
      <c r="Q130" s="9"/>
      <c r="R130" s="124"/>
      <c r="S130" s="9"/>
      <c r="T130" s="9"/>
      <c r="U130" s="9"/>
      <c r="V130" s="9"/>
      <c r="W130" s="9"/>
      <c r="X130" s="9"/>
      <c r="Y130" s="9"/>
      <c r="Z130" s="9"/>
      <c r="AA130" s="9"/>
      <c r="AB130" s="9"/>
      <c r="AC130" s="9"/>
      <c r="AD130" s="9"/>
    </row>
    <row r="131" spans="1:30" ht="50.1" customHeight="1">
      <c r="A131" s="55" t="s">
        <v>259</v>
      </c>
      <c r="B131" s="10" t="s">
        <v>6</v>
      </c>
      <c r="C131" s="31" t="s">
        <v>326</v>
      </c>
      <c r="D131" s="31" t="s">
        <v>53</v>
      </c>
      <c r="E131" s="31" t="s">
        <v>268</v>
      </c>
      <c r="F131" s="31">
        <v>2003</v>
      </c>
      <c r="G131" s="44" t="s">
        <v>84</v>
      </c>
      <c r="H131" s="44"/>
      <c r="I131" s="16" t="s">
        <v>332</v>
      </c>
      <c r="J131" s="41">
        <v>226.78156903137938</v>
      </c>
      <c r="K131" s="41">
        <v>247.16156091103451</v>
      </c>
      <c r="L131" s="41">
        <v>265.01482642940226</v>
      </c>
      <c r="M131" s="41">
        <v>280.60524160547061</v>
      </c>
      <c r="N131" s="41">
        <v>297.09360560220807</v>
      </c>
      <c r="O131" s="41">
        <v>282.27754749082595</v>
      </c>
      <c r="P131" s="129" t="s">
        <v>537</v>
      </c>
      <c r="Q131" s="9"/>
      <c r="R131" s="124"/>
      <c r="S131" s="9"/>
      <c r="T131" s="9"/>
      <c r="U131" s="9"/>
      <c r="V131" s="9"/>
      <c r="W131" s="9"/>
      <c r="X131" s="9"/>
      <c r="Y131" s="9"/>
      <c r="Z131" s="9"/>
      <c r="AA131" s="9"/>
      <c r="AB131" s="9"/>
      <c r="AC131" s="9"/>
      <c r="AD131" s="9"/>
    </row>
    <row r="132" spans="1:30" ht="50.1" customHeight="1">
      <c r="A132" s="55" t="s">
        <v>260</v>
      </c>
      <c r="B132" s="10" t="s">
        <v>6</v>
      </c>
      <c r="C132" s="31" t="s">
        <v>327</v>
      </c>
      <c r="D132" s="31" t="s">
        <v>53</v>
      </c>
      <c r="E132" s="31" t="s">
        <v>268</v>
      </c>
      <c r="F132" s="31">
        <v>2003</v>
      </c>
      <c r="G132" s="44" t="s">
        <v>84</v>
      </c>
      <c r="H132" s="44"/>
      <c r="I132" s="16" t="s">
        <v>332</v>
      </c>
      <c r="J132" s="41">
        <v>488.79933141827604</v>
      </c>
      <c r="K132" s="41">
        <v>522.85587742137955</v>
      </c>
      <c r="L132" s="41">
        <v>560.62342012921602</v>
      </c>
      <c r="M132" s="41">
        <v>593.60403481784454</v>
      </c>
      <c r="N132" s="41">
        <v>628.48420790374109</v>
      </c>
      <c r="O132" s="41">
        <v>597.14170045558149</v>
      </c>
      <c r="P132" s="129" t="s">
        <v>537</v>
      </c>
      <c r="Q132" s="9"/>
      <c r="R132" s="124"/>
      <c r="S132" s="9"/>
      <c r="T132" s="9"/>
      <c r="U132" s="9"/>
      <c r="V132" s="9"/>
      <c r="W132" s="9"/>
      <c r="X132" s="9"/>
      <c r="Y132" s="9"/>
      <c r="Z132" s="9"/>
      <c r="AA132" s="9"/>
      <c r="AB132" s="9"/>
      <c r="AC132" s="9"/>
      <c r="AD132" s="9"/>
    </row>
    <row r="133" spans="1:30" ht="50.1" customHeight="1">
      <c r="A133" s="55" t="s">
        <v>261</v>
      </c>
      <c r="B133" s="10" t="s">
        <v>6</v>
      </c>
      <c r="C133" s="31" t="s">
        <v>328</v>
      </c>
      <c r="D133" s="31" t="s">
        <v>53</v>
      </c>
      <c r="E133" s="31" t="s">
        <v>268</v>
      </c>
      <c r="F133" s="31">
        <v>2003</v>
      </c>
      <c r="G133" s="44" t="s">
        <v>84</v>
      </c>
      <c r="H133" s="44"/>
      <c r="I133" s="16" t="s">
        <v>332</v>
      </c>
      <c r="J133" s="41">
        <v>16.664615165172417</v>
      </c>
      <c r="K133" s="41">
        <v>16.994905540344831</v>
      </c>
      <c r="L133" s="41">
        <v>18.222501611323558</v>
      </c>
      <c r="M133" s="41">
        <v>19.294503391355249</v>
      </c>
      <c r="N133" s="41">
        <v>20.428248410631284</v>
      </c>
      <c r="O133" s="41">
        <v>19.409491662393101</v>
      </c>
      <c r="P133" s="129" t="s">
        <v>537</v>
      </c>
      <c r="Q133" s="9"/>
      <c r="R133" s="124"/>
      <c r="S133" s="9"/>
      <c r="T133" s="9"/>
      <c r="U133" s="9"/>
      <c r="V133" s="9"/>
      <c r="W133" s="9"/>
      <c r="X133" s="9"/>
      <c r="Y133" s="9"/>
      <c r="Z133" s="9"/>
      <c r="AA133" s="9"/>
      <c r="AB133" s="9"/>
      <c r="AC133" s="9"/>
      <c r="AD133" s="9"/>
    </row>
    <row r="134" spans="1:30" ht="42.75" customHeight="1">
      <c r="A134" s="55" t="s">
        <v>262</v>
      </c>
      <c r="B134" s="10" t="s">
        <v>6</v>
      </c>
      <c r="C134" s="31" t="s">
        <v>329</v>
      </c>
      <c r="D134" s="31" t="s">
        <v>53</v>
      </c>
      <c r="E134" s="31" t="s">
        <v>268</v>
      </c>
      <c r="F134" s="31">
        <v>2003</v>
      </c>
      <c r="G134" s="44" t="s">
        <v>84</v>
      </c>
      <c r="H134" s="44"/>
      <c r="I134" s="16" t="s">
        <v>781</v>
      </c>
      <c r="J134" s="41">
        <v>46.610274074482774</v>
      </c>
      <c r="K134" s="41">
        <v>4.7054048275862086E-3</v>
      </c>
      <c r="L134" s="41">
        <v>5.0452911814701119E-3</v>
      </c>
      <c r="M134" s="41">
        <v>5.3420979121087441E-3</v>
      </c>
      <c r="N134" s="41">
        <v>5.6559995854242543E-3</v>
      </c>
      <c r="O134" s="41">
        <v>5.3739348860991467E-3</v>
      </c>
      <c r="P134" s="129" t="s">
        <v>537</v>
      </c>
      <c r="Q134" s="9"/>
      <c r="R134" s="124"/>
      <c r="S134" s="9"/>
      <c r="T134" s="9"/>
      <c r="U134" s="9"/>
      <c r="V134" s="9"/>
      <c r="W134" s="9"/>
      <c r="X134" s="9"/>
      <c r="Y134" s="9"/>
      <c r="Z134" s="9"/>
      <c r="AA134" s="9"/>
      <c r="AB134" s="9"/>
      <c r="AC134" s="9"/>
      <c r="AD134" s="9"/>
    </row>
    <row r="135" spans="1:30" ht="42.75" customHeight="1">
      <c r="A135" s="55" t="s">
        <v>254</v>
      </c>
      <c r="B135" s="10" t="s">
        <v>6</v>
      </c>
      <c r="C135" s="31" t="s">
        <v>330</v>
      </c>
      <c r="D135" s="31" t="s">
        <v>53</v>
      </c>
      <c r="E135" s="31" t="s">
        <v>268</v>
      </c>
      <c r="F135" s="31">
        <v>2003</v>
      </c>
      <c r="G135" s="44" t="s">
        <v>84</v>
      </c>
      <c r="H135" s="44"/>
      <c r="I135" s="16" t="s">
        <v>332</v>
      </c>
      <c r="J135" s="41">
        <v>1460.374534623104</v>
      </c>
      <c r="K135" s="41">
        <v>1924.5565262482762</v>
      </c>
      <c r="L135" s="41">
        <v>2063.5733642289429</v>
      </c>
      <c r="M135" s="41">
        <v>2184.9702155978443</v>
      </c>
      <c r="N135" s="41">
        <v>2313.359065466374</v>
      </c>
      <c r="O135" s="41">
        <v>2197.9918488715657</v>
      </c>
      <c r="P135" s="129" t="s">
        <v>537</v>
      </c>
      <c r="Q135" s="9"/>
      <c r="R135" s="124"/>
      <c r="S135" s="9"/>
      <c r="T135" s="9"/>
      <c r="U135" s="9"/>
      <c r="V135" s="9"/>
      <c r="W135" s="9"/>
      <c r="X135" s="9"/>
      <c r="Y135" s="9"/>
      <c r="Z135" s="9"/>
      <c r="AA135" s="9"/>
      <c r="AB135" s="9"/>
      <c r="AC135" s="9"/>
      <c r="AD135" s="9"/>
    </row>
    <row r="136" spans="1:30" ht="42.75" customHeight="1">
      <c r="A136" s="55">
        <v>50</v>
      </c>
      <c r="B136" s="10" t="s">
        <v>6</v>
      </c>
      <c r="C136" s="10" t="s">
        <v>333</v>
      </c>
      <c r="D136" s="31" t="s">
        <v>53</v>
      </c>
      <c r="E136" s="31" t="s">
        <v>268</v>
      </c>
      <c r="F136" s="31">
        <v>2003</v>
      </c>
      <c r="G136" s="44" t="s">
        <v>84</v>
      </c>
      <c r="H136" s="44"/>
      <c r="I136" s="16" t="s">
        <v>65</v>
      </c>
      <c r="J136" s="41">
        <v>2499.2462421581617</v>
      </c>
      <c r="K136" s="41">
        <v>3944.3760350436219</v>
      </c>
      <c r="L136" s="41">
        <v>4229.2908591706146</v>
      </c>
      <c r="M136" s="41">
        <v>4478.0935442248629</v>
      </c>
      <c r="N136" s="41">
        <v>4741.2263208835166</v>
      </c>
      <c r="O136" s="41">
        <v>4504.7813642610554</v>
      </c>
      <c r="P136" s="129" t="s">
        <v>537</v>
      </c>
      <c r="Q136" s="9"/>
      <c r="R136" s="124"/>
      <c r="S136" s="9"/>
      <c r="T136" s="9"/>
      <c r="U136" s="9"/>
      <c r="V136" s="9"/>
      <c r="W136" s="9"/>
      <c r="X136" s="9"/>
      <c r="Y136" s="9"/>
      <c r="Z136" s="9"/>
      <c r="AA136" s="9"/>
      <c r="AB136" s="9"/>
      <c r="AC136" s="9"/>
      <c r="AD136" s="9"/>
    </row>
    <row r="137" spans="1:30" ht="50.1" customHeight="1">
      <c r="A137" s="118">
        <v>51</v>
      </c>
      <c r="B137" s="45" t="s">
        <v>5</v>
      </c>
      <c r="C137" s="45" t="s">
        <v>86</v>
      </c>
      <c r="D137" s="45" t="s">
        <v>9</v>
      </c>
      <c r="E137" s="45" t="s">
        <v>353</v>
      </c>
      <c r="F137" s="45">
        <v>2017</v>
      </c>
      <c r="G137" s="50" t="s">
        <v>337</v>
      </c>
      <c r="H137" s="50" t="s">
        <v>336</v>
      </c>
      <c r="I137" s="36" t="s">
        <v>338</v>
      </c>
      <c r="J137" s="29"/>
      <c r="K137" s="29"/>
      <c r="L137" s="4"/>
      <c r="M137" s="4"/>
      <c r="N137" s="4"/>
      <c r="O137" s="4"/>
      <c r="P137" s="130" t="s">
        <v>12</v>
      </c>
      <c r="Q137" s="9"/>
      <c r="R137" s="124"/>
      <c r="S137" s="9"/>
      <c r="T137" s="9"/>
      <c r="U137" s="9"/>
      <c r="V137" s="9"/>
      <c r="W137" s="9"/>
      <c r="X137" s="9"/>
      <c r="Y137" s="9"/>
      <c r="Z137" s="9"/>
      <c r="AA137" s="9"/>
      <c r="AB137" s="9"/>
      <c r="AC137" s="9"/>
      <c r="AD137" s="9"/>
    </row>
    <row r="138" spans="1:30" ht="50.1" customHeight="1">
      <c r="A138" s="60" t="s">
        <v>748</v>
      </c>
      <c r="B138" s="4" t="s">
        <v>5</v>
      </c>
      <c r="C138" s="4" t="s">
        <v>342</v>
      </c>
      <c r="D138" s="4" t="s">
        <v>4</v>
      </c>
      <c r="E138" s="45" t="s">
        <v>352</v>
      </c>
      <c r="F138" s="45">
        <v>2017</v>
      </c>
      <c r="G138" s="50" t="s">
        <v>84</v>
      </c>
      <c r="H138" s="50" t="s">
        <v>344</v>
      </c>
      <c r="I138" s="36" t="s">
        <v>10</v>
      </c>
      <c r="J138" s="29">
        <v>1.7135000000000001E-2</v>
      </c>
      <c r="K138" s="29">
        <v>1.8848500000000001E-2</v>
      </c>
      <c r="L138" s="29">
        <v>3.9008840000000003E-2</v>
      </c>
      <c r="M138" s="29">
        <v>4.1006443687560006E-2</v>
      </c>
      <c r="N138" s="29">
        <v>4.2735029314765409E-2</v>
      </c>
      <c r="O138" s="29">
        <v>4.4358960428726495E-2</v>
      </c>
      <c r="P138" s="130" t="s">
        <v>822</v>
      </c>
      <c r="Q138" s="9"/>
      <c r="R138" s="124"/>
      <c r="S138" s="9"/>
      <c r="T138" s="9"/>
      <c r="U138" s="9"/>
      <c r="V138" s="9"/>
      <c r="W138" s="9"/>
      <c r="X138" s="9"/>
      <c r="Y138" s="9"/>
      <c r="Z138" s="9"/>
      <c r="AA138" s="9"/>
      <c r="AB138" s="9"/>
      <c r="AC138" s="9"/>
      <c r="AD138" s="9"/>
    </row>
    <row r="139" spans="1:30" ht="50.1" customHeight="1">
      <c r="A139" s="118" t="s">
        <v>749</v>
      </c>
      <c r="B139" s="4" t="s">
        <v>5</v>
      </c>
      <c r="C139" s="4" t="s">
        <v>342</v>
      </c>
      <c r="D139" s="45" t="s">
        <v>9</v>
      </c>
      <c r="E139" s="45" t="s">
        <v>352</v>
      </c>
      <c r="F139" s="45">
        <v>2017</v>
      </c>
      <c r="G139" s="50" t="s">
        <v>337</v>
      </c>
      <c r="H139" s="50" t="s">
        <v>345</v>
      </c>
      <c r="I139" s="36" t="s">
        <v>10</v>
      </c>
      <c r="J139" s="29">
        <v>0</v>
      </c>
      <c r="K139" s="29"/>
      <c r="L139" s="4"/>
      <c r="M139" s="4"/>
      <c r="N139" s="4"/>
      <c r="O139" s="4"/>
      <c r="P139" s="130" t="s">
        <v>343</v>
      </c>
      <c r="Q139" s="9"/>
      <c r="R139" s="124"/>
      <c r="S139" s="9"/>
      <c r="T139" s="9"/>
      <c r="U139" s="9"/>
      <c r="V139" s="9"/>
      <c r="W139" s="9"/>
      <c r="X139" s="9"/>
      <c r="Y139" s="9"/>
      <c r="Z139" s="9"/>
      <c r="AA139" s="9"/>
      <c r="AB139" s="9"/>
      <c r="AC139" s="9"/>
      <c r="AD139" s="9"/>
    </row>
    <row r="140" spans="1:30" ht="50.1" customHeight="1">
      <c r="A140" s="61">
        <v>53</v>
      </c>
      <c r="B140" s="39" t="s">
        <v>3</v>
      </c>
      <c r="C140" s="39" t="s">
        <v>347</v>
      </c>
      <c r="D140" s="39" t="s">
        <v>2</v>
      </c>
      <c r="E140" s="40" t="s">
        <v>351</v>
      </c>
      <c r="F140" s="39">
        <v>2017</v>
      </c>
      <c r="G140" s="90" t="s">
        <v>348</v>
      </c>
      <c r="H140" s="90" t="s">
        <v>346</v>
      </c>
      <c r="I140" s="18" t="s">
        <v>11</v>
      </c>
      <c r="J140" s="24">
        <v>0</v>
      </c>
      <c r="K140" s="24">
        <v>0</v>
      </c>
      <c r="L140" s="24">
        <v>3.3333333333333332E-4</v>
      </c>
      <c r="M140" s="24">
        <v>3.4738466666666665E-4</v>
      </c>
      <c r="N140" s="24">
        <v>3.6058528399999997E-4</v>
      </c>
      <c r="O140" s="24">
        <v>3.7320576893999993E-4</v>
      </c>
      <c r="P140" s="129" t="s">
        <v>811</v>
      </c>
      <c r="Q140" s="9"/>
      <c r="R140" s="124"/>
      <c r="S140" s="9"/>
      <c r="T140" s="9"/>
      <c r="U140" s="9"/>
      <c r="V140" s="9"/>
      <c r="W140" s="9"/>
      <c r="X140" s="9"/>
      <c r="Y140" s="9"/>
      <c r="Z140" s="9"/>
      <c r="AA140" s="9"/>
      <c r="AB140" s="9"/>
      <c r="AC140" s="9"/>
      <c r="AD140" s="9"/>
    </row>
    <row r="141" spans="1:30" ht="50.1" customHeight="1">
      <c r="A141" s="118">
        <v>54</v>
      </c>
      <c r="B141" s="4" t="s">
        <v>6</v>
      </c>
      <c r="C141" s="4" t="s">
        <v>349</v>
      </c>
      <c r="D141" s="4" t="s">
        <v>9</v>
      </c>
      <c r="E141" s="33" t="s">
        <v>350</v>
      </c>
      <c r="F141" s="4">
        <v>2017</v>
      </c>
      <c r="G141" s="50" t="s">
        <v>337</v>
      </c>
      <c r="H141" s="36" t="s">
        <v>354</v>
      </c>
      <c r="I141" s="33" t="s">
        <v>55</v>
      </c>
      <c r="J141" s="12">
        <v>0</v>
      </c>
      <c r="K141" s="12"/>
      <c r="L141" s="4"/>
      <c r="M141" s="4"/>
      <c r="N141" s="4"/>
      <c r="O141" s="4"/>
      <c r="P141" s="130" t="s">
        <v>355</v>
      </c>
      <c r="Q141" s="9"/>
      <c r="R141" s="124"/>
      <c r="S141" s="9"/>
      <c r="T141" s="9"/>
      <c r="U141" s="9"/>
      <c r="V141" s="9"/>
      <c r="W141" s="9"/>
      <c r="X141" s="9"/>
      <c r="Y141" s="9"/>
      <c r="Z141" s="9"/>
      <c r="AA141" s="9"/>
      <c r="AB141" s="9"/>
      <c r="AC141" s="9"/>
      <c r="AD141" s="9"/>
    </row>
    <row r="142" spans="1:30" ht="50.1" customHeight="1">
      <c r="A142" s="51">
        <v>55</v>
      </c>
      <c r="B142" s="45" t="s">
        <v>6</v>
      </c>
      <c r="C142" s="45" t="s">
        <v>356</v>
      </c>
      <c r="D142" s="45" t="s">
        <v>9</v>
      </c>
      <c r="E142" s="45" t="s">
        <v>358</v>
      </c>
      <c r="F142" s="45">
        <v>2015</v>
      </c>
      <c r="G142" s="50" t="s">
        <v>118</v>
      </c>
      <c r="H142" s="50" t="s">
        <v>357</v>
      </c>
      <c r="I142" s="33" t="s">
        <v>359</v>
      </c>
      <c r="J142" s="28">
        <v>30.91</v>
      </c>
      <c r="K142" s="28">
        <v>60.184511350000001</v>
      </c>
      <c r="L142" s="28">
        <v>41.443823380352597</v>
      </c>
      <c r="M142" s="28">
        <v>23.76377056921746</v>
      </c>
      <c r="N142" s="28">
        <v>14.48582962628628</v>
      </c>
      <c r="O142" s="28">
        <v>12.021218847407443</v>
      </c>
      <c r="P142" s="130" t="s">
        <v>57</v>
      </c>
      <c r="Q142" s="9"/>
      <c r="R142" s="124"/>
      <c r="S142" s="9"/>
      <c r="T142" s="9"/>
      <c r="U142" s="9"/>
      <c r="V142" s="9"/>
      <c r="W142" s="9"/>
      <c r="X142" s="9"/>
      <c r="Y142" s="9"/>
      <c r="Z142" s="9"/>
      <c r="AA142" s="9"/>
      <c r="AB142" s="9"/>
      <c r="AC142" s="9"/>
      <c r="AD142" s="9"/>
    </row>
    <row r="143" spans="1:30" ht="50.1" customHeight="1">
      <c r="A143" s="52">
        <v>56</v>
      </c>
      <c r="B143" s="45" t="s">
        <v>1</v>
      </c>
      <c r="C143" s="45"/>
      <c r="D143" s="73" t="s">
        <v>0</v>
      </c>
      <c r="E143" s="45" t="s">
        <v>363</v>
      </c>
      <c r="F143" s="45">
        <v>2016</v>
      </c>
      <c r="G143" s="50"/>
      <c r="H143" s="50" t="s">
        <v>1</v>
      </c>
      <c r="I143" s="33"/>
      <c r="J143" s="28">
        <v>0</v>
      </c>
      <c r="K143" s="28"/>
      <c r="L143" s="52"/>
      <c r="M143" s="52"/>
      <c r="N143" s="52"/>
      <c r="O143" s="52"/>
      <c r="P143" s="130" t="s">
        <v>364</v>
      </c>
      <c r="Q143" s="9"/>
      <c r="R143" s="124"/>
      <c r="S143" s="9"/>
      <c r="T143" s="9"/>
      <c r="U143" s="9"/>
      <c r="V143" s="9"/>
      <c r="W143" s="9"/>
      <c r="X143" s="9"/>
      <c r="Y143" s="9"/>
      <c r="Z143" s="9"/>
      <c r="AA143" s="9"/>
      <c r="AB143" s="9"/>
      <c r="AC143" s="9"/>
      <c r="AD143" s="9"/>
    </row>
    <row r="144" spans="1:30" ht="49.5" customHeight="1">
      <c r="A144" s="52">
        <v>57</v>
      </c>
      <c r="B144" s="71" t="s">
        <v>5</v>
      </c>
      <c r="C144" s="64" t="s">
        <v>101</v>
      </c>
      <c r="D144" s="45" t="s">
        <v>9</v>
      </c>
      <c r="E144" s="72" t="s">
        <v>531</v>
      </c>
      <c r="F144" s="71">
        <v>2019</v>
      </c>
      <c r="G144" s="75" t="s">
        <v>178</v>
      </c>
      <c r="H144" s="82" t="s">
        <v>361</v>
      </c>
      <c r="I144" s="33" t="s">
        <v>360</v>
      </c>
      <c r="J144" s="12">
        <v>0</v>
      </c>
      <c r="K144" s="12"/>
      <c r="L144" s="52"/>
      <c r="M144" s="52"/>
      <c r="N144" s="52"/>
      <c r="O144" s="52"/>
      <c r="P144" s="130" t="s">
        <v>362</v>
      </c>
      <c r="Q144" s="9"/>
      <c r="R144" s="124"/>
      <c r="S144" s="9"/>
      <c r="T144" s="9"/>
      <c r="U144" s="9"/>
      <c r="V144" s="9"/>
      <c r="W144" s="9"/>
      <c r="X144" s="9"/>
      <c r="Y144" s="9"/>
      <c r="Z144" s="9"/>
      <c r="AA144" s="9"/>
      <c r="AB144" s="9"/>
      <c r="AC144" s="9"/>
      <c r="AD144" s="9"/>
    </row>
    <row r="145" spans="1:30" ht="50.1" customHeight="1">
      <c r="A145" s="60">
        <v>58</v>
      </c>
      <c r="B145" s="45" t="s">
        <v>14</v>
      </c>
      <c r="C145" s="45" t="s">
        <v>81</v>
      </c>
      <c r="D145" s="45" t="s">
        <v>2</v>
      </c>
      <c r="E145" s="43" t="s">
        <v>365</v>
      </c>
      <c r="F145" s="45">
        <v>2007</v>
      </c>
      <c r="G145" s="50" t="s">
        <v>84</v>
      </c>
      <c r="H145" s="50" t="s">
        <v>24</v>
      </c>
      <c r="I145" s="33" t="s">
        <v>366</v>
      </c>
      <c r="J145" s="12">
        <v>0.58571068999999998</v>
      </c>
      <c r="K145" s="12">
        <v>0.34194890999999999</v>
      </c>
      <c r="L145" s="12">
        <v>0.35651593356599998</v>
      </c>
      <c r="M145" s="12">
        <v>0.37477275800798127</v>
      </c>
      <c r="N145" s="12">
        <v>0.3905709288490497</v>
      </c>
      <c r="O145" s="12">
        <v>0.40541262414531359</v>
      </c>
      <c r="P145" s="129" t="s">
        <v>823</v>
      </c>
      <c r="Q145" s="9"/>
      <c r="R145" s="124"/>
      <c r="S145" s="9"/>
      <c r="T145" s="9"/>
      <c r="U145" s="9"/>
      <c r="V145" s="9"/>
      <c r="W145" s="9"/>
      <c r="X145" s="9"/>
      <c r="Y145" s="9"/>
      <c r="Z145" s="9"/>
      <c r="AA145" s="9"/>
      <c r="AB145" s="9"/>
      <c r="AC145" s="9"/>
      <c r="AD145" s="9"/>
    </row>
    <row r="146" spans="1:30" ht="50.1" customHeight="1">
      <c r="A146" s="60">
        <v>59</v>
      </c>
      <c r="B146" s="45" t="s">
        <v>5</v>
      </c>
      <c r="C146" s="45" t="s">
        <v>74</v>
      </c>
      <c r="D146" s="45" t="s">
        <v>4</v>
      </c>
      <c r="E146" s="43" t="s">
        <v>367</v>
      </c>
      <c r="F146" s="45">
        <v>2005</v>
      </c>
      <c r="G146" s="50" t="s">
        <v>84</v>
      </c>
      <c r="H146" s="50" t="s">
        <v>25</v>
      </c>
      <c r="I146" s="33" t="s">
        <v>368</v>
      </c>
      <c r="J146" s="12">
        <v>4.6828447999999998</v>
      </c>
      <c r="K146" s="12">
        <v>5.1659940899999999</v>
      </c>
      <c r="L146" s="12">
        <v>7.04222181</v>
      </c>
      <c r="M146" s="12">
        <v>7.4028469466682907</v>
      </c>
      <c r="N146" s="12">
        <v>7.7149065568581463</v>
      </c>
      <c r="O146" s="12">
        <v>8.0080730060187566</v>
      </c>
      <c r="P146" s="129" t="s">
        <v>712</v>
      </c>
      <c r="Q146" s="9"/>
      <c r="R146" s="124"/>
      <c r="S146" s="9"/>
      <c r="T146" s="9"/>
      <c r="U146" s="9"/>
      <c r="V146" s="9"/>
      <c r="W146" s="9"/>
      <c r="X146" s="9"/>
      <c r="Y146" s="9"/>
      <c r="Z146" s="9"/>
      <c r="AA146" s="9"/>
      <c r="AB146" s="9"/>
      <c r="AC146" s="9"/>
      <c r="AD146" s="9"/>
    </row>
    <row r="147" spans="1:30" ht="50.1" customHeight="1">
      <c r="A147" s="6">
        <v>60</v>
      </c>
      <c r="B147" s="46" t="s">
        <v>26</v>
      </c>
      <c r="C147" s="46" t="s">
        <v>374</v>
      </c>
      <c r="D147" s="46" t="s">
        <v>4</v>
      </c>
      <c r="E147" s="47" t="s">
        <v>27</v>
      </c>
      <c r="F147" s="46">
        <v>1994</v>
      </c>
      <c r="G147" s="92" t="s">
        <v>372</v>
      </c>
      <c r="H147" s="92" t="s">
        <v>373</v>
      </c>
      <c r="I147" s="15" t="s">
        <v>371</v>
      </c>
      <c r="J147" s="14"/>
      <c r="K147" s="14"/>
      <c r="L147" s="14"/>
      <c r="M147" s="14"/>
      <c r="N147" s="14"/>
      <c r="O147" s="14"/>
      <c r="P147" s="132" t="s">
        <v>64</v>
      </c>
      <c r="Q147" s="9"/>
      <c r="R147" s="124"/>
      <c r="S147" s="9"/>
      <c r="T147" s="9"/>
      <c r="U147" s="9"/>
      <c r="V147" s="9"/>
      <c r="W147" s="9"/>
      <c r="X147" s="9"/>
      <c r="Y147" s="9"/>
      <c r="Z147" s="9"/>
      <c r="AA147" s="9"/>
      <c r="AB147" s="9"/>
      <c r="AC147" s="9"/>
      <c r="AD147" s="9"/>
    </row>
    <row r="148" spans="1:30" ht="50.1" customHeight="1">
      <c r="A148" s="6">
        <v>61</v>
      </c>
      <c r="B148" s="46" t="s">
        <v>26</v>
      </c>
      <c r="C148" s="46" t="s">
        <v>374</v>
      </c>
      <c r="D148" s="46" t="s">
        <v>4</v>
      </c>
      <c r="E148" s="47" t="s">
        <v>28</v>
      </c>
      <c r="F148" s="46">
        <v>2002</v>
      </c>
      <c r="G148" s="92" t="s">
        <v>372</v>
      </c>
      <c r="H148" s="92" t="s">
        <v>376</v>
      </c>
      <c r="I148" s="15" t="s">
        <v>375</v>
      </c>
      <c r="J148" s="14"/>
      <c r="K148" s="14"/>
      <c r="L148" s="14"/>
      <c r="M148" s="14"/>
      <c r="N148" s="14"/>
      <c r="O148" s="14"/>
      <c r="P148" s="132" t="s">
        <v>64</v>
      </c>
      <c r="Q148" s="9"/>
      <c r="R148" s="124"/>
      <c r="S148" s="9"/>
      <c r="T148" s="9"/>
      <c r="U148" s="9"/>
      <c r="V148" s="9"/>
      <c r="W148" s="9"/>
      <c r="X148" s="9"/>
      <c r="Y148" s="9"/>
      <c r="Z148" s="9"/>
      <c r="AA148" s="9"/>
      <c r="AB148" s="9"/>
      <c r="AC148" s="9"/>
      <c r="AD148" s="9"/>
    </row>
    <row r="149" spans="1:30" ht="50.1" customHeight="1">
      <c r="A149" s="6">
        <v>62</v>
      </c>
      <c r="B149" s="46" t="s">
        <v>26</v>
      </c>
      <c r="C149" s="46" t="s">
        <v>101</v>
      </c>
      <c r="D149" s="46" t="s">
        <v>4</v>
      </c>
      <c r="E149" s="47" t="s">
        <v>378</v>
      </c>
      <c r="F149" s="46">
        <v>2002</v>
      </c>
      <c r="G149" s="92" t="s">
        <v>379</v>
      </c>
      <c r="H149" s="92" t="s">
        <v>380</v>
      </c>
      <c r="I149" s="15" t="s">
        <v>377</v>
      </c>
      <c r="J149" s="14"/>
      <c r="K149" s="14"/>
      <c r="L149" s="14"/>
      <c r="M149" s="14"/>
      <c r="N149" s="14"/>
      <c r="O149" s="14"/>
      <c r="P149" s="132" t="s">
        <v>64</v>
      </c>
      <c r="Q149" s="9"/>
      <c r="R149" s="124"/>
      <c r="S149" s="9"/>
      <c r="T149" s="9"/>
      <c r="U149" s="9"/>
      <c r="V149" s="9"/>
      <c r="W149" s="9"/>
      <c r="X149" s="9"/>
      <c r="Y149" s="9"/>
      <c r="Z149" s="9"/>
      <c r="AA149" s="9"/>
      <c r="AB149" s="9"/>
      <c r="AC149" s="9"/>
      <c r="AD149" s="9"/>
    </row>
    <row r="150" spans="1:30" ht="50.1" customHeight="1">
      <c r="A150" s="60">
        <v>63</v>
      </c>
      <c r="B150" s="45" t="s">
        <v>26</v>
      </c>
      <c r="C150" s="45" t="s">
        <v>101</v>
      </c>
      <c r="D150" s="45" t="s">
        <v>4</v>
      </c>
      <c r="E150" s="43" t="s">
        <v>378</v>
      </c>
      <c r="F150" s="45">
        <v>2002</v>
      </c>
      <c r="G150" s="50" t="s">
        <v>379</v>
      </c>
      <c r="H150" s="50" t="s">
        <v>381</v>
      </c>
      <c r="I150" s="33" t="s">
        <v>382</v>
      </c>
      <c r="J150" s="12">
        <v>3.65</v>
      </c>
      <c r="K150" s="12">
        <v>0.7091016899999999</v>
      </c>
      <c r="L150" s="12">
        <v>0.74541407844320995</v>
      </c>
      <c r="M150" s="12">
        <v>0.77683626350590507</v>
      </c>
      <c r="N150" s="12">
        <v>0.80635604151912954</v>
      </c>
      <c r="O150" s="12">
        <v>0.83457850297229896</v>
      </c>
      <c r="P150" s="130" t="s">
        <v>733</v>
      </c>
      <c r="Q150" s="9"/>
      <c r="R150" s="124"/>
      <c r="S150" s="9"/>
      <c r="T150" s="9"/>
      <c r="U150" s="9"/>
      <c r="V150" s="9"/>
      <c r="W150" s="9"/>
      <c r="X150" s="9"/>
      <c r="Y150" s="9"/>
      <c r="Z150" s="9"/>
      <c r="AA150" s="9"/>
      <c r="AB150" s="9"/>
      <c r="AC150" s="9"/>
      <c r="AD150" s="9"/>
    </row>
    <row r="151" spans="1:30" ht="50.1" customHeight="1">
      <c r="A151" s="60">
        <v>64</v>
      </c>
      <c r="B151" s="45" t="s">
        <v>26</v>
      </c>
      <c r="C151" s="45" t="s">
        <v>101</v>
      </c>
      <c r="D151" s="45" t="s">
        <v>4</v>
      </c>
      <c r="E151" s="43" t="s">
        <v>378</v>
      </c>
      <c r="F151" s="45">
        <v>2002</v>
      </c>
      <c r="G151" s="50" t="s">
        <v>379</v>
      </c>
      <c r="H151" s="50" t="s">
        <v>384</v>
      </c>
      <c r="I151" s="33" t="s">
        <v>383</v>
      </c>
      <c r="J151" s="12">
        <v>16.059999999999999</v>
      </c>
      <c r="K151" s="12">
        <v>0.59803230000000007</v>
      </c>
      <c r="L151" s="12">
        <v>0.62865693605070017</v>
      </c>
      <c r="M151" s="12">
        <v>0.65515734053298136</v>
      </c>
      <c r="N151" s="12">
        <v>0.68005331947323466</v>
      </c>
      <c r="O151" s="12">
        <v>0.70385518565479788</v>
      </c>
      <c r="P151" s="130" t="s">
        <v>779</v>
      </c>
      <c r="Q151" s="9"/>
      <c r="R151" s="124"/>
      <c r="S151" s="9"/>
      <c r="T151" s="9"/>
      <c r="U151" s="9"/>
      <c r="V151" s="9"/>
      <c r="W151" s="9"/>
      <c r="X151" s="9"/>
      <c r="Y151" s="9"/>
      <c r="Z151" s="9"/>
      <c r="AA151" s="9"/>
      <c r="AB151" s="9"/>
      <c r="AC151" s="9"/>
      <c r="AD151" s="9"/>
    </row>
    <row r="152" spans="1:30" ht="50.1" customHeight="1">
      <c r="A152" s="6">
        <v>65</v>
      </c>
      <c r="B152" s="46" t="s">
        <v>26</v>
      </c>
      <c r="C152" s="46" t="s">
        <v>101</v>
      </c>
      <c r="D152" s="46" t="s">
        <v>4</v>
      </c>
      <c r="E152" s="47" t="s">
        <v>378</v>
      </c>
      <c r="F152" s="46">
        <v>2002</v>
      </c>
      <c r="G152" s="92" t="s">
        <v>379</v>
      </c>
      <c r="H152" s="92" t="s">
        <v>380</v>
      </c>
      <c r="I152" s="15" t="s">
        <v>385</v>
      </c>
      <c r="J152" s="14"/>
      <c r="K152" s="14"/>
      <c r="L152" s="14"/>
      <c r="M152" s="14"/>
      <c r="N152" s="14"/>
      <c r="O152" s="14"/>
      <c r="P152" s="132" t="s">
        <v>64</v>
      </c>
      <c r="Q152" s="9"/>
      <c r="R152" s="124"/>
      <c r="S152" s="9"/>
      <c r="T152" s="9"/>
      <c r="U152" s="9"/>
      <c r="V152" s="9"/>
      <c r="W152" s="9"/>
      <c r="X152" s="9"/>
      <c r="Y152" s="9"/>
      <c r="Z152" s="9"/>
      <c r="AA152" s="9"/>
      <c r="AB152" s="9"/>
      <c r="AC152" s="9"/>
      <c r="AD152" s="9"/>
    </row>
    <row r="153" spans="1:30" ht="50.1" customHeight="1">
      <c r="A153" s="6">
        <v>66</v>
      </c>
      <c r="B153" s="46" t="s">
        <v>26</v>
      </c>
      <c r="C153" s="46" t="s">
        <v>101</v>
      </c>
      <c r="D153" s="46" t="s">
        <v>4</v>
      </c>
      <c r="E153" s="47" t="s">
        <v>378</v>
      </c>
      <c r="F153" s="46">
        <v>2002</v>
      </c>
      <c r="G153" s="92" t="s">
        <v>379</v>
      </c>
      <c r="H153" s="92" t="s">
        <v>386</v>
      </c>
      <c r="I153" s="15" t="s">
        <v>387</v>
      </c>
      <c r="J153" s="14"/>
      <c r="K153" s="14"/>
      <c r="L153" s="14"/>
      <c r="M153" s="14"/>
      <c r="N153" s="14"/>
      <c r="O153" s="14"/>
      <c r="P153" s="132" t="s">
        <v>64</v>
      </c>
      <c r="Q153" s="9"/>
      <c r="R153" s="124"/>
      <c r="S153" s="9"/>
      <c r="T153" s="9"/>
      <c r="U153" s="9"/>
      <c r="V153" s="9"/>
      <c r="W153" s="9"/>
      <c r="X153" s="9"/>
      <c r="Y153" s="9"/>
      <c r="Z153" s="9"/>
      <c r="AA153" s="9"/>
      <c r="AB153" s="9"/>
      <c r="AC153" s="9"/>
      <c r="AD153" s="9"/>
    </row>
    <row r="154" spans="1:30" ht="50.1" customHeight="1">
      <c r="A154" s="6">
        <v>67</v>
      </c>
      <c r="B154" s="46" t="s">
        <v>26</v>
      </c>
      <c r="C154" s="46" t="s">
        <v>446</v>
      </c>
      <c r="D154" s="46" t="s">
        <v>2</v>
      </c>
      <c r="E154" s="47" t="s">
        <v>29</v>
      </c>
      <c r="F154" s="46">
        <v>2013</v>
      </c>
      <c r="G154" s="92" t="s">
        <v>400</v>
      </c>
      <c r="H154" s="92" t="s">
        <v>403</v>
      </c>
      <c r="I154" s="15" t="s">
        <v>399</v>
      </c>
      <c r="J154" s="14"/>
      <c r="K154" s="14"/>
      <c r="L154" s="14"/>
      <c r="M154" s="14"/>
      <c r="N154" s="14"/>
      <c r="O154" s="14"/>
      <c r="P154" s="132" t="s">
        <v>812</v>
      </c>
      <c r="Q154" s="9"/>
      <c r="R154" s="124"/>
      <c r="S154" s="9"/>
      <c r="T154" s="9"/>
      <c r="U154" s="9"/>
      <c r="V154" s="9"/>
      <c r="W154" s="9"/>
      <c r="X154" s="9"/>
      <c r="Y154" s="9"/>
      <c r="Z154" s="9"/>
      <c r="AA154" s="9"/>
      <c r="AB154" s="9"/>
      <c r="AC154" s="9"/>
      <c r="AD154" s="9"/>
    </row>
    <row r="155" spans="1:30" ht="50.1" customHeight="1">
      <c r="A155" s="59">
        <v>68</v>
      </c>
      <c r="B155" s="45" t="s">
        <v>3</v>
      </c>
      <c r="C155" s="45" t="s">
        <v>446</v>
      </c>
      <c r="D155" s="45" t="s">
        <v>2</v>
      </c>
      <c r="E155" s="43" t="s">
        <v>30</v>
      </c>
      <c r="F155" s="45">
        <v>2005</v>
      </c>
      <c r="G155" s="50" t="s">
        <v>406</v>
      </c>
      <c r="H155" s="50" t="s">
        <v>404</v>
      </c>
      <c r="I155" s="33" t="s">
        <v>405</v>
      </c>
      <c r="J155" s="12">
        <v>0</v>
      </c>
      <c r="K155" s="12">
        <v>0</v>
      </c>
      <c r="L155" s="12">
        <v>1E-3</v>
      </c>
      <c r="M155" s="12">
        <v>1.042154E-3</v>
      </c>
      <c r="N155" s="12">
        <v>1.0817558520000001E-3</v>
      </c>
      <c r="O155" s="12">
        <v>1.11961730682E-3</v>
      </c>
      <c r="P155" s="129" t="s">
        <v>755</v>
      </c>
      <c r="Q155" s="9"/>
      <c r="R155" s="124"/>
      <c r="S155" s="9"/>
      <c r="T155" s="9"/>
      <c r="U155" s="9"/>
      <c r="V155" s="9"/>
      <c r="W155" s="9"/>
      <c r="X155" s="9"/>
      <c r="Y155" s="9"/>
      <c r="Z155" s="9"/>
      <c r="AA155" s="9"/>
      <c r="AB155" s="9"/>
      <c r="AC155" s="9"/>
      <c r="AD155" s="9"/>
    </row>
    <row r="156" spans="1:30" ht="51" customHeight="1">
      <c r="A156" s="127">
        <v>69</v>
      </c>
      <c r="B156" s="45" t="s">
        <v>32</v>
      </c>
      <c r="C156" s="45" t="s">
        <v>408</v>
      </c>
      <c r="D156" s="45" t="s">
        <v>4</v>
      </c>
      <c r="E156" s="45" t="s">
        <v>407</v>
      </c>
      <c r="F156" s="45">
        <v>2002</v>
      </c>
      <c r="G156" s="50" t="s">
        <v>84</v>
      </c>
      <c r="H156" s="50" t="s">
        <v>409</v>
      </c>
      <c r="I156" s="33" t="s">
        <v>410</v>
      </c>
      <c r="J156" s="27">
        <v>38.013292440000001</v>
      </c>
      <c r="K156" s="27">
        <v>49.560418679999998</v>
      </c>
      <c r="L156" s="27">
        <v>39.627954960000004</v>
      </c>
      <c r="M156" s="27">
        <v>43.830321257710686</v>
      </c>
      <c r="N156" s="27">
        <v>48.478329590645245</v>
      </c>
      <c r="O156" s="27">
        <v>53.619238291250014</v>
      </c>
      <c r="P156" s="130" t="s">
        <v>841</v>
      </c>
      <c r="Q156" s="9"/>
      <c r="R156" s="124"/>
      <c r="S156" s="9"/>
      <c r="T156" s="9"/>
      <c r="U156" s="9"/>
      <c r="V156" s="9"/>
      <c r="W156" s="9"/>
      <c r="X156" s="9"/>
      <c r="Y156" s="9"/>
      <c r="Z156" s="9"/>
      <c r="AA156" s="9"/>
      <c r="AB156" s="9"/>
      <c r="AC156" s="9"/>
      <c r="AD156" s="9"/>
    </row>
    <row r="157" spans="1:30" ht="50.1" customHeight="1">
      <c r="A157" s="127">
        <v>70</v>
      </c>
      <c r="B157" s="45" t="s">
        <v>32</v>
      </c>
      <c r="C157" s="45" t="s">
        <v>414</v>
      </c>
      <c r="D157" s="45" t="s">
        <v>4</v>
      </c>
      <c r="E157" s="45" t="s">
        <v>413</v>
      </c>
      <c r="F157" s="45">
        <v>2005</v>
      </c>
      <c r="G157" s="50" t="s">
        <v>84</v>
      </c>
      <c r="H157" s="50" t="s">
        <v>412</v>
      </c>
      <c r="I157" s="33" t="s">
        <v>411</v>
      </c>
      <c r="J157" s="27">
        <v>4.3542119999999997E-2</v>
      </c>
      <c r="K157" s="27">
        <v>1.08E-5</v>
      </c>
      <c r="L157" s="27">
        <v>0.26690664000000003</v>
      </c>
      <c r="M157" s="27">
        <v>0.29521088809212004</v>
      </c>
      <c r="N157" s="27">
        <v>0.32651667432529291</v>
      </c>
      <c r="O157" s="27">
        <v>0.36114229831245576</v>
      </c>
      <c r="P157" s="130" t="s">
        <v>842</v>
      </c>
      <c r="Q157" s="9"/>
      <c r="R157" s="124"/>
      <c r="S157" s="9"/>
      <c r="T157" s="9"/>
      <c r="U157" s="9"/>
      <c r="V157" s="9"/>
      <c r="W157" s="9"/>
      <c r="X157" s="9"/>
      <c r="Y157" s="9"/>
      <c r="Z157" s="9"/>
      <c r="AA157" s="9"/>
      <c r="AB157" s="9"/>
      <c r="AC157" s="9"/>
      <c r="AD157" s="9"/>
    </row>
    <row r="158" spans="1:30" ht="50.1" customHeight="1">
      <c r="A158" s="60">
        <v>71</v>
      </c>
      <c r="B158" s="45" t="s">
        <v>6</v>
      </c>
      <c r="C158" s="45" t="s">
        <v>720</v>
      </c>
      <c r="D158" s="31" t="s">
        <v>53</v>
      </c>
      <c r="E158" s="31" t="s">
        <v>415</v>
      </c>
      <c r="F158" s="31">
        <v>2003</v>
      </c>
      <c r="G158" s="44" t="s">
        <v>84</v>
      </c>
      <c r="H158" s="44" t="s">
        <v>416</v>
      </c>
      <c r="I158" s="16" t="s">
        <v>603</v>
      </c>
      <c r="J158" s="41">
        <v>1217.6373677720101</v>
      </c>
      <c r="K158" s="41">
        <v>1464.0331593712001</v>
      </c>
      <c r="L158" s="41">
        <v>1569.784930098029</v>
      </c>
      <c r="M158" s="41">
        <v>1662.1329663460433</v>
      </c>
      <c r="N158" s="41">
        <v>1759.7998994485367</v>
      </c>
      <c r="O158" s="41">
        <v>1672.038678463038</v>
      </c>
      <c r="P158" s="129" t="s">
        <v>728</v>
      </c>
      <c r="Q158" s="9"/>
      <c r="R158" s="124"/>
      <c r="S158" s="9"/>
      <c r="T158" s="9"/>
      <c r="U158" s="9"/>
      <c r="V158" s="9"/>
      <c r="W158" s="9"/>
      <c r="X158" s="9"/>
      <c r="Y158" s="9"/>
      <c r="Z158" s="9"/>
      <c r="AA158" s="9"/>
      <c r="AB158" s="9"/>
      <c r="AC158" s="9"/>
      <c r="AD158" s="9"/>
    </row>
    <row r="159" spans="1:30" ht="50.1" customHeight="1">
      <c r="A159" s="61">
        <v>72</v>
      </c>
      <c r="B159" s="31" t="s">
        <v>33</v>
      </c>
      <c r="C159" s="31" t="s">
        <v>418</v>
      </c>
      <c r="D159" s="31" t="s">
        <v>137</v>
      </c>
      <c r="E159" s="21" t="s">
        <v>31</v>
      </c>
      <c r="F159" s="10">
        <v>2011</v>
      </c>
      <c r="G159" s="44" t="s">
        <v>419</v>
      </c>
      <c r="H159" s="139" t="s">
        <v>420</v>
      </c>
      <c r="I159" s="16" t="s">
        <v>421</v>
      </c>
      <c r="J159" s="29">
        <v>99.9</v>
      </c>
      <c r="K159" s="56">
        <v>92</v>
      </c>
      <c r="L159" s="56">
        <v>0</v>
      </c>
      <c r="M159" s="56">
        <v>0</v>
      </c>
      <c r="N159" s="56">
        <v>0</v>
      </c>
      <c r="O159" s="56">
        <v>0</v>
      </c>
      <c r="P159" s="129" t="s">
        <v>826</v>
      </c>
      <c r="Q159" s="9"/>
      <c r="R159" s="124"/>
      <c r="S159" s="9"/>
      <c r="T159" s="9"/>
      <c r="U159" s="9"/>
      <c r="V159" s="9"/>
      <c r="W159" s="9"/>
      <c r="X159" s="9"/>
      <c r="Y159" s="9"/>
      <c r="Z159" s="9"/>
      <c r="AA159" s="9"/>
      <c r="AB159" s="9"/>
      <c r="AC159" s="9"/>
      <c r="AD159" s="9"/>
    </row>
    <row r="160" spans="1:30" ht="50.1" customHeight="1">
      <c r="A160" s="60">
        <v>73</v>
      </c>
      <c r="B160" s="45" t="s">
        <v>5</v>
      </c>
      <c r="C160" s="45" t="s">
        <v>426</v>
      </c>
      <c r="D160" s="11" t="s">
        <v>425</v>
      </c>
      <c r="E160" s="50" t="s">
        <v>422</v>
      </c>
      <c r="F160" s="45">
        <v>1988</v>
      </c>
      <c r="G160" s="50" t="s">
        <v>84</v>
      </c>
      <c r="H160" s="50" t="s">
        <v>516</v>
      </c>
      <c r="I160" s="36" t="s">
        <v>56</v>
      </c>
      <c r="J160" s="12">
        <v>1917.6153234200001</v>
      </c>
      <c r="K160" s="12">
        <v>2140.5018995599999</v>
      </c>
      <c r="L160" s="12">
        <v>2735.94753051</v>
      </c>
      <c r="M160" s="12">
        <v>2876.0526675998867</v>
      </c>
      <c r="N160" s="12">
        <v>2997.2897917498926</v>
      </c>
      <c r="O160" s="12">
        <v>3111.1868038363887</v>
      </c>
      <c r="P160" s="130" t="s">
        <v>825</v>
      </c>
      <c r="Q160" s="9"/>
      <c r="R160" s="124"/>
      <c r="S160" s="9"/>
      <c r="T160" s="9"/>
      <c r="U160" s="9"/>
      <c r="V160" s="9"/>
      <c r="W160" s="9"/>
      <c r="X160" s="9"/>
      <c r="Y160" s="9"/>
      <c r="Z160" s="9"/>
      <c r="AA160" s="9"/>
      <c r="AB160" s="9"/>
      <c r="AC160" s="9"/>
      <c r="AD160" s="9"/>
    </row>
    <row r="161" spans="1:30" ht="50.1" customHeight="1">
      <c r="A161" s="60">
        <v>74</v>
      </c>
      <c r="B161" s="10" t="s">
        <v>26</v>
      </c>
      <c r="C161" s="45" t="s">
        <v>426</v>
      </c>
      <c r="D161" s="11" t="s">
        <v>425</v>
      </c>
      <c r="E161" s="50" t="s">
        <v>422</v>
      </c>
      <c r="F161" s="45">
        <v>1988</v>
      </c>
      <c r="G161" s="50" t="s">
        <v>84</v>
      </c>
      <c r="H161" s="50" t="s">
        <v>424</v>
      </c>
      <c r="I161" s="36" t="s">
        <v>56</v>
      </c>
      <c r="J161" s="25">
        <v>72.206725500000005</v>
      </c>
      <c r="K161" s="25">
        <v>114.26202049</v>
      </c>
      <c r="L161" s="25">
        <v>120.11326429727241</v>
      </c>
      <c r="M161" s="25">
        <v>125.17651884045964</v>
      </c>
      <c r="N161" s="25">
        <v>129.9332265563971</v>
      </c>
      <c r="O161" s="25">
        <v>134.48088948587099</v>
      </c>
      <c r="P161" s="129" t="s">
        <v>727</v>
      </c>
      <c r="Q161" s="9"/>
      <c r="R161" s="124"/>
      <c r="S161" s="9"/>
      <c r="T161" s="9"/>
      <c r="U161" s="9"/>
      <c r="V161" s="9"/>
      <c r="W161" s="9"/>
      <c r="X161" s="9"/>
      <c r="Y161" s="9"/>
      <c r="Z161" s="9"/>
      <c r="AA161" s="9"/>
      <c r="AB161" s="9"/>
      <c r="AC161" s="9"/>
      <c r="AD161" s="9"/>
    </row>
    <row r="162" spans="1:30" ht="50.1" customHeight="1">
      <c r="A162" s="60">
        <v>75</v>
      </c>
      <c r="B162" s="39" t="s">
        <v>6</v>
      </c>
      <c r="C162" s="45" t="s">
        <v>426</v>
      </c>
      <c r="D162" s="11" t="s">
        <v>425</v>
      </c>
      <c r="E162" s="45" t="s">
        <v>422</v>
      </c>
      <c r="F162" s="45">
        <v>1988</v>
      </c>
      <c r="G162" s="50" t="s">
        <v>84</v>
      </c>
      <c r="H162" s="50" t="s">
        <v>423</v>
      </c>
      <c r="I162" s="36" t="s">
        <v>56</v>
      </c>
      <c r="J162" s="41">
        <v>3599.6491669649999</v>
      </c>
      <c r="K162" s="41">
        <v>4222.8802062405002</v>
      </c>
      <c r="L162" s="41">
        <v>4527.9122722963075</v>
      </c>
      <c r="M162" s="41">
        <v>4794.2823964022491</v>
      </c>
      <c r="N162" s="41">
        <v>5075.9944300148454</v>
      </c>
      <c r="O162" s="41">
        <v>4822.8545877900051</v>
      </c>
      <c r="P162" s="147" t="s">
        <v>726</v>
      </c>
      <c r="Q162" s="9"/>
      <c r="R162" s="124"/>
      <c r="S162" s="9"/>
      <c r="T162" s="9"/>
      <c r="U162" s="9"/>
      <c r="V162" s="9"/>
      <c r="W162" s="9"/>
      <c r="X162" s="9"/>
      <c r="Y162" s="9"/>
      <c r="Z162" s="9"/>
      <c r="AA162" s="9"/>
      <c r="AB162" s="9"/>
      <c r="AC162" s="9"/>
      <c r="AD162" s="9"/>
    </row>
    <row r="163" spans="1:30" ht="50.1" customHeight="1">
      <c r="A163" s="10">
        <v>76</v>
      </c>
      <c r="B163" s="78" t="s">
        <v>5</v>
      </c>
      <c r="C163" s="78" t="s">
        <v>74</v>
      </c>
      <c r="D163" s="4" t="s">
        <v>53</v>
      </c>
      <c r="E163" s="80" t="s">
        <v>432</v>
      </c>
      <c r="F163" s="78">
        <v>2013</v>
      </c>
      <c r="G163" s="83" t="s">
        <v>433</v>
      </c>
      <c r="H163" s="83" t="s">
        <v>429</v>
      </c>
      <c r="I163" s="2" t="s">
        <v>602</v>
      </c>
      <c r="J163" s="23">
        <v>0</v>
      </c>
      <c r="K163" s="23"/>
      <c r="L163" s="4"/>
      <c r="M163" s="4"/>
      <c r="N163" s="4"/>
      <c r="O163" s="4"/>
      <c r="P163" s="129" t="s">
        <v>753</v>
      </c>
      <c r="Q163" s="9"/>
      <c r="R163" s="124"/>
      <c r="S163" s="9"/>
      <c r="T163" s="9"/>
      <c r="U163" s="9"/>
      <c r="V163" s="9"/>
      <c r="W163" s="9"/>
      <c r="X163" s="9"/>
      <c r="Y163" s="9"/>
      <c r="Z163" s="9"/>
      <c r="AA163" s="9"/>
      <c r="AB163" s="9"/>
      <c r="AC163" s="9"/>
      <c r="AD163" s="9"/>
    </row>
    <row r="164" spans="1:30" ht="50.1" customHeight="1">
      <c r="A164" s="10">
        <v>77</v>
      </c>
      <c r="B164" s="78" t="s">
        <v>5</v>
      </c>
      <c r="C164" s="78" t="s">
        <v>74</v>
      </c>
      <c r="D164" s="78" t="s">
        <v>9</v>
      </c>
      <c r="E164" s="80" t="s">
        <v>428</v>
      </c>
      <c r="F164" s="78">
        <v>2019</v>
      </c>
      <c r="G164" s="83" t="s">
        <v>178</v>
      </c>
      <c r="H164" s="83" t="s">
        <v>430</v>
      </c>
      <c r="I164" s="7" t="s">
        <v>67</v>
      </c>
      <c r="J164" s="23"/>
      <c r="K164" s="23"/>
      <c r="L164" s="4"/>
      <c r="M164" s="4"/>
      <c r="N164" s="4"/>
      <c r="O164" s="4"/>
      <c r="P164" s="129" t="s">
        <v>753</v>
      </c>
      <c r="Q164" s="9"/>
      <c r="R164" s="124"/>
      <c r="S164" s="9"/>
      <c r="T164" s="9"/>
      <c r="U164" s="9"/>
      <c r="V164" s="9"/>
      <c r="W164" s="9"/>
      <c r="X164" s="9"/>
      <c r="Y164" s="9"/>
      <c r="Z164" s="9"/>
      <c r="AA164" s="9"/>
      <c r="AB164" s="9"/>
      <c r="AC164" s="9"/>
      <c r="AD164" s="9"/>
    </row>
    <row r="165" spans="1:30" ht="63.75" customHeight="1">
      <c r="A165" s="48">
        <v>78</v>
      </c>
      <c r="B165" s="64" t="s">
        <v>5</v>
      </c>
      <c r="C165" s="78" t="s">
        <v>74</v>
      </c>
      <c r="D165" s="4" t="s">
        <v>53</v>
      </c>
      <c r="E165" s="80" t="s">
        <v>431</v>
      </c>
      <c r="F165" s="78">
        <v>2013</v>
      </c>
      <c r="G165" s="83" t="s">
        <v>433</v>
      </c>
      <c r="H165" s="82" t="s">
        <v>434</v>
      </c>
      <c r="I165" s="81" t="s">
        <v>790</v>
      </c>
      <c r="J165" s="12">
        <v>4258.3497379</v>
      </c>
      <c r="K165" s="12">
        <v>3675.2505584999999</v>
      </c>
      <c r="L165" s="12">
        <v>6916.4226831400001</v>
      </c>
      <c r="M165" s="12">
        <v>5816.4846178567341</v>
      </c>
      <c r="N165" s="12">
        <v>4849.3381683502939</v>
      </c>
      <c r="O165" s="12">
        <v>4026.8904149980845</v>
      </c>
      <c r="P165" s="129" t="s">
        <v>768</v>
      </c>
      <c r="Q165" s="9"/>
      <c r="R165" s="124"/>
      <c r="S165" s="9"/>
      <c r="T165" s="9"/>
      <c r="U165" s="9"/>
      <c r="V165" s="9"/>
      <c r="W165" s="9"/>
      <c r="X165" s="9"/>
      <c r="Y165" s="9"/>
      <c r="Z165" s="9"/>
      <c r="AA165" s="9"/>
      <c r="AB165" s="9"/>
      <c r="AC165" s="9"/>
      <c r="AD165" s="9"/>
    </row>
    <row r="166" spans="1:30" ht="63.75" customHeight="1">
      <c r="A166" s="127" t="s">
        <v>750</v>
      </c>
      <c r="B166" s="71" t="s">
        <v>5</v>
      </c>
      <c r="C166" s="78" t="s">
        <v>74</v>
      </c>
      <c r="D166" s="71" t="s">
        <v>9</v>
      </c>
      <c r="E166" s="75" t="s">
        <v>437</v>
      </c>
      <c r="F166" s="71">
        <v>2019</v>
      </c>
      <c r="G166" s="82" t="s">
        <v>439</v>
      </c>
      <c r="H166" s="82" t="s">
        <v>435</v>
      </c>
      <c r="I166" s="76" t="s">
        <v>66</v>
      </c>
      <c r="J166" s="23">
        <v>0</v>
      </c>
      <c r="K166" s="23"/>
      <c r="L166" s="10"/>
      <c r="M166" s="10"/>
      <c r="N166" s="10"/>
      <c r="O166" s="10"/>
      <c r="P166" s="129" t="s">
        <v>642</v>
      </c>
      <c r="Q166" s="9"/>
      <c r="R166" s="124"/>
      <c r="S166" s="9"/>
      <c r="T166" s="9"/>
      <c r="U166" s="9"/>
      <c r="V166" s="9"/>
      <c r="W166" s="9"/>
      <c r="X166" s="9"/>
      <c r="Y166" s="9"/>
      <c r="Z166" s="9"/>
      <c r="AA166" s="9"/>
      <c r="AB166" s="9"/>
      <c r="AC166" s="9"/>
      <c r="AD166" s="9"/>
    </row>
    <row r="167" spans="1:30" ht="50.1" customHeight="1">
      <c r="A167" s="128" t="s">
        <v>751</v>
      </c>
      <c r="B167" s="71" t="s">
        <v>6</v>
      </c>
      <c r="C167" s="78" t="s">
        <v>74</v>
      </c>
      <c r="D167" s="71" t="s">
        <v>4</v>
      </c>
      <c r="E167" s="75" t="s">
        <v>438</v>
      </c>
      <c r="F167" s="71">
        <v>2019</v>
      </c>
      <c r="G167" s="82" t="s">
        <v>439</v>
      </c>
      <c r="H167" s="82" t="s">
        <v>436</v>
      </c>
      <c r="I167" s="76" t="s">
        <v>58</v>
      </c>
      <c r="J167" s="23">
        <v>0</v>
      </c>
      <c r="K167" s="23"/>
      <c r="L167" s="10"/>
      <c r="M167" s="10"/>
      <c r="N167" s="10"/>
      <c r="O167" s="10"/>
      <c r="P167" s="129" t="s">
        <v>643</v>
      </c>
      <c r="Q167" s="9"/>
      <c r="R167" s="124"/>
      <c r="S167" s="9"/>
      <c r="T167" s="9"/>
      <c r="U167" s="9"/>
      <c r="V167" s="9"/>
      <c r="W167" s="9"/>
      <c r="X167" s="9"/>
      <c r="Y167" s="9"/>
      <c r="Z167" s="9"/>
      <c r="AA167" s="9"/>
      <c r="AB167" s="9"/>
      <c r="AC167" s="9"/>
      <c r="AD167" s="9"/>
    </row>
    <row r="168" spans="1:30" ht="50.1" customHeight="1">
      <c r="A168" s="10">
        <v>80</v>
      </c>
      <c r="B168" s="10" t="s">
        <v>5</v>
      </c>
      <c r="C168" s="64" t="s">
        <v>173</v>
      </c>
      <c r="D168" s="71" t="s">
        <v>4</v>
      </c>
      <c r="E168" s="75" t="s">
        <v>174</v>
      </c>
      <c r="F168" s="71">
        <v>2019</v>
      </c>
      <c r="G168" s="75" t="s">
        <v>84</v>
      </c>
      <c r="H168" s="82" t="s">
        <v>440</v>
      </c>
      <c r="I168" s="81" t="s">
        <v>591</v>
      </c>
      <c r="J168" s="41"/>
      <c r="K168" s="41"/>
      <c r="L168" s="41"/>
      <c r="M168" s="41"/>
      <c r="N168" s="142"/>
      <c r="O168" s="142"/>
      <c r="P168" s="148" t="s">
        <v>734</v>
      </c>
      <c r="Q168" s="9"/>
      <c r="R168" s="124"/>
      <c r="S168" s="9"/>
      <c r="T168" s="9"/>
      <c r="U168" s="9"/>
      <c r="V168" s="9"/>
      <c r="W168" s="9"/>
      <c r="X168" s="9"/>
      <c r="Y168" s="9"/>
      <c r="Z168" s="9"/>
      <c r="AA168" s="9"/>
      <c r="AB168" s="9"/>
      <c r="AC168" s="9"/>
      <c r="AD168" s="9"/>
    </row>
    <row r="169" spans="1:30" ht="50.1" customHeight="1">
      <c r="A169" s="48">
        <v>81</v>
      </c>
      <c r="B169" s="10" t="s">
        <v>6</v>
      </c>
      <c r="C169" s="64" t="s">
        <v>173</v>
      </c>
      <c r="D169" s="71" t="s">
        <v>4</v>
      </c>
      <c r="E169" s="75" t="s">
        <v>637</v>
      </c>
      <c r="F169" s="71">
        <v>2021</v>
      </c>
      <c r="G169" s="75" t="s">
        <v>84</v>
      </c>
      <c r="H169" s="82" t="s">
        <v>486</v>
      </c>
      <c r="I169" s="81" t="s">
        <v>565</v>
      </c>
      <c r="J169" s="41">
        <v>0.15132473399999999</v>
      </c>
      <c r="K169" s="41">
        <v>7.7317230000000001E-2</v>
      </c>
      <c r="L169" s="41">
        <v>8.2902099391691408E-2</v>
      </c>
      <c r="M169" s="41">
        <v>8.7779102561279951E-2</v>
      </c>
      <c r="N169" s="41">
        <v>9.2937002627780763E-2</v>
      </c>
      <c r="O169" s="41">
        <v>8.8302234306733327E-2</v>
      </c>
      <c r="P169" s="129" t="s">
        <v>848</v>
      </c>
      <c r="Q169" s="9"/>
      <c r="R169" s="124"/>
      <c r="S169" s="9"/>
      <c r="T169" s="9"/>
      <c r="U169" s="9"/>
      <c r="V169" s="9"/>
      <c r="W169" s="9"/>
      <c r="X169" s="9"/>
      <c r="Y169" s="9"/>
      <c r="Z169" s="9"/>
      <c r="AA169" s="9"/>
      <c r="AB169" s="9"/>
      <c r="AC169" s="9"/>
      <c r="AD169" s="9"/>
    </row>
    <row r="170" spans="1:30" ht="50.1" customHeight="1">
      <c r="A170" s="37">
        <v>82</v>
      </c>
      <c r="B170" s="45" t="s">
        <v>545</v>
      </c>
      <c r="C170" s="64" t="s">
        <v>173</v>
      </c>
      <c r="D170" s="71" t="s">
        <v>9</v>
      </c>
      <c r="E170" s="64" t="s">
        <v>645</v>
      </c>
      <c r="F170" s="71">
        <v>2021</v>
      </c>
      <c r="G170" s="75" t="s">
        <v>178</v>
      </c>
      <c r="H170" s="75" t="s">
        <v>441</v>
      </c>
      <c r="I170" s="76" t="s">
        <v>592</v>
      </c>
      <c r="J170" s="23">
        <v>0</v>
      </c>
      <c r="K170" s="23">
        <v>0</v>
      </c>
      <c r="L170" s="23">
        <v>0</v>
      </c>
      <c r="M170" s="23">
        <v>0</v>
      </c>
      <c r="N170" s="23"/>
      <c r="O170" s="23"/>
      <c r="P170" s="144"/>
      <c r="Q170" s="9"/>
      <c r="R170" s="124"/>
      <c r="S170" s="9"/>
      <c r="T170" s="9"/>
      <c r="U170" s="9"/>
      <c r="V170" s="9"/>
      <c r="W170" s="9"/>
      <c r="X170" s="9"/>
      <c r="Y170" s="9"/>
      <c r="Z170" s="9"/>
      <c r="AA170" s="9"/>
      <c r="AB170" s="9"/>
      <c r="AC170" s="9"/>
      <c r="AD170" s="9"/>
    </row>
    <row r="171" spans="1:30" ht="50.1" customHeight="1">
      <c r="A171" s="37" t="s">
        <v>370</v>
      </c>
      <c r="B171" s="79" t="s">
        <v>26</v>
      </c>
      <c r="C171" s="78" t="s">
        <v>446</v>
      </c>
      <c r="D171" s="78" t="s">
        <v>53</v>
      </c>
      <c r="E171" s="84" t="s">
        <v>445</v>
      </c>
      <c r="F171" s="79">
        <v>2019</v>
      </c>
      <c r="G171" s="83" t="s">
        <v>447</v>
      </c>
      <c r="H171" s="84" t="s">
        <v>442</v>
      </c>
      <c r="I171" s="36" t="s">
        <v>444</v>
      </c>
      <c r="J171" s="23">
        <v>0</v>
      </c>
      <c r="K171" s="23"/>
      <c r="L171" s="10"/>
      <c r="M171" s="10"/>
      <c r="N171" s="10"/>
      <c r="O171" s="10"/>
      <c r="P171" s="129" t="s">
        <v>647</v>
      </c>
      <c r="Q171" s="9"/>
      <c r="R171" s="124"/>
      <c r="S171" s="9"/>
      <c r="T171" s="9"/>
      <c r="U171" s="9"/>
      <c r="V171" s="9"/>
      <c r="W171" s="9"/>
      <c r="X171" s="9"/>
      <c r="Y171" s="9"/>
      <c r="Z171" s="9"/>
      <c r="AA171" s="9"/>
      <c r="AB171" s="9"/>
      <c r="AC171" s="9"/>
      <c r="AD171" s="9"/>
    </row>
    <row r="172" spans="1:30" ht="50.1" customHeight="1">
      <c r="A172" s="48" t="s">
        <v>369</v>
      </c>
      <c r="B172" s="79" t="s">
        <v>60</v>
      </c>
      <c r="C172" s="78" t="s">
        <v>446</v>
      </c>
      <c r="D172" s="78" t="s">
        <v>53</v>
      </c>
      <c r="E172" s="79" t="s">
        <v>445</v>
      </c>
      <c r="F172" s="79">
        <v>2019</v>
      </c>
      <c r="G172" s="83" t="s">
        <v>447</v>
      </c>
      <c r="H172" s="84" t="s">
        <v>443</v>
      </c>
      <c r="I172" s="36" t="s">
        <v>444</v>
      </c>
      <c r="J172" s="25">
        <v>13.018332474591913</v>
      </c>
      <c r="K172" s="25">
        <v>14.620325751172143</v>
      </c>
      <c r="L172" s="25">
        <v>16.082358326289359</v>
      </c>
      <c r="M172" s="25">
        <v>17.690594158918294</v>
      </c>
      <c r="N172" s="25">
        <v>19.459653574810126</v>
      </c>
      <c r="O172" s="25">
        <v>21.405618932291137</v>
      </c>
      <c r="P172" s="129" t="s">
        <v>771</v>
      </c>
      <c r="Q172" s="9"/>
      <c r="R172" s="124"/>
      <c r="S172" s="9"/>
      <c r="T172" s="9"/>
      <c r="U172" s="9"/>
      <c r="V172" s="9"/>
      <c r="W172" s="9"/>
      <c r="X172" s="9"/>
      <c r="Y172" s="9"/>
      <c r="Z172" s="9"/>
      <c r="AA172" s="9"/>
      <c r="AB172" s="9"/>
      <c r="AC172" s="9"/>
      <c r="AD172" s="9"/>
    </row>
    <row r="173" spans="1:30" ht="50.1" customHeight="1">
      <c r="A173" s="6">
        <v>84</v>
      </c>
      <c r="B173" s="46" t="s">
        <v>26</v>
      </c>
      <c r="C173" s="46" t="s">
        <v>101</v>
      </c>
      <c r="D173" s="46" t="s">
        <v>4</v>
      </c>
      <c r="E173" s="47" t="s">
        <v>378</v>
      </c>
      <c r="F173" s="46">
        <v>2002</v>
      </c>
      <c r="G173" s="92" t="s">
        <v>379</v>
      </c>
      <c r="H173" s="92" t="s">
        <v>388</v>
      </c>
      <c r="I173" s="15" t="s">
        <v>393</v>
      </c>
      <c r="J173" s="14"/>
      <c r="K173" s="14"/>
      <c r="L173" s="14"/>
      <c r="M173" s="14"/>
      <c r="N173" s="14"/>
      <c r="O173" s="14"/>
      <c r="P173" s="132" t="s">
        <v>64</v>
      </c>
      <c r="Q173" s="9"/>
      <c r="R173" s="124"/>
      <c r="S173" s="9"/>
      <c r="T173" s="9"/>
      <c r="U173" s="9"/>
      <c r="V173" s="9"/>
      <c r="W173" s="9"/>
      <c r="X173" s="9"/>
      <c r="Y173" s="9"/>
      <c r="Z173" s="9"/>
      <c r="AA173" s="9"/>
      <c r="AB173" s="9"/>
      <c r="AC173" s="9"/>
      <c r="AD173" s="9"/>
    </row>
    <row r="174" spans="1:30" ht="50.1" customHeight="1">
      <c r="A174" s="6">
        <v>85</v>
      </c>
      <c r="B174" s="46" t="s">
        <v>26</v>
      </c>
      <c r="C174" s="46" t="s">
        <v>101</v>
      </c>
      <c r="D174" s="46" t="s">
        <v>4</v>
      </c>
      <c r="E174" s="47" t="s">
        <v>378</v>
      </c>
      <c r="F174" s="46">
        <v>2002</v>
      </c>
      <c r="G174" s="92" t="s">
        <v>379</v>
      </c>
      <c r="H174" s="92" t="s">
        <v>389</v>
      </c>
      <c r="I174" s="15" t="s">
        <v>394</v>
      </c>
      <c r="J174" s="14"/>
      <c r="K174" s="14"/>
      <c r="L174" s="14"/>
      <c r="M174" s="14"/>
      <c r="N174" s="14"/>
      <c r="O174" s="14"/>
      <c r="P174" s="132" t="s">
        <v>64</v>
      </c>
      <c r="Q174" s="9"/>
      <c r="R174" s="124"/>
      <c r="S174" s="9"/>
      <c r="T174" s="9"/>
      <c r="U174" s="9"/>
      <c r="V174" s="9"/>
      <c r="W174" s="9"/>
      <c r="X174" s="9"/>
      <c r="Y174" s="9"/>
      <c r="Z174" s="9"/>
      <c r="AA174" s="9"/>
      <c r="AB174" s="9"/>
      <c r="AC174" s="9"/>
      <c r="AD174" s="9"/>
    </row>
    <row r="175" spans="1:30" ht="50.1" customHeight="1">
      <c r="A175" s="6">
        <v>86</v>
      </c>
      <c r="B175" s="46" t="s">
        <v>26</v>
      </c>
      <c r="C175" s="46" t="s">
        <v>101</v>
      </c>
      <c r="D175" s="46" t="s">
        <v>4</v>
      </c>
      <c r="E175" s="47" t="s">
        <v>378</v>
      </c>
      <c r="F175" s="46">
        <v>2002</v>
      </c>
      <c r="G175" s="92" t="s">
        <v>379</v>
      </c>
      <c r="H175" s="92" t="s">
        <v>390</v>
      </c>
      <c r="I175" s="15" t="s">
        <v>395</v>
      </c>
      <c r="J175" s="14"/>
      <c r="K175" s="14"/>
      <c r="L175" s="14"/>
      <c r="M175" s="14"/>
      <c r="N175" s="14"/>
      <c r="O175" s="14"/>
      <c r="P175" s="132" t="s">
        <v>64</v>
      </c>
      <c r="Q175" s="9"/>
      <c r="R175" s="124"/>
      <c r="S175" s="9"/>
      <c r="T175" s="9"/>
      <c r="U175" s="9"/>
      <c r="V175" s="9"/>
      <c r="W175" s="9"/>
      <c r="X175" s="9"/>
      <c r="Y175" s="9"/>
      <c r="Z175" s="9"/>
      <c r="AA175" s="9"/>
      <c r="AB175" s="9"/>
      <c r="AC175" s="9"/>
      <c r="AD175" s="9"/>
    </row>
    <row r="176" spans="1:30" ht="50.1" customHeight="1">
      <c r="A176" s="6">
        <v>87</v>
      </c>
      <c r="B176" s="46" t="s">
        <v>26</v>
      </c>
      <c r="C176" s="46" t="s">
        <v>101</v>
      </c>
      <c r="D176" s="46" t="s">
        <v>4</v>
      </c>
      <c r="E176" s="47" t="s">
        <v>378</v>
      </c>
      <c r="F176" s="46">
        <v>2002</v>
      </c>
      <c r="G176" s="92" t="s">
        <v>379</v>
      </c>
      <c r="H176" s="92" t="s">
        <v>391</v>
      </c>
      <c r="I176" s="15" t="s">
        <v>396</v>
      </c>
      <c r="J176" s="14"/>
      <c r="K176" s="14"/>
      <c r="L176" s="14"/>
      <c r="M176" s="14"/>
      <c r="N176" s="14"/>
      <c r="O176" s="14"/>
      <c r="P176" s="132" t="s">
        <v>64</v>
      </c>
      <c r="Q176" s="9"/>
      <c r="R176" s="124"/>
      <c r="S176" s="9"/>
      <c r="T176" s="9"/>
      <c r="U176" s="9"/>
      <c r="V176" s="9"/>
      <c r="W176" s="9"/>
      <c r="X176" s="9"/>
      <c r="Y176" s="9"/>
      <c r="Z176" s="9"/>
      <c r="AA176" s="9"/>
      <c r="AB176" s="9"/>
      <c r="AC176" s="9"/>
      <c r="AD176" s="9"/>
    </row>
    <row r="177" spans="1:30" ht="50.1" customHeight="1">
      <c r="A177" s="6">
        <v>88</v>
      </c>
      <c r="B177" s="46" t="s">
        <v>26</v>
      </c>
      <c r="C177" s="46" t="s">
        <v>101</v>
      </c>
      <c r="D177" s="46" t="s">
        <v>4</v>
      </c>
      <c r="E177" s="47" t="s">
        <v>378</v>
      </c>
      <c r="F177" s="46">
        <v>2002</v>
      </c>
      <c r="G177" s="92" t="s">
        <v>379</v>
      </c>
      <c r="H177" s="92" t="s">
        <v>392</v>
      </c>
      <c r="I177" s="15" t="s">
        <v>397</v>
      </c>
      <c r="J177" s="14"/>
      <c r="K177" s="14"/>
      <c r="L177" s="14"/>
      <c r="M177" s="14"/>
      <c r="N177" s="14"/>
      <c r="O177" s="14"/>
      <c r="P177" s="132" t="s">
        <v>64</v>
      </c>
      <c r="Q177" s="9"/>
      <c r="R177" s="124"/>
      <c r="S177" s="9"/>
      <c r="T177" s="9"/>
      <c r="U177" s="9"/>
      <c r="V177" s="9"/>
      <c r="W177" s="9"/>
      <c r="X177" s="9"/>
      <c r="Y177" s="9"/>
      <c r="Z177" s="9"/>
      <c r="AA177" s="9"/>
      <c r="AB177" s="9"/>
      <c r="AC177" s="9"/>
      <c r="AD177" s="9"/>
    </row>
    <row r="178" spans="1:30" ht="50.1" customHeight="1">
      <c r="A178" s="6">
        <v>89</v>
      </c>
      <c r="B178" s="85" t="s">
        <v>26</v>
      </c>
      <c r="C178" s="46" t="s">
        <v>101</v>
      </c>
      <c r="D178" s="85" t="s">
        <v>9</v>
      </c>
      <c r="E178" s="86" t="s">
        <v>450</v>
      </c>
      <c r="F178" s="85">
        <v>2019</v>
      </c>
      <c r="G178" s="93" t="s">
        <v>178</v>
      </c>
      <c r="H178" s="94" t="s">
        <v>449</v>
      </c>
      <c r="I178" s="87" t="s">
        <v>448</v>
      </c>
      <c r="J178" s="14"/>
      <c r="K178" s="14"/>
      <c r="L178" s="14"/>
      <c r="M178" s="14"/>
      <c r="N178" s="14"/>
      <c r="O178" s="14"/>
      <c r="P178" s="132" t="s">
        <v>64</v>
      </c>
      <c r="Q178" s="9"/>
      <c r="R178" s="124"/>
      <c r="S178" s="9"/>
      <c r="T178" s="9"/>
      <c r="U178" s="9"/>
      <c r="V178" s="9"/>
      <c r="W178" s="9"/>
      <c r="X178" s="9"/>
      <c r="Y178" s="9"/>
      <c r="Z178" s="9"/>
      <c r="AA178" s="9"/>
      <c r="AB178" s="9"/>
      <c r="AC178" s="9"/>
      <c r="AD178" s="9"/>
    </row>
    <row r="179" spans="1:30" ht="50.1" customHeight="1">
      <c r="A179" s="126">
        <v>90</v>
      </c>
      <c r="B179" s="39" t="s">
        <v>3</v>
      </c>
      <c r="C179" s="78" t="s">
        <v>446</v>
      </c>
      <c r="D179" s="71" t="s">
        <v>2</v>
      </c>
      <c r="E179" s="72" t="s">
        <v>494</v>
      </c>
      <c r="F179" s="71">
        <v>2017</v>
      </c>
      <c r="G179" s="75" t="s">
        <v>493</v>
      </c>
      <c r="H179" s="75" t="s">
        <v>417</v>
      </c>
      <c r="I179" s="88" t="s">
        <v>492</v>
      </c>
      <c r="J179" s="24">
        <v>0</v>
      </c>
      <c r="K179" s="24">
        <v>3.3333333333333332E-4</v>
      </c>
      <c r="L179" s="24">
        <v>3.3333333333333332E-4</v>
      </c>
      <c r="M179" s="24">
        <v>3.4738466666666665E-4</v>
      </c>
      <c r="N179" s="24">
        <v>3.6058528399999997E-4</v>
      </c>
      <c r="O179" s="24">
        <v>3.7320576893999993E-4</v>
      </c>
      <c r="P179" s="129" t="s">
        <v>813</v>
      </c>
      <c r="Q179" s="9"/>
      <c r="R179" s="124"/>
      <c r="S179" s="9"/>
      <c r="T179" s="9"/>
      <c r="U179" s="9"/>
      <c r="V179" s="9"/>
      <c r="W179" s="9"/>
      <c r="X179" s="9"/>
      <c r="Y179" s="9"/>
      <c r="Z179" s="9"/>
      <c r="AA179" s="9"/>
      <c r="AB179" s="9"/>
      <c r="AC179" s="9"/>
      <c r="AD179" s="9"/>
    </row>
    <row r="180" spans="1:30" ht="50.1" customHeight="1">
      <c r="A180" s="120">
        <v>91</v>
      </c>
      <c r="B180" s="39" t="s">
        <v>5</v>
      </c>
      <c r="C180" s="78" t="s">
        <v>446</v>
      </c>
      <c r="D180" s="71" t="s">
        <v>2</v>
      </c>
      <c r="E180" s="72" t="s">
        <v>496</v>
      </c>
      <c r="F180" s="71">
        <v>2020</v>
      </c>
      <c r="G180" s="75" t="s">
        <v>498</v>
      </c>
      <c r="H180" s="75" t="s">
        <v>499</v>
      </c>
      <c r="I180" s="88" t="s">
        <v>843</v>
      </c>
      <c r="J180" s="24">
        <v>13.463203649999999</v>
      </c>
      <c r="K180" s="24">
        <v>13.06783858</v>
      </c>
      <c r="L180" s="24">
        <v>13.946955990000001</v>
      </c>
      <c r="M180" s="24">
        <v>14.661165659291912</v>
      </c>
      <c r="N180" s="24">
        <v>15.279192436493704</v>
      </c>
      <c r="O180" s="24">
        <v>0</v>
      </c>
      <c r="P180" s="129" t="s">
        <v>827</v>
      </c>
      <c r="Q180" s="9"/>
      <c r="R180" s="124"/>
      <c r="S180" s="9"/>
      <c r="T180" s="9"/>
      <c r="U180" s="9"/>
      <c r="V180" s="9"/>
      <c r="W180" s="9"/>
      <c r="X180" s="9"/>
      <c r="Y180" s="9"/>
      <c r="Z180" s="9"/>
      <c r="AA180" s="9"/>
      <c r="AB180" s="9"/>
      <c r="AC180" s="9"/>
      <c r="AD180" s="9"/>
    </row>
    <row r="181" spans="1:30" ht="50.1" customHeight="1">
      <c r="A181" s="120" t="s">
        <v>744</v>
      </c>
      <c r="B181" s="39" t="s">
        <v>588</v>
      </c>
      <c r="C181" s="78" t="s">
        <v>446</v>
      </c>
      <c r="D181" s="71" t="s">
        <v>2</v>
      </c>
      <c r="E181" s="72" t="s">
        <v>496</v>
      </c>
      <c r="F181" s="71">
        <v>2020</v>
      </c>
      <c r="G181" s="75" t="s">
        <v>498</v>
      </c>
      <c r="H181" s="75" t="s">
        <v>499</v>
      </c>
      <c r="I181" s="88" t="s">
        <v>844</v>
      </c>
      <c r="J181" s="24">
        <v>0</v>
      </c>
      <c r="K181" s="24">
        <v>0</v>
      </c>
      <c r="L181" s="24">
        <v>0</v>
      </c>
      <c r="M181" s="24">
        <v>0</v>
      </c>
      <c r="N181" s="24"/>
      <c r="O181" s="24"/>
      <c r="P181" s="129" t="s">
        <v>758</v>
      </c>
      <c r="Q181" s="9"/>
      <c r="R181" s="124"/>
      <c r="S181" s="9"/>
      <c r="T181" s="9"/>
      <c r="U181" s="9"/>
      <c r="V181" s="9"/>
      <c r="W181" s="9"/>
      <c r="X181" s="9"/>
      <c r="Y181" s="9"/>
      <c r="Z181" s="9"/>
      <c r="AA181" s="9"/>
      <c r="AB181" s="9"/>
      <c r="AC181" s="9"/>
      <c r="AD181" s="9"/>
    </row>
    <row r="182" spans="1:30" ht="50.1" customHeight="1">
      <c r="A182" s="120" t="s">
        <v>745</v>
      </c>
      <c r="B182" s="39" t="s">
        <v>6</v>
      </c>
      <c r="C182" s="78" t="s">
        <v>446</v>
      </c>
      <c r="D182" s="71" t="s">
        <v>2</v>
      </c>
      <c r="E182" s="72" t="s">
        <v>496</v>
      </c>
      <c r="F182" s="71">
        <v>2020</v>
      </c>
      <c r="G182" s="75" t="s">
        <v>498</v>
      </c>
      <c r="H182" s="75" t="s">
        <v>499</v>
      </c>
      <c r="I182" s="88" t="s">
        <v>845</v>
      </c>
      <c r="J182" s="24">
        <v>2.8830639758999999</v>
      </c>
      <c r="K182" s="24">
        <v>2.6105886132</v>
      </c>
      <c r="L182" s="24">
        <v>2.7991597304032263</v>
      </c>
      <c r="M182" s="24">
        <v>2.9638299978335025</v>
      </c>
      <c r="N182" s="24">
        <v>3.1379846485061993</v>
      </c>
      <c r="O182" s="24">
        <v>0</v>
      </c>
      <c r="P182" s="129" t="s">
        <v>757</v>
      </c>
      <c r="Q182" s="9"/>
      <c r="R182" s="124"/>
      <c r="S182" s="9"/>
      <c r="T182" s="9"/>
      <c r="U182" s="9"/>
      <c r="V182" s="9"/>
      <c r="W182" s="9"/>
      <c r="X182" s="9"/>
      <c r="Y182" s="9"/>
      <c r="Z182" s="9"/>
      <c r="AA182" s="9"/>
      <c r="AB182" s="9"/>
      <c r="AC182" s="9"/>
      <c r="AD182" s="9"/>
    </row>
    <row r="183" spans="1:30" ht="50.1" customHeight="1">
      <c r="A183" s="120">
        <v>92</v>
      </c>
      <c r="B183" s="39" t="s">
        <v>532</v>
      </c>
      <c r="C183" s="78" t="s">
        <v>74</v>
      </c>
      <c r="D183" s="4" t="s">
        <v>53</v>
      </c>
      <c r="E183" s="72" t="s">
        <v>536</v>
      </c>
      <c r="F183" s="71">
        <v>2020</v>
      </c>
      <c r="G183" s="75" t="s">
        <v>84</v>
      </c>
      <c r="H183" s="75" t="s">
        <v>534</v>
      </c>
      <c r="I183" s="88" t="s">
        <v>535</v>
      </c>
      <c r="J183" s="24">
        <v>2439.1996738400003</v>
      </c>
      <c r="K183" s="24">
        <v>2752.2102742399998</v>
      </c>
      <c r="L183" s="24">
        <v>2857.9417589299997</v>
      </c>
      <c r="M183" s="24">
        <v>2915.1005941085996</v>
      </c>
      <c r="N183" s="24">
        <v>2961.7422036143371</v>
      </c>
      <c r="O183" s="24">
        <v>3020.9770476866238</v>
      </c>
      <c r="P183" s="130" t="s">
        <v>814</v>
      </c>
      <c r="Q183" s="9"/>
      <c r="R183" s="124"/>
      <c r="S183" s="9"/>
      <c r="T183" s="9"/>
      <c r="U183" s="9"/>
      <c r="V183" s="9"/>
      <c r="W183" s="9"/>
      <c r="X183" s="9"/>
      <c r="Y183" s="9"/>
      <c r="Z183" s="9"/>
      <c r="AA183" s="9"/>
      <c r="AB183" s="9"/>
      <c r="AC183" s="9"/>
      <c r="AD183" s="9"/>
    </row>
    <row r="184" spans="1:30" ht="50.1" customHeight="1">
      <c r="A184" s="120">
        <v>93</v>
      </c>
      <c r="B184" s="39" t="s">
        <v>8</v>
      </c>
      <c r="C184" s="39" t="s">
        <v>114</v>
      </c>
      <c r="D184" s="39" t="s">
        <v>54</v>
      </c>
      <c r="E184" s="39" t="s">
        <v>542</v>
      </c>
      <c r="F184" s="39">
        <v>2021</v>
      </c>
      <c r="G184" s="90" t="s">
        <v>118</v>
      </c>
      <c r="H184" s="90" t="s">
        <v>533</v>
      </c>
      <c r="I184" s="33" t="s">
        <v>538</v>
      </c>
      <c r="J184" s="12">
        <v>150.57</v>
      </c>
      <c r="K184" s="12">
        <v>194.03048584000001</v>
      </c>
      <c r="L184" s="12">
        <v>163.59898173401132</v>
      </c>
      <c r="M184" s="12">
        <v>153.94982371626747</v>
      </c>
      <c r="N184" s="12">
        <v>162.83747064476492</v>
      </c>
      <c r="O184" s="12">
        <v>173.37553051263581</v>
      </c>
      <c r="P184" s="130" t="s">
        <v>590</v>
      </c>
      <c r="Q184" s="9"/>
      <c r="R184" s="124"/>
      <c r="S184" s="9"/>
      <c r="T184" s="9"/>
      <c r="U184" s="9"/>
      <c r="V184" s="9"/>
      <c r="W184" s="9"/>
      <c r="X184" s="9"/>
      <c r="Y184" s="9"/>
      <c r="Z184" s="9"/>
      <c r="AA184" s="9"/>
      <c r="AB184" s="9"/>
      <c r="AC184" s="9"/>
      <c r="AD184" s="9"/>
    </row>
    <row r="185" spans="1:30" ht="50.1" customHeight="1">
      <c r="A185" s="140">
        <v>94</v>
      </c>
      <c r="B185" s="79" t="s">
        <v>60</v>
      </c>
      <c r="C185" s="39" t="s">
        <v>544</v>
      </c>
      <c r="D185" s="39" t="s">
        <v>9</v>
      </c>
      <c r="E185" s="39" t="s">
        <v>541</v>
      </c>
      <c r="F185" s="39">
        <v>2021</v>
      </c>
      <c r="G185" s="50" t="s">
        <v>337</v>
      </c>
      <c r="H185" s="90" t="s">
        <v>540</v>
      </c>
      <c r="I185" s="33" t="s">
        <v>539</v>
      </c>
      <c r="J185" s="12"/>
      <c r="K185" s="12"/>
      <c r="L185" s="12"/>
      <c r="M185" s="12"/>
      <c r="N185" s="12"/>
      <c r="O185" s="12"/>
      <c r="P185" s="130" t="s">
        <v>571</v>
      </c>
      <c r="Q185" s="9"/>
      <c r="R185" s="124"/>
      <c r="S185" s="9"/>
      <c r="T185" s="9"/>
      <c r="U185" s="9"/>
      <c r="V185" s="9"/>
      <c r="W185" s="9"/>
      <c r="X185" s="9"/>
      <c r="Y185" s="9"/>
      <c r="Z185" s="9"/>
      <c r="AA185" s="9"/>
      <c r="AB185" s="9"/>
      <c r="AC185" s="9"/>
      <c r="AD185" s="9"/>
    </row>
    <row r="186" spans="1:30" ht="50.1" customHeight="1">
      <c r="A186" s="140">
        <v>95</v>
      </c>
      <c r="B186" s="45" t="s">
        <v>545</v>
      </c>
      <c r="C186" s="39" t="s">
        <v>546</v>
      </c>
      <c r="D186" s="39" t="s">
        <v>9</v>
      </c>
      <c r="E186" s="39" t="s">
        <v>547</v>
      </c>
      <c r="F186" s="39">
        <v>2021</v>
      </c>
      <c r="G186" s="50" t="s">
        <v>337</v>
      </c>
      <c r="H186" s="44" t="s">
        <v>441</v>
      </c>
      <c r="I186" s="33" t="s">
        <v>548</v>
      </c>
      <c r="J186" s="12"/>
      <c r="K186" s="12"/>
      <c r="L186" s="12"/>
      <c r="M186" s="12"/>
      <c r="N186" s="12"/>
      <c r="O186" s="12"/>
      <c r="P186" s="130" t="s">
        <v>589</v>
      </c>
      <c r="Q186" s="9"/>
      <c r="R186" s="124"/>
      <c r="S186" s="9"/>
      <c r="T186" s="9"/>
      <c r="U186" s="9"/>
      <c r="V186" s="9"/>
      <c r="W186" s="9"/>
      <c r="X186" s="9"/>
      <c r="Y186" s="9"/>
      <c r="Z186" s="9"/>
      <c r="AA186" s="9"/>
      <c r="AB186" s="9"/>
      <c r="AC186" s="9"/>
      <c r="AD186" s="9"/>
    </row>
    <row r="187" spans="1:30" ht="50.1" customHeight="1">
      <c r="A187" s="140">
        <v>96</v>
      </c>
      <c r="B187" s="39" t="s">
        <v>5</v>
      </c>
      <c r="C187" s="78" t="s">
        <v>551</v>
      </c>
      <c r="D187" s="39" t="s">
        <v>7</v>
      </c>
      <c r="E187" s="39" t="s">
        <v>552</v>
      </c>
      <c r="F187" s="39">
        <v>2021</v>
      </c>
      <c r="G187" s="50" t="s">
        <v>337</v>
      </c>
      <c r="H187" s="44" t="s">
        <v>550</v>
      </c>
      <c r="I187" s="33" t="s">
        <v>549</v>
      </c>
      <c r="J187" s="12"/>
      <c r="K187" s="12"/>
      <c r="L187" s="12"/>
      <c r="M187" s="12"/>
      <c r="N187" s="12"/>
      <c r="O187" s="12"/>
      <c r="P187" s="130" t="s">
        <v>572</v>
      </c>
      <c r="Q187" s="9"/>
      <c r="R187" s="124"/>
      <c r="S187" s="9"/>
      <c r="T187" s="9"/>
      <c r="U187" s="9"/>
      <c r="V187" s="9"/>
      <c r="W187" s="9"/>
      <c r="X187" s="9"/>
      <c r="Y187" s="9"/>
      <c r="Z187" s="9"/>
      <c r="AA187" s="9"/>
      <c r="AB187" s="9"/>
      <c r="AC187" s="9"/>
      <c r="AD187" s="9"/>
    </row>
    <row r="188" spans="1:30" ht="50.1" customHeight="1">
      <c r="A188" s="140">
        <v>97</v>
      </c>
      <c r="B188" s="39" t="s">
        <v>5</v>
      </c>
      <c r="C188" s="39" t="s">
        <v>554</v>
      </c>
      <c r="D188" s="39" t="s">
        <v>9</v>
      </c>
      <c r="E188" s="39" t="s">
        <v>555</v>
      </c>
      <c r="F188" s="39">
        <v>2021</v>
      </c>
      <c r="G188" s="50" t="s">
        <v>337</v>
      </c>
      <c r="H188" s="44" t="s">
        <v>556</v>
      </c>
      <c r="I188" s="33" t="s">
        <v>553</v>
      </c>
      <c r="J188" s="12"/>
      <c r="K188" s="12"/>
      <c r="L188" s="12"/>
      <c r="M188" s="12"/>
      <c r="N188" s="12"/>
      <c r="O188" s="12"/>
      <c r="P188" s="130" t="s">
        <v>573</v>
      </c>
      <c r="Q188" s="9"/>
      <c r="R188" s="124"/>
      <c r="S188" s="9"/>
      <c r="T188" s="9"/>
      <c r="U188" s="9"/>
      <c r="V188" s="9"/>
      <c r="W188" s="9"/>
      <c r="X188" s="9"/>
      <c r="Y188" s="9"/>
      <c r="Z188" s="9"/>
      <c r="AA188" s="9"/>
      <c r="AB188" s="9"/>
      <c r="AC188" s="9"/>
      <c r="AD188" s="9"/>
    </row>
    <row r="189" spans="1:30" ht="50.1" customHeight="1">
      <c r="A189" s="140">
        <v>98</v>
      </c>
      <c r="B189" s="39" t="s">
        <v>5</v>
      </c>
      <c r="C189" s="39" t="s">
        <v>559</v>
      </c>
      <c r="D189" s="39" t="s">
        <v>9</v>
      </c>
      <c r="E189" s="39" t="s">
        <v>558</v>
      </c>
      <c r="F189" s="39">
        <v>2021</v>
      </c>
      <c r="G189" s="50" t="s">
        <v>337</v>
      </c>
      <c r="H189" s="44" t="s">
        <v>557</v>
      </c>
      <c r="I189" s="33" t="s">
        <v>560</v>
      </c>
      <c r="J189" s="12"/>
      <c r="K189" s="12"/>
      <c r="L189" s="12"/>
      <c r="M189" s="12"/>
      <c r="N189" s="12"/>
      <c r="O189" s="12"/>
      <c r="P189" s="130" t="s">
        <v>574</v>
      </c>
      <c r="Q189" s="9"/>
      <c r="R189" s="124"/>
      <c r="S189" s="9"/>
      <c r="T189" s="9"/>
      <c r="U189" s="9"/>
      <c r="V189" s="9"/>
      <c r="W189" s="9"/>
      <c r="X189" s="9"/>
      <c r="Y189" s="9"/>
      <c r="Z189" s="9"/>
      <c r="AA189" s="9"/>
      <c r="AB189" s="9"/>
      <c r="AC189" s="9"/>
      <c r="AD189" s="9"/>
    </row>
    <row r="190" spans="1:30" ht="50.1" customHeight="1">
      <c r="A190" s="140">
        <v>99</v>
      </c>
      <c r="B190" s="39" t="s">
        <v>5</v>
      </c>
      <c r="C190" s="39" t="s">
        <v>559</v>
      </c>
      <c r="D190" s="39" t="s">
        <v>9</v>
      </c>
      <c r="E190" s="39" t="s">
        <v>562</v>
      </c>
      <c r="F190" s="39">
        <v>2021</v>
      </c>
      <c r="G190" s="50" t="s">
        <v>337</v>
      </c>
      <c r="H190" s="44" t="s">
        <v>563</v>
      </c>
      <c r="I190" s="33" t="s">
        <v>561</v>
      </c>
      <c r="J190" s="12"/>
      <c r="K190" s="12"/>
      <c r="L190" s="12"/>
      <c r="M190" s="12"/>
      <c r="N190" s="12"/>
      <c r="O190" s="12"/>
      <c r="P190" s="130" t="s">
        <v>575</v>
      </c>
      <c r="Q190" s="9"/>
      <c r="R190" s="124"/>
      <c r="S190" s="9"/>
      <c r="T190" s="9"/>
      <c r="U190" s="9"/>
      <c r="V190" s="9"/>
      <c r="W190" s="9"/>
      <c r="X190" s="9"/>
      <c r="Y190" s="9"/>
      <c r="Z190" s="9"/>
      <c r="AA190" s="9"/>
      <c r="AB190" s="9"/>
      <c r="AC190" s="9"/>
      <c r="AD190" s="9"/>
    </row>
    <row r="191" spans="1:30" ht="49.2" customHeight="1">
      <c r="A191" s="53">
        <v>100</v>
      </c>
      <c r="B191" s="39" t="s">
        <v>5</v>
      </c>
      <c r="C191" s="39" t="s">
        <v>564</v>
      </c>
      <c r="D191" s="39" t="s">
        <v>9</v>
      </c>
      <c r="E191" s="39" t="s">
        <v>641</v>
      </c>
      <c r="F191" s="39">
        <v>2021</v>
      </c>
      <c r="G191" s="50" t="s">
        <v>84</v>
      </c>
      <c r="H191" s="44" t="s">
        <v>815</v>
      </c>
      <c r="I191" s="33" t="s">
        <v>636</v>
      </c>
      <c r="J191" s="12"/>
      <c r="K191" s="12">
        <v>270.93</v>
      </c>
      <c r="L191" s="12">
        <v>139.30000000000001</v>
      </c>
      <c r="M191" s="12">
        <v>106.133562</v>
      </c>
      <c r="N191" s="12"/>
      <c r="O191" s="12"/>
      <c r="P191" s="130" t="s">
        <v>838</v>
      </c>
      <c r="Q191" s="9"/>
      <c r="R191" s="124"/>
      <c r="S191" s="9"/>
      <c r="T191" s="9"/>
      <c r="U191" s="9"/>
      <c r="V191" s="9"/>
      <c r="W191" s="9"/>
      <c r="X191" s="9"/>
      <c r="Y191" s="9"/>
      <c r="Z191" s="9"/>
      <c r="AA191" s="9"/>
      <c r="AB191" s="9"/>
      <c r="AC191" s="9"/>
      <c r="AD191" s="9"/>
    </row>
    <row r="192" spans="1:30" ht="50.1" customHeight="1">
      <c r="A192" s="10">
        <v>102</v>
      </c>
      <c r="B192" s="45" t="s">
        <v>5</v>
      </c>
      <c r="C192" s="45" t="s">
        <v>566</v>
      </c>
      <c r="D192" s="45" t="s">
        <v>137</v>
      </c>
      <c r="E192" s="45" t="s">
        <v>567</v>
      </c>
      <c r="F192" s="45">
        <v>2021</v>
      </c>
      <c r="G192" s="50" t="s">
        <v>568</v>
      </c>
      <c r="H192" s="44" t="s">
        <v>569</v>
      </c>
      <c r="I192" s="33" t="s">
        <v>570</v>
      </c>
      <c r="J192" s="25">
        <v>0</v>
      </c>
      <c r="K192" s="25"/>
      <c r="L192" s="12"/>
      <c r="M192" s="12"/>
      <c r="N192" s="12"/>
      <c r="O192" s="12"/>
      <c r="P192" s="130" t="s">
        <v>646</v>
      </c>
      <c r="Q192" s="9"/>
      <c r="R192" s="124"/>
      <c r="S192" s="9"/>
      <c r="T192" s="9"/>
      <c r="U192" s="9"/>
      <c r="V192" s="9"/>
      <c r="W192" s="9"/>
      <c r="X192" s="9"/>
      <c r="Y192" s="9"/>
      <c r="Z192" s="9"/>
      <c r="AA192" s="9"/>
      <c r="AB192" s="9"/>
      <c r="AC192" s="9"/>
      <c r="AD192" s="9"/>
    </row>
    <row r="193" spans="1:30" ht="50.1" customHeight="1">
      <c r="A193" s="53">
        <v>101</v>
      </c>
      <c r="B193" s="39" t="s">
        <v>5</v>
      </c>
      <c r="C193" s="39" t="s">
        <v>577</v>
      </c>
      <c r="D193" s="39" t="s">
        <v>9</v>
      </c>
      <c r="E193" s="39" t="s">
        <v>576</v>
      </c>
      <c r="F193" s="39">
        <v>2021</v>
      </c>
      <c r="G193" s="50" t="s">
        <v>337</v>
      </c>
      <c r="H193" s="44" t="s">
        <v>587</v>
      </c>
      <c r="I193" s="33" t="s">
        <v>586</v>
      </c>
      <c r="J193" s="25">
        <v>1.6744628000000001</v>
      </c>
      <c r="K193" s="25"/>
      <c r="L193" s="25">
        <v>0</v>
      </c>
      <c r="M193" s="25">
        <v>0</v>
      </c>
      <c r="N193" s="25">
        <v>0</v>
      </c>
      <c r="O193" s="25">
        <v>0</v>
      </c>
      <c r="P193" s="130" t="s">
        <v>776</v>
      </c>
      <c r="Q193" s="9"/>
      <c r="R193" s="124"/>
      <c r="S193" s="9"/>
      <c r="T193" s="9"/>
      <c r="U193" s="9"/>
      <c r="V193" s="9"/>
      <c r="W193" s="9"/>
      <c r="X193" s="9"/>
      <c r="Y193" s="9"/>
      <c r="Z193" s="9"/>
      <c r="AA193" s="9"/>
      <c r="AB193" s="9"/>
      <c r="AC193" s="9"/>
      <c r="AD193" s="9"/>
    </row>
    <row r="194" spans="1:30" ht="50.1" customHeight="1">
      <c r="A194" s="53">
        <v>102</v>
      </c>
      <c r="B194" s="39" t="s">
        <v>5</v>
      </c>
      <c r="C194" s="39" t="s">
        <v>577</v>
      </c>
      <c r="D194" s="39" t="s">
        <v>4</v>
      </c>
      <c r="E194" s="39" t="s">
        <v>576</v>
      </c>
      <c r="F194" s="39">
        <v>2021</v>
      </c>
      <c r="G194" s="50" t="s">
        <v>808</v>
      </c>
      <c r="H194" s="44" t="s">
        <v>578</v>
      </c>
      <c r="I194" s="33" t="s">
        <v>807</v>
      </c>
      <c r="J194" s="25">
        <v>0.43900925000000007</v>
      </c>
      <c r="K194" s="12">
        <v>2.7235543099999999</v>
      </c>
      <c r="L194" s="25">
        <v>3.1218188860000002</v>
      </c>
      <c r="M194" s="25">
        <v>3.3666560474800007</v>
      </c>
      <c r="N194" s="25">
        <v>2.4600016145760009</v>
      </c>
      <c r="O194" s="25">
        <v>1.9560386365828002</v>
      </c>
      <c r="P194" s="130" t="s">
        <v>809</v>
      </c>
      <c r="Q194" s="9"/>
      <c r="R194" s="124"/>
      <c r="S194" s="9"/>
      <c r="T194" s="9"/>
      <c r="U194" s="9"/>
      <c r="V194" s="9"/>
      <c r="W194" s="9"/>
      <c r="X194" s="9"/>
      <c r="Y194" s="9"/>
      <c r="Z194" s="9"/>
      <c r="AA194" s="9"/>
      <c r="AB194" s="9"/>
      <c r="AC194" s="9"/>
      <c r="AD194" s="9"/>
    </row>
    <row r="195" spans="1:30" ht="50.1" customHeight="1">
      <c r="A195" s="53">
        <v>103</v>
      </c>
      <c r="B195" s="39" t="s">
        <v>6</v>
      </c>
      <c r="C195" s="39" t="s">
        <v>577</v>
      </c>
      <c r="D195" s="39" t="s">
        <v>53</v>
      </c>
      <c r="E195" s="39" t="s">
        <v>576</v>
      </c>
      <c r="F195" s="39">
        <v>2021</v>
      </c>
      <c r="G195" s="50" t="s">
        <v>84</v>
      </c>
      <c r="H195" s="44" t="s">
        <v>580</v>
      </c>
      <c r="I195" s="33" t="s">
        <v>579</v>
      </c>
      <c r="J195" s="25">
        <v>4.4468362399999968E-2</v>
      </c>
      <c r="K195" s="41">
        <v>0.11396807579999996</v>
      </c>
      <c r="L195" s="41">
        <v>0.12220035233351501</v>
      </c>
      <c r="M195" s="41">
        <v>0.12938921136155451</v>
      </c>
      <c r="N195" s="41">
        <v>0.13699212142115946</v>
      </c>
      <c r="O195" s="41">
        <v>0.1301603243258862</v>
      </c>
      <c r="P195" s="130" t="s">
        <v>777</v>
      </c>
      <c r="Q195" s="9"/>
      <c r="R195" s="124"/>
      <c r="S195" s="9"/>
      <c r="T195" s="9"/>
      <c r="U195" s="9"/>
      <c r="V195" s="9"/>
      <c r="W195" s="9"/>
      <c r="X195" s="9"/>
      <c r="Y195" s="9"/>
      <c r="Z195" s="9"/>
      <c r="AA195" s="9"/>
      <c r="AB195" s="9"/>
      <c r="AC195" s="9"/>
      <c r="AD195" s="9"/>
    </row>
    <row r="196" spans="1:30" ht="49.5" customHeight="1">
      <c r="A196" s="53">
        <v>104</v>
      </c>
      <c r="B196" s="39" t="s">
        <v>26</v>
      </c>
      <c r="C196" s="39" t="s">
        <v>577</v>
      </c>
      <c r="D196" s="39" t="s">
        <v>4</v>
      </c>
      <c r="E196" s="39" t="s">
        <v>576</v>
      </c>
      <c r="F196" s="39">
        <v>2021</v>
      </c>
      <c r="G196" s="50" t="s">
        <v>84</v>
      </c>
      <c r="H196" s="44" t="s">
        <v>582</v>
      </c>
      <c r="I196" s="33" t="s">
        <v>581</v>
      </c>
      <c r="J196" s="25">
        <v>3.85243957</v>
      </c>
      <c r="K196" s="25">
        <v>2.4721442300000001</v>
      </c>
      <c r="L196" s="25">
        <v>2.3021946</v>
      </c>
      <c r="M196" s="25">
        <v>2.4200876832714</v>
      </c>
      <c r="N196" s="25">
        <v>2.5221040594720225</v>
      </c>
      <c r="O196" s="25">
        <v>2.6179440137319596</v>
      </c>
      <c r="P196" s="130" t="s">
        <v>778</v>
      </c>
      <c r="Q196" s="9"/>
      <c r="R196" s="124"/>
      <c r="S196" s="9"/>
      <c r="T196" s="9"/>
      <c r="U196" s="9"/>
      <c r="V196" s="9"/>
      <c r="W196" s="9"/>
      <c r="X196" s="9"/>
      <c r="Y196" s="9"/>
      <c r="Z196" s="9"/>
      <c r="AA196" s="9"/>
      <c r="AB196" s="9"/>
      <c r="AC196" s="9"/>
      <c r="AD196" s="9"/>
    </row>
    <row r="197" spans="1:30" ht="49.5" customHeight="1">
      <c r="A197" s="53">
        <v>105</v>
      </c>
      <c r="B197" s="39" t="s">
        <v>588</v>
      </c>
      <c r="C197" s="39" t="s">
        <v>577</v>
      </c>
      <c r="D197" s="39" t="s">
        <v>4</v>
      </c>
      <c r="E197" s="39" t="s">
        <v>576</v>
      </c>
      <c r="F197" s="39">
        <v>2021</v>
      </c>
      <c r="G197" s="50" t="s">
        <v>584</v>
      </c>
      <c r="H197" s="44" t="s">
        <v>585</v>
      </c>
      <c r="I197" s="33" t="s">
        <v>583</v>
      </c>
      <c r="J197" s="25">
        <v>0</v>
      </c>
      <c r="K197" s="25">
        <v>0</v>
      </c>
      <c r="L197" s="25"/>
      <c r="M197" s="25"/>
      <c r="N197" s="25"/>
      <c r="O197" s="25"/>
      <c r="P197" s="129" t="s">
        <v>747</v>
      </c>
      <c r="Q197" s="9"/>
      <c r="R197" s="124"/>
      <c r="S197" s="9"/>
      <c r="T197" s="9"/>
      <c r="U197" s="9"/>
      <c r="V197" s="9"/>
      <c r="W197" s="9"/>
      <c r="X197" s="9"/>
      <c r="Y197" s="9"/>
      <c r="Z197" s="9"/>
      <c r="AA197" s="9"/>
      <c r="AB197" s="9"/>
      <c r="AC197" s="9"/>
      <c r="AD197" s="9"/>
    </row>
    <row r="198" spans="1:30" ht="49.5" customHeight="1">
      <c r="A198" s="137">
        <v>106</v>
      </c>
      <c r="B198" s="10" t="s">
        <v>13</v>
      </c>
      <c r="C198" s="31" t="s">
        <v>74</v>
      </c>
      <c r="D198" s="31" t="s">
        <v>4</v>
      </c>
      <c r="E198" s="16" t="s">
        <v>596</v>
      </c>
      <c r="F198" s="31">
        <v>2021</v>
      </c>
      <c r="G198" s="44" t="s">
        <v>633</v>
      </c>
      <c r="H198" s="44" t="s">
        <v>832</v>
      </c>
      <c r="I198" s="16" t="s">
        <v>597</v>
      </c>
      <c r="J198" s="25">
        <v>1141.52589762</v>
      </c>
      <c r="K198" s="25">
        <v>1135.54425253</v>
      </c>
      <c r="L198" s="25"/>
      <c r="M198" s="25"/>
      <c r="N198" s="25"/>
      <c r="O198" s="25"/>
      <c r="P198" s="130"/>
      <c r="Q198" s="9"/>
      <c r="R198" s="124"/>
      <c r="S198" s="9"/>
      <c r="T198" s="9"/>
      <c r="U198" s="9"/>
      <c r="V198" s="9"/>
      <c r="W198" s="9"/>
      <c r="X198" s="9"/>
      <c r="Y198" s="9"/>
      <c r="Z198" s="9"/>
      <c r="AA198" s="9"/>
      <c r="AB198" s="9"/>
      <c r="AC198" s="9"/>
      <c r="AD198" s="9"/>
    </row>
    <row r="199" spans="1:30" ht="49.5" customHeight="1">
      <c r="A199" s="19">
        <v>107</v>
      </c>
      <c r="B199" s="37" t="s">
        <v>13</v>
      </c>
      <c r="C199" s="31" t="s">
        <v>74</v>
      </c>
      <c r="D199" s="37" t="s">
        <v>4</v>
      </c>
      <c r="E199" s="16" t="s">
        <v>600</v>
      </c>
      <c r="F199" s="31">
        <v>2021</v>
      </c>
      <c r="G199" s="44" t="s">
        <v>633</v>
      </c>
      <c r="H199" s="44" t="s">
        <v>833</v>
      </c>
      <c r="I199" s="20" t="s">
        <v>601</v>
      </c>
      <c r="J199" s="25">
        <v>577.01609914999995</v>
      </c>
      <c r="K199" s="25">
        <v>591.90369950000002</v>
      </c>
      <c r="L199" s="25"/>
      <c r="M199" s="25"/>
      <c r="N199" s="25"/>
      <c r="O199" s="25"/>
      <c r="P199" s="130"/>
      <c r="Q199" s="9"/>
      <c r="R199" s="124"/>
      <c r="S199" s="9"/>
      <c r="T199" s="9"/>
      <c r="U199" s="9"/>
      <c r="V199" s="9"/>
      <c r="W199" s="9"/>
      <c r="X199" s="9"/>
      <c r="Y199" s="9"/>
      <c r="Z199" s="9"/>
      <c r="AA199" s="9"/>
      <c r="AB199" s="9"/>
      <c r="AC199" s="9"/>
      <c r="AD199" s="9"/>
    </row>
    <row r="200" spans="1:30" ht="49.5" customHeight="1">
      <c r="A200" s="140">
        <v>108</v>
      </c>
      <c r="B200" s="37" t="s">
        <v>5</v>
      </c>
      <c r="C200" s="31" t="s">
        <v>101</v>
      </c>
      <c r="D200" s="37" t="s">
        <v>9</v>
      </c>
      <c r="E200" s="16" t="s">
        <v>623</v>
      </c>
      <c r="F200" s="31">
        <v>2021</v>
      </c>
      <c r="G200" s="44" t="s">
        <v>337</v>
      </c>
      <c r="H200" s="44" t="s">
        <v>624</v>
      </c>
      <c r="I200" s="20" t="s">
        <v>622</v>
      </c>
      <c r="J200" s="25"/>
      <c r="K200" s="25"/>
      <c r="L200" s="54"/>
      <c r="M200" s="54"/>
      <c r="N200" s="54"/>
      <c r="O200" s="54"/>
      <c r="P200" s="129" t="s">
        <v>640</v>
      </c>
      <c r="Q200" s="9"/>
      <c r="R200" s="124"/>
      <c r="S200" s="9"/>
    </row>
    <row r="201" spans="1:30" ht="49.5" customHeight="1">
      <c r="A201" s="149">
        <v>109</v>
      </c>
      <c r="B201" s="150" t="s">
        <v>5</v>
      </c>
      <c r="C201" s="119" t="s">
        <v>74</v>
      </c>
      <c r="D201" s="150" t="s">
        <v>9</v>
      </c>
      <c r="E201" s="151" t="s">
        <v>627</v>
      </c>
      <c r="F201" s="119">
        <v>2021</v>
      </c>
      <c r="G201" s="152" t="s">
        <v>337</v>
      </c>
      <c r="H201" s="152" t="s">
        <v>628</v>
      </c>
      <c r="I201" s="153" t="s">
        <v>626</v>
      </c>
      <c r="J201" s="156"/>
      <c r="K201" s="156"/>
      <c r="L201" s="157"/>
      <c r="M201" s="157"/>
      <c r="N201" s="157"/>
      <c r="O201" s="157"/>
      <c r="P201" s="148" t="s">
        <v>638</v>
      </c>
      <c r="Q201" s="8"/>
      <c r="R201" s="8"/>
    </row>
    <row r="202" spans="1:30" ht="49.5" customHeight="1">
      <c r="A202" s="140">
        <v>110</v>
      </c>
      <c r="B202" s="37" t="s">
        <v>5</v>
      </c>
      <c r="C202" s="31" t="s">
        <v>74</v>
      </c>
      <c r="D202" s="37" t="s">
        <v>9</v>
      </c>
      <c r="E202" s="16" t="s">
        <v>630</v>
      </c>
      <c r="F202" s="31">
        <v>2021</v>
      </c>
      <c r="G202" s="44" t="s">
        <v>337</v>
      </c>
      <c r="H202" s="44" t="s">
        <v>631</v>
      </c>
      <c r="I202" s="20" t="s">
        <v>629</v>
      </c>
      <c r="J202" s="25"/>
      <c r="K202" s="25"/>
      <c r="L202" s="54"/>
      <c r="M202" s="54"/>
      <c r="N202" s="54"/>
      <c r="O202" s="54"/>
      <c r="P202" s="129" t="s">
        <v>639</v>
      </c>
      <c r="Q202" s="8"/>
      <c r="R202" s="8"/>
    </row>
    <row r="203" spans="1:30" ht="49.5" customHeight="1">
      <c r="A203" s="162">
        <v>111</v>
      </c>
      <c r="B203" s="62" t="s">
        <v>5</v>
      </c>
      <c r="C203" s="30" t="s">
        <v>101</v>
      </c>
      <c r="D203" s="62" t="s">
        <v>9</v>
      </c>
      <c r="E203" s="154" t="s">
        <v>663</v>
      </c>
      <c r="F203" s="30">
        <v>2022</v>
      </c>
      <c r="G203" s="155" t="s">
        <v>337</v>
      </c>
      <c r="H203" s="155" t="s">
        <v>664</v>
      </c>
      <c r="I203" s="154" t="s">
        <v>665</v>
      </c>
      <c r="J203" s="158"/>
      <c r="K203" s="159"/>
      <c r="L203" s="159"/>
      <c r="M203" s="159"/>
      <c r="N203" s="159"/>
      <c r="O203" s="159"/>
      <c r="P203" s="160" t="s">
        <v>685</v>
      </c>
      <c r="Q203" s="8"/>
      <c r="R203" s="8"/>
    </row>
    <row r="204" spans="1:30" ht="49.5" customHeight="1">
      <c r="A204" s="140">
        <v>112</v>
      </c>
      <c r="B204" s="10" t="s">
        <v>666</v>
      </c>
      <c r="C204" s="31" t="s">
        <v>86</v>
      </c>
      <c r="D204" s="10" t="s">
        <v>9</v>
      </c>
      <c r="E204" s="16" t="s">
        <v>667</v>
      </c>
      <c r="F204" s="31">
        <v>2022</v>
      </c>
      <c r="G204" s="44" t="s">
        <v>337</v>
      </c>
      <c r="H204" s="44" t="s">
        <v>668</v>
      </c>
      <c r="I204" s="16" t="s">
        <v>669</v>
      </c>
      <c r="J204" s="32"/>
      <c r="K204" s="32"/>
      <c r="L204" s="31"/>
      <c r="M204" s="31"/>
      <c r="N204" s="31"/>
      <c r="O204" s="31"/>
      <c r="P204" s="129" t="s">
        <v>686</v>
      </c>
      <c r="Q204" s="8"/>
      <c r="R204" s="8"/>
    </row>
    <row r="205" spans="1:30" ht="55.5" customHeight="1">
      <c r="A205" s="140">
        <v>113</v>
      </c>
      <c r="B205" s="10" t="s">
        <v>6</v>
      </c>
      <c r="C205" s="31" t="s">
        <v>670</v>
      </c>
      <c r="D205" s="10" t="s">
        <v>7</v>
      </c>
      <c r="E205" s="16" t="s">
        <v>671</v>
      </c>
      <c r="F205" s="31">
        <v>2022</v>
      </c>
      <c r="G205" s="44" t="s">
        <v>337</v>
      </c>
      <c r="H205" s="44" t="s">
        <v>672</v>
      </c>
      <c r="I205" s="16" t="s">
        <v>673</v>
      </c>
      <c r="J205" s="32"/>
      <c r="K205" s="32"/>
      <c r="L205" s="31"/>
      <c r="M205" s="31"/>
      <c r="N205" s="31"/>
      <c r="O205" s="31"/>
      <c r="P205" s="130" t="s">
        <v>674</v>
      </c>
      <c r="Q205" s="8"/>
      <c r="R205" s="8"/>
    </row>
    <row r="206" spans="1:30" ht="49.5" customHeight="1">
      <c r="A206" s="31"/>
      <c r="B206" s="10" t="s">
        <v>26</v>
      </c>
      <c r="C206" s="45" t="s">
        <v>676</v>
      </c>
      <c r="D206" s="45" t="s">
        <v>53</v>
      </c>
      <c r="E206" s="16" t="s">
        <v>677</v>
      </c>
      <c r="F206" s="31">
        <v>2022</v>
      </c>
      <c r="G206" s="44" t="s">
        <v>84</v>
      </c>
      <c r="H206" s="44" t="s">
        <v>678</v>
      </c>
      <c r="I206" s="16" t="s">
        <v>679</v>
      </c>
      <c r="J206" s="25"/>
      <c r="K206" s="25"/>
      <c r="L206" s="25"/>
      <c r="M206" s="25"/>
      <c r="N206" s="25"/>
      <c r="O206" s="25"/>
      <c r="P206" s="130" t="s">
        <v>828</v>
      </c>
      <c r="Q206" s="8"/>
      <c r="R206" s="8"/>
    </row>
    <row r="207" spans="1:30" ht="49.5" customHeight="1">
      <c r="A207" s="140">
        <v>114</v>
      </c>
      <c r="B207" s="10" t="s">
        <v>680</v>
      </c>
      <c r="C207" s="45" t="s">
        <v>114</v>
      </c>
      <c r="D207" s="45" t="s">
        <v>53</v>
      </c>
      <c r="E207" s="16" t="s">
        <v>681</v>
      </c>
      <c r="F207" s="31">
        <v>2022</v>
      </c>
      <c r="G207" s="44" t="s">
        <v>84</v>
      </c>
      <c r="H207" s="44" t="s">
        <v>682</v>
      </c>
      <c r="I207" s="16" t="s">
        <v>683</v>
      </c>
      <c r="J207" s="41"/>
      <c r="K207" s="41"/>
      <c r="L207" s="41"/>
      <c r="M207" s="41"/>
      <c r="N207" s="41"/>
      <c r="O207" s="41"/>
      <c r="P207" s="130" t="s">
        <v>714</v>
      </c>
      <c r="Q207" s="8"/>
      <c r="R207" s="8"/>
    </row>
    <row r="208" spans="1:30" ht="49.5" customHeight="1">
      <c r="A208" s="31">
        <v>115</v>
      </c>
      <c r="B208" s="10" t="s">
        <v>5</v>
      </c>
      <c r="C208" s="45" t="s">
        <v>721</v>
      </c>
      <c r="D208" s="45" t="s">
        <v>4</v>
      </c>
      <c r="E208" s="16" t="s">
        <v>722</v>
      </c>
      <c r="F208" s="31">
        <v>2023</v>
      </c>
      <c r="G208" s="44" t="s">
        <v>746</v>
      </c>
      <c r="H208" s="44" t="s">
        <v>723</v>
      </c>
      <c r="I208" s="16" t="s">
        <v>770</v>
      </c>
      <c r="J208" s="29">
        <v>3.142125303606</v>
      </c>
      <c r="K208" s="29">
        <v>3.1021616897359992</v>
      </c>
      <c r="L208" s="29">
        <v>0</v>
      </c>
      <c r="M208" s="29">
        <v>0</v>
      </c>
      <c r="N208" s="29">
        <v>0</v>
      </c>
      <c r="O208" s="29"/>
      <c r="P208" s="130" t="s">
        <v>835</v>
      </c>
      <c r="Q208" s="8"/>
      <c r="R208" s="8"/>
    </row>
    <row r="209" spans="1:18" ht="49.5" customHeight="1">
      <c r="A209" s="55">
        <v>116</v>
      </c>
      <c r="B209" s="39" t="s">
        <v>8</v>
      </c>
      <c r="C209" s="39" t="s">
        <v>114</v>
      </c>
      <c r="D209" s="39" t="s">
        <v>54</v>
      </c>
      <c r="E209" s="90" t="s">
        <v>739</v>
      </c>
      <c r="F209" s="39">
        <v>2024</v>
      </c>
      <c r="G209" s="90" t="s">
        <v>118</v>
      </c>
      <c r="H209" s="90" t="s">
        <v>740</v>
      </c>
      <c r="I209" s="33" t="s">
        <v>741</v>
      </c>
      <c r="J209" s="29">
        <v>3667.2698078000003</v>
      </c>
      <c r="K209" s="29">
        <v>1157.67783592</v>
      </c>
      <c r="L209" s="29">
        <v>180.10515073334403</v>
      </c>
      <c r="M209" s="29">
        <v>177.17758103305155</v>
      </c>
      <c r="N209" s="29">
        <v>178.38592338957679</v>
      </c>
      <c r="O209" s="29">
        <v>144.60149233616664</v>
      </c>
      <c r="P209" s="130" t="s">
        <v>742</v>
      </c>
      <c r="Q209" s="8"/>
      <c r="R209" s="8"/>
    </row>
    <row r="210" spans="1:18" ht="49.5" customHeight="1">
      <c r="A210" s="55">
        <v>117</v>
      </c>
      <c r="B210" s="39" t="s">
        <v>5</v>
      </c>
      <c r="C210" s="39" t="s">
        <v>782</v>
      </c>
      <c r="D210" s="39" t="s">
        <v>4</v>
      </c>
      <c r="E210" s="90" t="s">
        <v>788</v>
      </c>
      <c r="F210" s="39">
        <v>2025</v>
      </c>
      <c r="G210" s="44" t="s">
        <v>784</v>
      </c>
      <c r="H210" s="90" t="s">
        <v>783</v>
      </c>
      <c r="I210" s="33" t="s">
        <v>785</v>
      </c>
      <c r="J210" s="29"/>
      <c r="K210" s="29"/>
      <c r="L210" s="29">
        <v>424.18676875</v>
      </c>
      <c r="M210" s="29">
        <v>445.90894899091876</v>
      </c>
      <c r="N210" s="29">
        <v>464.70579482668194</v>
      </c>
      <c r="O210" s="29">
        <v>482.36461503009588</v>
      </c>
      <c r="P210" s="130" t="s">
        <v>824</v>
      </c>
      <c r="Q210" s="8"/>
      <c r="R210" s="8"/>
    </row>
    <row r="211" spans="1:18" ht="49.5" customHeight="1">
      <c r="A211" s="60">
        <v>118</v>
      </c>
      <c r="B211" s="39" t="s">
        <v>5</v>
      </c>
      <c r="C211" s="30" t="s">
        <v>101</v>
      </c>
      <c r="D211" s="39" t="s">
        <v>4</v>
      </c>
      <c r="E211" s="90" t="s">
        <v>789</v>
      </c>
      <c r="F211" s="39">
        <v>2025</v>
      </c>
      <c r="G211" s="44" t="s">
        <v>84</v>
      </c>
      <c r="H211" s="90" t="s">
        <v>786</v>
      </c>
      <c r="I211" s="33" t="s">
        <v>787</v>
      </c>
      <c r="J211" s="29"/>
      <c r="K211" s="29"/>
      <c r="L211" s="29">
        <v>4.0905605080000003</v>
      </c>
      <c r="M211" s="29">
        <v>4.3000340210541728</v>
      </c>
      <c r="N211" s="29">
        <v>4.4812976551776904</v>
      </c>
      <c r="O211" s="29">
        <v>4.6515869660744427</v>
      </c>
      <c r="P211" s="130" t="s">
        <v>829</v>
      </c>
      <c r="Q211" s="8"/>
      <c r="R211" s="8"/>
    </row>
    <row r="212" spans="1:18" ht="49.5" customHeight="1">
      <c r="A212" s="55">
        <v>119</v>
      </c>
      <c r="B212" s="39" t="s">
        <v>13</v>
      </c>
      <c r="C212" s="31" t="s">
        <v>74</v>
      </c>
      <c r="D212" s="39" t="s">
        <v>4</v>
      </c>
      <c r="E212" s="90" t="s">
        <v>806</v>
      </c>
      <c r="F212" s="39">
        <v>2025</v>
      </c>
      <c r="G212" s="44" t="s">
        <v>799</v>
      </c>
      <c r="H212" s="44" t="s">
        <v>453</v>
      </c>
      <c r="I212" s="33" t="s">
        <v>796</v>
      </c>
      <c r="J212" s="29"/>
      <c r="K212" s="29"/>
      <c r="L212" s="29">
        <v>1410.28948786</v>
      </c>
      <c r="M212" s="29">
        <v>1482.5090022438228</v>
      </c>
      <c r="N212" s="29">
        <v>1545.0026867244089</v>
      </c>
      <c r="O212" s="29">
        <v>1603.7127888199366</v>
      </c>
      <c r="P212" s="130" t="s">
        <v>830</v>
      </c>
      <c r="Q212" s="8"/>
      <c r="R212" s="8"/>
    </row>
    <row r="213" spans="1:18" ht="49.5" customHeight="1">
      <c r="A213" s="55">
        <v>120</v>
      </c>
      <c r="B213" s="39" t="s">
        <v>5</v>
      </c>
      <c r="C213" s="31" t="s">
        <v>74</v>
      </c>
      <c r="D213" s="39" t="s">
        <v>4</v>
      </c>
      <c r="E213" s="90" t="s">
        <v>798</v>
      </c>
      <c r="F213" s="39">
        <v>2025</v>
      </c>
      <c r="G213" s="44" t="s">
        <v>799</v>
      </c>
      <c r="H213" s="44" t="s">
        <v>454</v>
      </c>
      <c r="I213" s="33" t="s">
        <v>797</v>
      </c>
      <c r="J213" s="29"/>
      <c r="K213" s="29"/>
      <c r="L213" s="29">
        <v>683.07134570999995</v>
      </c>
      <c r="M213" s="29">
        <v>718.05074625246334</v>
      </c>
      <c r="N213" s="29">
        <v>748.3194574099897</v>
      </c>
      <c r="O213" s="29">
        <v>776.75559679156936</v>
      </c>
      <c r="P213" s="130" t="s">
        <v>831</v>
      </c>
      <c r="Q213" s="8"/>
      <c r="R213" s="8"/>
    </row>
    <row r="214" spans="1:18" ht="49.5" customHeight="1">
      <c r="A214" s="128">
        <v>121</v>
      </c>
      <c r="B214" s="39" t="s">
        <v>5</v>
      </c>
      <c r="C214" s="30" t="s">
        <v>795</v>
      </c>
      <c r="D214" s="39" t="s">
        <v>9</v>
      </c>
      <c r="E214" s="90" t="s">
        <v>800</v>
      </c>
      <c r="F214" s="39">
        <v>2026</v>
      </c>
      <c r="G214" s="44" t="s">
        <v>337</v>
      </c>
      <c r="H214" s="90" t="s">
        <v>794</v>
      </c>
      <c r="I214" s="33" t="s">
        <v>791</v>
      </c>
      <c r="J214" s="29"/>
      <c r="K214" s="29"/>
      <c r="L214" s="29">
        <v>6.5</v>
      </c>
      <c r="M214" s="29"/>
      <c r="N214" s="29"/>
      <c r="O214" s="29"/>
      <c r="P214" s="130" t="s">
        <v>803</v>
      </c>
      <c r="Q214" s="8"/>
      <c r="R214" s="8"/>
    </row>
    <row r="215" spans="1:18" ht="49.5" customHeight="1">
      <c r="A215" s="128">
        <v>122</v>
      </c>
      <c r="B215" s="39" t="s">
        <v>5</v>
      </c>
      <c r="C215" s="30" t="s">
        <v>795</v>
      </c>
      <c r="D215" s="39" t="s">
        <v>9</v>
      </c>
      <c r="E215" s="90" t="s">
        <v>801</v>
      </c>
      <c r="F215" s="39">
        <v>2026</v>
      </c>
      <c r="G215" s="44" t="s">
        <v>337</v>
      </c>
      <c r="H215" s="90" t="s">
        <v>794</v>
      </c>
      <c r="I215" s="33" t="s">
        <v>792</v>
      </c>
      <c r="J215" s="29"/>
      <c r="K215" s="29"/>
      <c r="L215" s="29">
        <v>230</v>
      </c>
      <c r="M215" s="29"/>
      <c r="N215" s="29"/>
      <c r="O215" s="29"/>
      <c r="P215" s="130" t="s">
        <v>805</v>
      </c>
      <c r="Q215" s="8"/>
      <c r="R215" s="8"/>
    </row>
    <row r="216" spans="1:18" ht="49.5" customHeight="1">
      <c r="A216" s="128">
        <v>123</v>
      </c>
      <c r="B216" s="39" t="s">
        <v>5</v>
      </c>
      <c r="C216" s="30" t="s">
        <v>795</v>
      </c>
      <c r="D216" s="39" t="s">
        <v>9</v>
      </c>
      <c r="E216" s="90" t="s">
        <v>802</v>
      </c>
      <c r="F216" s="39">
        <v>2026</v>
      </c>
      <c r="G216" s="44" t="s">
        <v>337</v>
      </c>
      <c r="H216" s="90" t="s">
        <v>794</v>
      </c>
      <c r="I216" s="33" t="s">
        <v>793</v>
      </c>
      <c r="J216" s="29"/>
      <c r="K216" s="29"/>
      <c r="L216" s="29">
        <v>16.7</v>
      </c>
      <c r="M216" s="29"/>
      <c r="N216" s="29"/>
      <c r="O216" s="29"/>
      <c r="P216" s="130" t="s">
        <v>804</v>
      </c>
      <c r="Q216" s="8"/>
      <c r="R216" s="8"/>
    </row>
    <row r="219" spans="1:18">
      <c r="J219" s="26">
        <v>35135.534225065858</v>
      </c>
      <c r="K219" s="26">
        <v>38283.374608955615</v>
      </c>
      <c r="L219" s="26">
        <v>44226.25112801807</v>
      </c>
      <c r="M219" s="26">
        <v>44789.951234637083</v>
      </c>
      <c r="N219" s="26">
        <v>45695.634153750245</v>
      </c>
      <c r="O219" s="26">
        <v>43624.943799063061</v>
      </c>
    </row>
    <row r="224" spans="1:18">
      <c r="L224" s="26"/>
      <c r="M224" s="26"/>
      <c r="N224" s="26"/>
      <c r="O224" s="26"/>
    </row>
  </sheetData>
  <autoFilter ref="A1:AD216" xr:uid="{00000000-0001-0000-0200-000000000000}"/>
  <phoneticPr fontId="65" type="noConversion"/>
  <pageMargins left="0.511811024" right="0.511811024" top="0.78740157499999996" bottom="0.78740157499999996" header="0.31496062000000002" footer="0.31496062000000002"/>
  <pageSetup paperSize="9" scale="2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157-CA5B-47BF-AD8B-630144CD3100}">
  <dimension ref="B2:L22"/>
  <sheetViews>
    <sheetView workbookViewId="0"/>
  </sheetViews>
  <sheetFormatPr defaultRowHeight="13.2"/>
  <cols>
    <col min="2" max="2" width="40.44140625" customWidth="1"/>
    <col min="3" max="3" width="25.6640625" customWidth="1"/>
    <col min="5" max="5" width="45.88671875" customWidth="1"/>
    <col min="6" max="6" width="25" customWidth="1"/>
    <col min="8" max="8" width="58.6640625" customWidth="1"/>
    <col min="9" max="9" width="18.109375" customWidth="1"/>
    <col min="11" max="11" width="58.6640625" customWidth="1"/>
    <col min="12" max="12" width="18.109375" customWidth="1"/>
  </cols>
  <sheetData>
    <row r="2" spans="2:12">
      <c r="B2" s="5" t="s">
        <v>523</v>
      </c>
      <c r="E2" s="5" t="s">
        <v>522</v>
      </c>
      <c r="H2" s="5" t="s">
        <v>521</v>
      </c>
      <c r="K2" s="5" t="s">
        <v>528</v>
      </c>
    </row>
    <row r="3" spans="2:12" ht="26.4">
      <c r="B3" s="163" t="s">
        <v>69</v>
      </c>
      <c r="C3" s="105" t="s">
        <v>519</v>
      </c>
      <c r="E3" s="163" t="s">
        <v>69</v>
      </c>
      <c r="F3" s="108" t="s">
        <v>520</v>
      </c>
      <c r="H3" s="163" t="s">
        <v>77</v>
      </c>
      <c r="I3" s="108" t="s">
        <v>520</v>
      </c>
      <c r="K3" s="163" t="s">
        <v>77</v>
      </c>
      <c r="L3" s="108" t="s">
        <v>520</v>
      </c>
    </row>
    <row r="4" spans="2:12">
      <c r="B4" s="164"/>
      <c r="C4" s="105">
        <v>2022</v>
      </c>
      <c r="E4" s="164"/>
      <c r="F4" s="105">
        <v>2022</v>
      </c>
      <c r="H4" s="164"/>
      <c r="I4" s="105">
        <v>2022</v>
      </c>
      <c r="K4" s="164"/>
      <c r="L4" s="105">
        <v>2022</v>
      </c>
    </row>
    <row r="5" spans="2:12" ht="20.100000000000001" customHeight="1">
      <c r="B5" s="135" t="s">
        <v>7</v>
      </c>
      <c r="C5" s="103" t="e">
        <f>SUMIF('Quadro - Renúncias e Benefícios'!$D$2:$D$207,B5,'Quadro - Renúncias e Benefícios'!#REF!)</f>
        <v>#REF!</v>
      </c>
      <c r="E5" s="109" t="s">
        <v>518</v>
      </c>
      <c r="F5" s="115" t="e">
        <f>C7+C9+C10+C13+C5</f>
        <v>#REF!</v>
      </c>
      <c r="H5" s="3" t="s">
        <v>5</v>
      </c>
      <c r="I5" s="113" t="e">
        <f>SUMIFS('Quadro - Renúncias e Benefícios'!#REF!,'Quadro - Renúncias e Benefícios'!$B$2:$B$207,H5,'Quadro - Renúncias e Benefícios'!$D$2:$D$207,"Isenção")+SUMIFS('Quadro - Renúncias e Benefícios'!#REF!,'Quadro - Renúncias e Benefícios'!$B$2:$B$207,H5,'Quadro - Renúncias e Benefícios'!$D$2:$D$207,"Remissão")+SUMIFS('Quadro - Renúncias e Benefícios'!#REF!,'Quadro - Renúncias e Benefícios'!$B$2:$B$207,H5,'Quadro - Renúncias e Benefícios'!$D$2:$D$207,"Desoneração tributária")+SUMIFS('Quadro - Renúncias e Benefícios'!#REF!,'Quadro - Renúncias e Benefícios'!$B$2:$B$207,H5,'Quadro - Renúncias e Benefícios'!$D$2:$D$207,"Incentivo fiscal")+SUMIFS('Quadro - Renúncias e Benefícios'!#REF!,'Quadro - Renúncias e Benefícios'!$B$2:$B$207,H5,'Quadro - Renúncias e Benefícios'!$D$2:$D$207,"Anistia")</f>
        <v>#REF!</v>
      </c>
      <c r="K5" s="104" t="s">
        <v>524</v>
      </c>
      <c r="L5" s="115" t="e">
        <f>I5+I6+I7</f>
        <v>#REF!</v>
      </c>
    </row>
    <row r="6" spans="2:12" ht="39.6">
      <c r="B6" s="31" t="s">
        <v>137</v>
      </c>
      <c r="C6" s="103" t="e">
        <f>SUMIF('Quadro - Renúncias e Benefícios'!$D$2:$D$207,B6,'Quadro - Renúncias e Benefícios'!#REF!)</f>
        <v>#REF!</v>
      </c>
      <c r="E6" s="33" t="s">
        <v>530</v>
      </c>
      <c r="F6" s="115" t="e">
        <f>C11+C12</f>
        <v>#REF!</v>
      </c>
      <c r="H6" s="2" t="s">
        <v>13</v>
      </c>
      <c r="I6" s="113" t="e">
        <f>SUMIFS('Quadro - Renúncias e Benefícios'!#REF!,'Quadro - Renúncias e Benefícios'!$B$2:$B$207,H6,'Quadro - Renúncias e Benefícios'!$D$2:$D$207,"Isenção")+SUMIFS('Quadro - Renúncias e Benefícios'!#REF!,'Quadro - Renúncias e Benefícios'!$B$2:$B$207,H6,'Quadro - Renúncias e Benefícios'!$D$2:$D$207,"Remissão")+SUMIFS('Quadro - Renúncias e Benefícios'!#REF!,'Quadro - Renúncias e Benefícios'!$B$2:$B$207,H6,'Quadro - Renúncias e Benefícios'!$D$2:$D$207,"Desoneração tributária")+SUMIFS('Quadro - Renúncias e Benefícios'!#REF!,'Quadro - Renúncias e Benefícios'!$B$2:$B$207,H6,'Quadro - Renúncias e Benefícios'!$D$2:$D$207,"Incentivo fiscal")+SUMIFS('Quadro - Renúncias e Benefícios'!#REF!,'Quadro - Renúncias e Benefícios'!$B$2:$B$207,H6,'Quadro - Renúncias e Benefícios'!$D$2:$D$207,"Anistia")</f>
        <v>#REF!</v>
      </c>
      <c r="K6" s="104" t="s">
        <v>525</v>
      </c>
      <c r="L6" s="115" t="e">
        <f>I9</f>
        <v>#REF!</v>
      </c>
    </row>
    <row r="7" spans="2:12" ht="20.100000000000001" customHeight="1">
      <c r="B7" s="31" t="s">
        <v>15</v>
      </c>
      <c r="C7" s="103" t="e">
        <f>SUMIF('Quadro - Renúncias e Benefícios'!$D$2:$D$207,B7,'Quadro - Renúncias e Benefícios'!#REF!)</f>
        <v>#REF!</v>
      </c>
      <c r="E7" s="109" t="s">
        <v>426</v>
      </c>
      <c r="F7" s="115" t="e">
        <f>C8</f>
        <v>#REF!</v>
      </c>
      <c r="H7" s="3" t="s">
        <v>14</v>
      </c>
      <c r="I7" s="113" t="e">
        <f>SUMIFS('Quadro - Renúncias e Benefícios'!#REF!,'Quadro - Renúncias e Benefícios'!$B$2:$B$207,H7,'Quadro - Renúncias e Benefícios'!$D$2:$D$207,"Isenção")+SUMIFS('Quadro - Renúncias e Benefícios'!#REF!,'Quadro - Renúncias e Benefícios'!$B$2:$B$207,H7,'Quadro - Renúncias e Benefícios'!$D$2:$D$207,"Remissão")+SUMIFS('Quadro - Renúncias e Benefícios'!#REF!,'Quadro - Renúncias e Benefícios'!$B$2:$B$207,H7,'Quadro - Renúncias e Benefícios'!$D$2:$D$207,"Desoneração tributária")+SUMIFS('Quadro - Renúncias e Benefícios'!#REF!,'Quadro - Renúncias e Benefícios'!$B$2:$B$207,H7,'Quadro - Renúncias e Benefícios'!$D$2:$D$207,"Incentivo fiscal")+SUMIFS('Quadro - Renúncias e Benefícios'!#REF!,'Quadro - Renúncias e Benefícios'!$B$2:$B$207,H7,'Quadro - Renúncias e Benefícios'!$D$2:$D$207,"Anistia")</f>
        <v>#REF!</v>
      </c>
      <c r="K7" s="104" t="s">
        <v>526</v>
      </c>
      <c r="L7" s="115" t="e">
        <f>I10</f>
        <v>#REF!</v>
      </c>
    </row>
    <row r="8" spans="2:12" ht="20.100000000000001" customHeight="1">
      <c r="B8" s="11" t="s">
        <v>425</v>
      </c>
      <c r="C8" s="103" t="e">
        <f>SUMIF('Quadro - Renúncias e Benefícios'!$D$2:$D$207,B8,'Quadro - Renúncias e Benefícios'!#REF!)</f>
        <v>#REF!</v>
      </c>
      <c r="E8" s="110" t="s">
        <v>137</v>
      </c>
      <c r="F8" s="115" t="e">
        <f>C6</f>
        <v>#REF!</v>
      </c>
      <c r="H8" s="136" t="s">
        <v>666</v>
      </c>
      <c r="I8" s="113" t="e">
        <f>SUMIFS('Quadro - Renúncias e Benefícios'!#REF!,'Quadro - Renúncias e Benefícios'!$B$2:$B$207,H8,'Quadro - Renúncias e Benefícios'!$D$2:$D$207,"Isenção")+SUMIFS('Quadro - Renúncias e Benefícios'!#REF!,'Quadro - Renúncias e Benefícios'!$B$2:$B$207,H8,'Quadro - Renúncias e Benefícios'!$D$2:$D$207,"Remissão")+SUMIFS('Quadro - Renúncias e Benefícios'!#REF!,'Quadro - Renúncias e Benefícios'!$B$2:$B$207,H8,'Quadro - Renúncias e Benefícios'!$D$2:$D$207,"Desoneração tributária")+SUMIFS('Quadro - Renúncias e Benefícios'!#REF!,'Quadro - Renúncias e Benefícios'!$B$2:$B$207,H8,'Quadro - Renúncias e Benefícios'!$D$2:$D$207,"Incentivo fiscal")+SUMIFS('Quadro - Renúncias e Benefícios'!#REF!,'Quadro - Renúncias e Benefícios'!$B$2:$B$207,H8,'Quadro - Renúncias e Benefícios'!$D$2:$D$207,"Anistia")</f>
        <v>#REF!</v>
      </c>
      <c r="K8" s="104" t="s">
        <v>529</v>
      </c>
      <c r="L8" s="115" t="e">
        <f>I8+I11+I12+I13+I14+I15+I16</f>
        <v>#REF!</v>
      </c>
    </row>
    <row r="9" spans="2:12" ht="20.100000000000001" customHeight="1">
      <c r="B9" s="10" t="s">
        <v>2</v>
      </c>
      <c r="C9" s="103" t="e">
        <f>SUMIF('Quadro - Renúncias e Benefícios'!$D$2:$D$207,B9,'Quadro - Renúncias e Benefícios'!#REF!)</f>
        <v>#REF!</v>
      </c>
      <c r="E9" s="111" t="s">
        <v>517</v>
      </c>
      <c r="F9" s="112" t="e">
        <f>SUM(F5:F8)</f>
        <v>#REF!</v>
      </c>
      <c r="H9" s="3" t="s">
        <v>6</v>
      </c>
      <c r="I9" s="113" t="e">
        <f>SUMIFS('Quadro - Renúncias e Benefícios'!#REF!,'Quadro - Renúncias e Benefícios'!$B$2:$B$207,H9,'Quadro - Renúncias e Benefícios'!$D$2:$D$207,"Isenção")+SUMIFS('Quadro - Renúncias e Benefícios'!#REF!,'Quadro - Renúncias e Benefícios'!$B$2:$B$207,H9,'Quadro - Renúncias e Benefícios'!$D$2:$D$207,"Remissão")+SUMIFS('Quadro - Renúncias e Benefícios'!#REF!,'Quadro - Renúncias e Benefícios'!$B$2:$B$207,H9,'Quadro - Renúncias e Benefícios'!$D$2:$D$207,"Desoneração tributária")+SUMIFS('Quadro - Renúncias e Benefícios'!#REF!,'Quadro - Renúncias e Benefícios'!$B$2:$B$207,H9,'Quadro - Renúncias e Benefícios'!$D$2:$D$207,"Incentivo fiscal")+SUMIFS('Quadro - Renúncias e Benefícios'!#REF!,'Quadro - Renúncias e Benefícios'!$B$2:$B$207,H9,'Quadro - Renúncias e Benefícios'!$D$2:$D$207,"Anistia")</f>
        <v>#REF!</v>
      </c>
      <c r="K9" s="116" t="s">
        <v>517</v>
      </c>
      <c r="L9" s="117" t="e">
        <f>SUM(L5:L8)</f>
        <v>#REF!</v>
      </c>
    </row>
    <row r="10" spans="2:12" ht="20.100000000000001" customHeight="1">
      <c r="B10" s="31" t="s">
        <v>4</v>
      </c>
      <c r="C10" s="103" t="e">
        <f>SUMIF('Quadro - Renúncias e Benefícios'!$D$2:$D$207,B10,'Quadro - Renúncias e Benefícios'!#REF!)</f>
        <v>#REF!</v>
      </c>
      <c r="F10" t="e">
        <f>F9=C14</f>
        <v>#REF!</v>
      </c>
      <c r="H10" s="3" t="s">
        <v>32</v>
      </c>
      <c r="I10" s="113" t="e">
        <f>SUMIFS('Quadro - Renúncias e Benefícios'!#REF!,'Quadro - Renúncias e Benefícios'!$B$2:$B$207,H10,'Quadro - Renúncias e Benefícios'!$D$2:$D$207,"Isenção")+SUMIFS('Quadro - Renúncias e Benefícios'!#REF!,'Quadro - Renúncias e Benefícios'!$B$2:$B$207,H10,'Quadro - Renúncias e Benefícios'!$D$2:$D$207,"Remissão")+SUMIFS('Quadro - Renúncias e Benefícios'!#REF!,'Quadro - Renúncias e Benefícios'!$B$2:$B$207,H10,'Quadro - Renúncias e Benefícios'!$D$2:$D$207,"Desoneração tributária")+SUMIFS('Quadro - Renúncias e Benefícios'!#REF!,'Quadro - Renúncias e Benefícios'!$B$2:$B$207,H10,'Quadro - Renúncias e Benefícios'!$D$2:$D$207,"Incentivo fiscal")+SUMIFS('Quadro - Renúncias e Benefícios'!#REF!,'Quadro - Renúncias e Benefícios'!$B$2:$B$207,H10,'Quadro - Renúncias e Benefícios'!$D$2:$D$207,"Anistia")</f>
        <v>#REF!</v>
      </c>
      <c r="L10" t="e">
        <f>L9=I18</f>
        <v>#REF!</v>
      </c>
    </row>
    <row r="11" spans="2:12" ht="20.100000000000001" customHeight="1">
      <c r="B11" s="31" t="s">
        <v>53</v>
      </c>
      <c r="C11" s="103" t="e">
        <f>SUMIF('Quadro - Renúncias e Benefícios'!$D$2:$D$207,B11,'Quadro - Renúncias e Benefícios'!#REF!)</f>
        <v>#REF!</v>
      </c>
      <c r="H11" s="3" t="s">
        <v>26</v>
      </c>
      <c r="I11" s="113" t="e">
        <f>SUMIFS('Quadro - Renúncias e Benefícios'!#REF!,'Quadro - Renúncias e Benefícios'!$B$2:$B$207,H11,'Quadro - Renúncias e Benefícios'!$D$2:$D$207,"Isenção")+SUMIFS('Quadro - Renúncias e Benefícios'!#REF!,'Quadro - Renúncias e Benefícios'!$B$2:$B$207,H11,'Quadro - Renúncias e Benefícios'!$D$2:$D$207,"Remissão")+SUMIFS('Quadro - Renúncias e Benefícios'!#REF!,'Quadro - Renúncias e Benefícios'!$B$2:$B$207,H11,'Quadro - Renúncias e Benefícios'!$D$2:$D$207,"Desoneração tributária")+SUMIFS('Quadro - Renúncias e Benefícios'!#REF!,'Quadro - Renúncias e Benefícios'!$B$2:$B$207,H11,'Quadro - Renúncias e Benefícios'!$D$2:$D$207,"Incentivo fiscal")+SUMIFS('Quadro - Renúncias e Benefícios'!#REF!,'Quadro - Renúncias e Benefícios'!$B$2:$B$207,H11,'Quadro - Renúncias e Benefícios'!$D$2:$D$207,"Anistia")</f>
        <v>#REF!</v>
      </c>
    </row>
    <row r="12" spans="2:12" ht="20.100000000000001" customHeight="1">
      <c r="B12" s="39" t="s">
        <v>54</v>
      </c>
      <c r="C12" s="103" t="e">
        <f>SUMIF('Quadro - Renúncias e Benefícios'!$D$2:$D$207,B12,'Quadro - Renúncias e Benefícios'!#REF!)</f>
        <v>#REF!</v>
      </c>
      <c r="H12" s="3" t="s">
        <v>33</v>
      </c>
      <c r="I12" s="113" t="e">
        <f>SUMIFS('Quadro - Renúncias e Benefícios'!#REF!,'Quadro - Renúncias e Benefícios'!$B$2:$B$207,H12,'Quadro - Renúncias e Benefícios'!$D$2:$D$207,"Isenção")+SUMIFS('Quadro - Renúncias e Benefícios'!#REF!,'Quadro - Renúncias e Benefícios'!$B$2:$B$207,H12,'Quadro - Renúncias e Benefícios'!$D$2:$D$207,"Remissão")+SUMIFS('Quadro - Renúncias e Benefícios'!#REF!,'Quadro - Renúncias e Benefícios'!$B$2:$B$207,H12,'Quadro - Renúncias e Benefícios'!$D$2:$D$207,"Desoneração tributária")+SUMIFS('Quadro - Renúncias e Benefícios'!#REF!,'Quadro - Renúncias e Benefícios'!$B$2:$B$207,H12,'Quadro - Renúncias e Benefícios'!$D$2:$D$207,"Incentivo fiscal")+SUMIFS('Quadro - Renúncias e Benefícios'!#REF!,'Quadro - Renúncias e Benefícios'!$B$2:$B$207,H12,'Quadro - Renúncias e Benefícios'!$D$2:$D$207,"Anistia")</f>
        <v>#REF!</v>
      </c>
    </row>
    <row r="13" spans="2:12">
      <c r="B13" s="10" t="s">
        <v>9</v>
      </c>
      <c r="C13" s="103" t="e">
        <f>SUMIF('Quadro - Renúncias e Benefícios'!$D$2:$D$207,B13,'Quadro - Renúncias e Benefícios'!#REF!)</f>
        <v>#REF!</v>
      </c>
      <c r="H13" s="3" t="s">
        <v>3</v>
      </c>
      <c r="I13" s="113" t="e">
        <f>SUMIFS('Quadro - Renúncias e Benefícios'!#REF!,'Quadro - Renúncias e Benefícios'!$B$2:$B$207,H13,'Quadro - Renúncias e Benefícios'!$D$2:$D$207,"Isenção")+SUMIFS('Quadro - Renúncias e Benefícios'!#REF!,'Quadro - Renúncias e Benefícios'!$B$2:$B$207,H13,'Quadro - Renúncias e Benefícios'!$D$2:$D$207,"Remissão")+SUMIFS('Quadro - Renúncias e Benefícios'!#REF!,'Quadro - Renúncias e Benefícios'!$B$2:$B$207,H13,'Quadro - Renúncias e Benefícios'!$D$2:$D$207,"Desoneração tributária")+SUMIFS('Quadro - Renúncias e Benefícios'!#REF!,'Quadro - Renúncias e Benefícios'!$B$2:$B$207,H13,'Quadro - Renúncias e Benefícios'!$D$2:$D$207,"Incentivo fiscal")+SUMIFS('Quadro - Renúncias e Benefícios'!#REF!,'Quadro - Renúncias e Benefícios'!$B$2:$B$207,H13,'Quadro - Renúncias e Benefícios'!$D$2:$D$207,"Anistia")</f>
        <v>#REF!</v>
      </c>
    </row>
    <row r="14" spans="2:12">
      <c r="B14" s="106" t="s">
        <v>517</v>
      </c>
      <c r="C14" s="107" t="e">
        <f>SUM(C5:C13)</f>
        <v>#REF!</v>
      </c>
      <c r="H14" s="3" t="s">
        <v>497</v>
      </c>
      <c r="I14" s="113" t="e">
        <f>SUMIFS('Quadro - Renúncias e Benefícios'!#REF!,'Quadro - Renúncias e Benefícios'!$B$2:$B$207,H14,'Quadro - Renúncias e Benefícios'!$D$2:$D$207,"Isenção")+SUMIFS('Quadro - Renúncias e Benefícios'!#REF!,'Quadro - Renúncias e Benefícios'!$B$2:$B$207,H14,'Quadro - Renúncias e Benefícios'!$D$2:$D$207,"Remissão")+SUMIFS('Quadro - Renúncias e Benefícios'!#REF!,'Quadro - Renúncias e Benefícios'!$B$2:$B$207,H14,'Quadro - Renúncias e Benefícios'!$D$2:$D$207,"Desoneração tributária")+SUMIFS('Quadro - Renúncias e Benefícios'!#REF!,'Quadro - Renúncias e Benefícios'!$B$2:$B$207,H14,'Quadro - Renúncias e Benefícios'!$D$2:$D$207,"Incentivo fiscal")+SUMIFS('Quadro - Renúncias e Benefícios'!#REF!,'Quadro - Renúncias e Benefícios'!$B$2:$B$207,H14,'Quadro - Renúncias e Benefícios'!$D$2:$D$207,"Anistia")</f>
        <v>#REF!</v>
      </c>
    </row>
    <row r="15" spans="2:12">
      <c r="C15" t="e">
        <f>C14='Quadro - Renúncias e Benefícios'!#REF!</f>
        <v>#REF!</v>
      </c>
      <c r="H15" s="3" t="s">
        <v>527</v>
      </c>
      <c r="I15" s="113" t="e">
        <f>SUMIFS('Quadro - Renúncias e Benefícios'!#REF!,'Quadro - Renúncias e Benefícios'!$B$2:$B$207,H15,'Quadro - Renúncias e Benefícios'!$D$2:$D$207,"Isenção")+SUMIFS('Quadro - Renúncias e Benefícios'!#REF!,'Quadro - Renúncias e Benefícios'!$B$2:$B$207,H15,'Quadro - Renúncias e Benefícios'!$D$2:$D$207,"Remissão")+SUMIFS('Quadro - Renúncias e Benefícios'!#REF!,'Quadro - Renúncias e Benefícios'!$B$2:$B$207,H15,'Quadro - Renúncias e Benefícios'!$D$2:$D$207,"Desoneração tributária")+SUMIFS('Quadro - Renúncias e Benefícios'!#REF!,'Quadro - Renúncias e Benefícios'!$B$2:$B$207,H15,'Quadro - Renúncias e Benefícios'!$D$2:$D$207,"Incentivo fiscal")+SUMIFS('Quadro - Renúncias e Benefícios'!#REF!,'Quadro - Renúncias e Benefícios'!$B$2:$B$207,H15,'Quadro - Renúncias e Benefícios'!$D$2:$D$207,"Anistia")</f>
        <v>#REF!</v>
      </c>
    </row>
    <row r="16" spans="2:12">
      <c r="H16" s="3" t="s">
        <v>588</v>
      </c>
      <c r="I16" s="113" t="e">
        <f>SUMIFS('Quadro - Renúncias e Benefícios'!#REF!,'Quadro - Renúncias e Benefícios'!$B$2:$B$207,H16,'Quadro - Renúncias e Benefícios'!$D$2:$D$207,"Isenção")+SUMIFS('Quadro - Renúncias e Benefícios'!#REF!,'Quadro - Renúncias e Benefícios'!$B$2:$B$207,H16,'Quadro - Renúncias e Benefícios'!$D$2:$D$207,"Remissão")+SUMIFS('Quadro - Renúncias e Benefícios'!#REF!,'Quadro - Renúncias e Benefícios'!$B$2:$B$207,H16,'Quadro - Renúncias e Benefícios'!$D$2:$D$207,"Desoneração tributária")+SUMIFS('Quadro - Renúncias e Benefícios'!#REF!,'Quadro - Renúncias e Benefícios'!$B$2:$B$207,H16,'Quadro - Renúncias e Benefícios'!$D$2:$D$207,"Incentivo fiscal")+SUMIFS('Quadro - Renúncias e Benefícios'!#REF!,'Quadro - Renúncias e Benefícios'!$B$2:$B$207,H16,'Quadro - Renúncias e Benefícios'!$D$2:$D$207,"Anistia")</f>
        <v>#REF!</v>
      </c>
    </row>
    <row r="17" spans="8:9">
      <c r="H17" s="3" t="s">
        <v>680</v>
      </c>
      <c r="I17" s="113" t="e">
        <f>SUMIFS('Quadro - Renúncias e Benefícios'!#REF!,'Quadro - Renúncias e Benefícios'!$B$2:$B$207,H17,'Quadro - Renúncias e Benefícios'!$D$2:$D$207,"Isenção")+SUMIFS('Quadro - Renúncias e Benefícios'!#REF!,'Quadro - Renúncias e Benefícios'!$B$2:$B$207,H17,'Quadro - Renúncias e Benefícios'!$D$2:$D$207,"Remissão")+SUMIFS('Quadro - Renúncias e Benefícios'!#REF!,'Quadro - Renúncias e Benefícios'!$B$2:$B$207,H17,'Quadro - Renúncias e Benefícios'!$D$2:$D$207,"Desoneração tributária")+SUMIFS('Quadro - Renúncias e Benefícios'!#REF!,'Quadro - Renúncias e Benefícios'!$B$2:$B$207,H17,'Quadro - Renúncias e Benefícios'!$D$2:$D$207,"Incentivo fiscal")+SUMIFS('Quadro - Renúncias e Benefícios'!#REF!,'Quadro - Renúncias e Benefícios'!$B$2:$B$207,H17,'Quadro - Renúncias e Benefícios'!$D$2:$D$207,"Anistia")</f>
        <v>#REF!</v>
      </c>
    </row>
    <row r="18" spans="8:9">
      <c r="H18" s="114" t="s">
        <v>517</v>
      </c>
      <c r="I18" s="112" t="e">
        <f>SUM(I5:I16)</f>
        <v>#REF!</v>
      </c>
    </row>
    <row r="19" spans="8:9">
      <c r="I19" t="e">
        <f>I18=F5</f>
        <v>#REF!</v>
      </c>
    </row>
    <row r="21" spans="8:9">
      <c r="H21" s="1"/>
    </row>
    <row r="22" spans="8:9">
      <c r="H22" s="2"/>
    </row>
  </sheetData>
  <mergeCells count="4">
    <mergeCell ref="B3:B4"/>
    <mergeCell ref="E3:E4"/>
    <mergeCell ref="H3:H4"/>
    <mergeCell ref="K3:K4"/>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3730D-F706-486C-A148-55E27B5BADF6}">
  <dimension ref="B2:L22"/>
  <sheetViews>
    <sheetView workbookViewId="0"/>
  </sheetViews>
  <sheetFormatPr defaultRowHeight="13.2"/>
  <cols>
    <col min="2" max="2" width="40.44140625" customWidth="1"/>
    <col min="3" max="3" width="25.6640625" customWidth="1"/>
    <col min="5" max="5" width="45.88671875" customWidth="1"/>
    <col min="6" max="6" width="25" customWidth="1"/>
    <col min="8" max="8" width="58.6640625" customWidth="1"/>
    <col min="9" max="9" width="18.109375" customWidth="1"/>
    <col min="11" max="11" width="58.6640625" customWidth="1"/>
    <col min="12" max="12" width="18.109375" customWidth="1"/>
  </cols>
  <sheetData>
    <row r="2" spans="2:12">
      <c r="B2" s="5" t="s">
        <v>523</v>
      </c>
      <c r="E2" s="5" t="s">
        <v>522</v>
      </c>
      <c r="H2" s="5" t="s">
        <v>521</v>
      </c>
      <c r="K2" s="5" t="s">
        <v>528</v>
      </c>
    </row>
    <row r="3" spans="2:12" ht="26.4">
      <c r="B3" s="163" t="s">
        <v>69</v>
      </c>
      <c r="C3" s="105" t="s">
        <v>519</v>
      </c>
      <c r="E3" s="163" t="s">
        <v>69</v>
      </c>
      <c r="F3" s="108" t="s">
        <v>520</v>
      </c>
      <c r="H3" s="163" t="s">
        <v>77</v>
      </c>
      <c r="I3" s="108" t="s">
        <v>520</v>
      </c>
      <c r="K3" s="163" t="s">
        <v>77</v>
      </c>
      <c r="L3" s="108" t="s">
        <v>520</v>
      </c>
    </row>
    <row r="4" spans="2:12">
      <c r="B4" s="164"/>
      <c r="C4" s="105">
        <v>2023</v>
      </c>
      <c r="E4" s="164"/>
      <c r="F4" s="105">
        <v>2023</v>
      </c>
      <c r="H4" s="164"/>
      <c r="I4" s="105">
        <v>2023</v>
      </c>
      <c r="K4" s="164"/>
      <c r="L4" s="105">
        <v>2023</v>
      </c>
    </row>
    <row r="5" spans="2:12" ht="20.100000000000001" customHeight="1">
      <c r="B5" s="135" t="s">
        <v>7</v>
      </c>
      <c r="C5" s="103" t="e">
        <f>SUMIF('Quadro - Renúncias e Benefícios'!$D$2:$D$207,B5,'Quadro - Renúncias e Benefícios'!#REF!)</f>
        <v>#REF!</v>
      </c>
      <c r="E5" s="109" t="s">
        <v>518</v>
      </c>
      <c r="F5" s="115" t="e">
        <f>C7+C9+C10+C13+C5</f>
        <v>#REF!</v>
      </c>
      <c r="H5" s="3" t="s">
        <v>5</v>
      </c>
      <c r="I5" s="113" t="e">
        <f>SUMIFS('Quadro - Renúncias e Benefícios'!#REF!,'Quadro - Renúncias e Benefícios'!$B$2:$B$207,H5,'Quadro - Renúncias e Benefícios'!$D$2:$D$207,"Isenção")+SUMIFS('Quadro - Renúncias e Benefícios'!#REF!,'Quadro - Renúncias e Benefícios'!$B$2:$B$207,H5,'Quadro - Renúncias e Benefícios'!$D$2:$D$207,"Remissão")+SUMIFS('Quadro - Renúncias e Benefícios'!#REF!,'Quadro - Renúncias e Benefícios'!$B$2:$B$207,H5,'Quadro - Renúncias e Benefícios'!$D$2:$D$207,"Desoneração tributária")+SUMIFS('Quadro - Renúncias e Benefícios'!#REF!,'Quadro - Renúncias e Benefícios'!$B$2:$B$207,H5,'Quadro - Renúncias e Benefícios'!$D$2:$D$207,"Incentivo fiscal")+SUMIFS('Quadro - Renúncias e Benefícios'!#REF!,'Quadro - Renúncias e Benefícios'!$B$2:$B$207,H5,'Quadro - Renúncias e Benefícios'!$D$2:$D$207,"Anistia")</f>
        <v>#REF!</v>
      </c>
      <c r="K5" s="104" t="s">
        <v>524</v>
      </c>
      <c r="L5" s="115" t="e">
        <f>I5+I6+I7</f>
        <v>#REF!</v>
      </c>
    </row>
    <row r="6" spans="2:12" ht="39.6">
      <c r="B6" s="31" t="s">
        <v>137</v>
      </c>
      <c r="C6" s="103" t="e">
        <f>SUMIF('Quadro - Renúncias e Benefícios'!$D$2:$D$207,B6,'Quadro - Renúncias e Benefícios'!#REF!)</f>
        <v>#REF!</v>
      </c>
      <c r="E6" s="33" t="s">
        <v>530</v>
      </c>
      <c r="F6" s="115" t="e">
        <f>C11+C12</f>
        <v>#REF!</v>
      </c>
      <c r="H6" s="2" t="s">
        <v>13</v>
      </c>
      <c r="I6" s="113" t="e">
        <f>SUMIFS('Quadro - Renúncias e Benefícios'!#REF!,'Quadro - Renúncias e Benefícios'!$B$2:$B$207,H6,'Quadro - Renúncias e Benefícios'!$D$2:$D$207,"Isenção")+SUMIFS('Quadro - Renúncias e Benefícios'!#REF!,'Quadro - Renúncias e Benefícios'!$B$2:$B$207,H6,'Quadro - Renúncias e Benefícios'!$D$2:$D$207,"Remissão")+SUMIFS('Quadro - Renúncias e Benefícios'!#REF!,'Quadro - Renúncias e Benefícios'!$B$2:$B$207,H6,'Quadro - Renúncias e Benefícios'!$D$2:$D$207,"Desoneração tributária")+SUMIFS('Quadro - Renúncias e Benefícios'!#REF!,'Quadro - Renúncias e Benefícios'!$B$2:$B$207,H6,'Quadro - Renúncias e Benefícios'!$D$2:$D$207,"Incentivo fiscal")+SUMIFS('Quadro - Renúncias e Benefícios'!#REF!,'Quadro - Renúncias e Benefícios'!$B$2:$B$207,H6,'Quadro - Renúncias e Benefícios'!$D$2:$D$207,"Anistia")</f>
        <v>#REF!</v>
      </c>
      <c r="K6" s="104" t="s">
        <v>525</v>
      </c>
      <c r="L6" s="115" t="e">
        <f>I9</f>
        <v>#REF!</v>
      </c>
    </row>
    <row r="7" spans="2:12" ht="20.100000000000001" customHeight="1">
      <c r="B7" s="31" t="s">
        <v>15</v>
      </c>
      <c r="C7" s="103" t="e">
        <f>SUMIF('Quadro - Renúncias e Benefícios'!$D$2:$D$207,B7,'Quadro - Renúncias e Benefícios'!#REF!)</f>
        <v>#REF!</v>
      </c>
      <c r="E7" s="109" t="s">
        <v>426</v>
      </c>
      <c r="F7" s="115" t="e">
        <f>C8</f>
        <v>#REF!</v>
      </c>
      <c r="H7" s="3" t="s">
        <v>14</v>
      </c>
      <c r="I7" s="113" t="e">
        <f>SUMIFS('Quadro - Renúncias e Benefícios'!#REF!,'Quadro - Renúncias e Benefícios'!$B$2:$B$207,H7,'Quadro - Renúncias e Benefícios'!$D$2:$D$207,"Isenção")+SUMIFS('Quadro - Renúncias e Benefícios'!#REF!,'Quadro - Renúncias e Benefícios'!$B$2:$B$207,H7,'Quadro - Renúncias e Benefícios'!$D$2:$D$207,"Remissão")+SUMIFS('Quadro - Renúncias e Benefícios'!#REF!,'Quadro - Renúncias e Benefícios'!$B$2:$B$207,H7,'Quadro - Renúncias e Benefícios'!$D$2:$D$207,"Desoneração tributária")+SUMIFS('Quadro - Renúncias e Benefícios'!#REF!,'Quadro - Renúncias e Benefícios'!$B$2:$B$207,H7,'Quadro - Renúncias e Benefícios'!$D$2:$D$207,"Incentivo fiscal")+SUMIFS('Quadro - Renúncias e Benefícios'!#REF!,'Quadro - Renúncias e Benefícios'!$B$2:$B$207,H7,'Quadro - Renúncias e Benefícios'!$D$2:$D$207,"Anistia")</f>
        <v>#REF!</v>
      </c>
      <c r="K7" s="104" t="s">
        <v>526</v>
      </c>
      <c r="L7" s="115" t="e">
        <f>I10</f>
        <v>#REF!</v>
      </c>
    </row>
    <row r="8" spans="2:12" ht="20.100000000000001" customHeight="1">
      <c r="B8" s="11" t="s">
        <v>425</v>
      </c>
      <c r="C8" s="103" t="e">
        <f>SUMIF('Quadro - Renúncias e Benefícios'!$D$2:$D$207,B8,'Quadro - Renúncias e Benefícios'!#REF!)</f>
        <v>#REF!</v>
      </c>
      <c r="E8" s="110" t="s">
        <v>137</v>
      </c>
      <c r="F8" s="115" t="e">
        <f>C6</f>
        <v>#REF!</v>
      </c>
      <c r="H8" s="136" t="s">
        <v>666</v>
      </c>
      <c r="I8" s="113" t="e">
        <f>SUMIFS('Quadro - Renúncias e Benefícios'!#REF!,'Quadro - Renúncias e Benefícios'!$B$2:$B$207,H8,'Quadro - Renúncias e Benefícios'!$D$2:$D$207,"Isenção")+SUMIFS('Quadro - Renúncias e Benefícios'!#REF!,'Quadro - Renúncias e Benefícios'!$B$2:$B$207,H8,'Quadro - Renúncias e Benefícios'!$D$2:$D$207,"Remissão")+SUMIFS('Quadro - Renúncias e Benefícios'!#REF!,'Quadro - Renúncias e Benefícios'!$B$2:$B$207,H8,'Quadro - Renúncias e Benefícios'!$D$2:$D$207,"Desoneração tributária")+SUMIFS('Quadro - Renúncias e Benefícios'!#REF!,'Quadro - Renúncias e Benefícios'!$B$2:$B$207,H8,'Quadro - Renúncias e Benefícios'!$D$2:$D$207,"Incentivo fiscal")+SUMIFS('Quadro - Renúncias e Benefícios'!#REF!,'Quadro - Renúncias e Benefícios'!$B$2:$B$207,H8,'Quadro - Renúncias e Benefícios'!$D$2:$D$207,"Anistia")</f>
        <v>#REF!</v>
      </c>
      <c r="K8" s="104" t="s">
        <v>529</v>
      </c>
      <c r="L8" s="115" t="e">
        <f>I8+I11+I12+I13+I14+I15+I16</f>
        <v>#REF!</v>
      </c>
    </row>
    <row r="9" spans="2:12" ht="20.100000000000001" customHeight="1">
      <c r="B9" s="10" t="s">
        <v>2</v>
      </c>
      <c r="C9" s="103" t="e">
        <f>SUMIF('Quadro - Renúncias e Benefícios'!$D$2:$D$207,B9,'Quadro - Renúncias e Benefícios'!#REF!)</f>
        <v>#REF!</v>
      </c>
      <c r="E9" s="111" t="s">
        <v>517</v>
      </c>
      <c r="F9" s="112" t="e">
        <f>SUM(F5:F8)</f>
        <v>#REF!</v>
      </c>
      <c r="H9" s="3" t="s">
        <v>6</v>
      </c>
      <c r="I9" s="113" t="e">
        <f>SUMIFS('Quadro - Renúncias e Benefícios'!#REF!,'Quadro - Renúncias e Benefícios'!$B$2:$B$207,H9,'Quadro - Renúncias e Benefícios'!$D$2:$D$207,"Isenção")+SUMIFS('Quadro - Renúncias e Benefícios'!#REF!,'Quadro - Renúncias e Benefícios'!$B$2:$B$207,H9,'Quadro - Renúncias e Benefícios'!$D$2:$D$207,"Remissão")+SUMIFS('Quadro - Renúncias e Benefícios'!#REF!,'Quadro - Renúncias e Benefícios'!$B$2:$B$207,H9,'Quadro - Renúncias e Benefícios'!$D$2:$D$207,"Desoneração tributária")+SUMIFS('Quadro - Renúncias e Benefícios'!#REF!,'Quadro - Renúncias e Benefícios'!$B$2:$B$207,H9,'Quadro - Renúncias e Benefícios'!$D$2:$D$207,"Incentivo fiscal")+SUMIFS('Quadro - Renúncias e Benefícios'!#REF!,'Quadro - Renúncias e Benefícios'!$B$2:$B$207,H9,'Quadro - Renúncias e Benefícios'!$D$2:$D$207,"Anistia")</f>
        <v>#REF!</v>
      </c>
      <c r="K9" s="116" t="s">
        <v>517</v>
      </c>
      <c r="L9" s="117" t="e">
        <f>SUM(L5:L8)</f>
        <v>#REF!</v>
      </c>
    </row>
    <row r="10" spans="2:12" ht="20.100000000000001" customHeight="1">
      <c r="B10" s="31" t="s">
        <v>4</v>
      </c>
      <c r="C10" s="103" t="e">
        <f>SUMIF('Quadro - Renúncias e Benefícios'!$D$2:$D$207,B10,'Quadro - Renúncias e Benefícios'!#REF!)</f>
        <v>#REF!</v>
      </c>
      <c r="F10" t="e">
        <f>F9=C14</f>
        <v>#REF!</v>
      </c>
      <c r="H10" s="3" t="s">
        <v>32</v>
      </c>
      <c r="I10" s="113" t="e">
        <f>SUMIFS('Quadro - Renúncias e Benefícios'!#REF!,'Quadro - Renúncias e Benefícios'!$B$2:$B$207,H10,'Quadro - Renúncias e Benefícios'!$D$2:$D$207,"Isenção")+SUMIFS('Quadro - Renúncias e Benefícios'!#REF!,'Quadro - Renúncias e Benefícios'!$B$2:$B$207,H10,'Quadro - Renúncias e Benefícios'!$D$2:$D$207,"Remissão")+SUMIFS('Quadro - Renúncias e Benefícios'!#REF!,'Quadro - Renúncias e Benefícios'!$B$2:$B$207,H10,'Quadro - Renúncias e Benefícios'!$D$2:$D$207,"Desoneração tributária")+SUMIFS('Quadro - Renúncias e Benefícios'!#REF!,'Quadro - Renúncias e Benefícios'!$B$2:$B$207,H10,'Quadro - Renúncias e Benefícios'!$D$2:$D$207,"Incentivo fiscal")+SUMIFS('Quadro - Renúncias e Benefícios'!#REF!,'Quadro - Renúncias e Benefícios'!$B$2:$B$207,H10,'Quadro - Renúncias e Benefícios'!$D$2:$D$207,"Anistia")</f>
        <v>#REF!</v>
      </c>
      <c r="L10" t="e">
        <f>L9=I18</f>
        <v>#REF!</v>
      </c>
    </row>
    <row r="11" spans="2:12" ht="20.100000000000001" customHeight="1">
      <c r="B11" s="31" t="s">
        <v>53</v>
      </c>
      <c r="C11" s="103" t="e">
        <f>SUMIF('Quadro - Renúncias e Benefícios'!$D$2:$D$207,B11,'Quadro - Renúncias e Benefícios'!#REF!)</f>
        <v>#REF!</v>
      </c>
      <c r="H11" s="3" t="s">
        <v>26</v>
      </c>
      <c r="I11" s="113" t="e">
        <f>SUMIFS('Quadro - Renúncias e Benefícios'!#REF!,'Quadro - Renúncias e Benefícios'!$B$2:$B$207,H11,'Quadro - Renúncias e Benefícios'!$D$2:$D$207,"Isenção")+SUMIFS('Quadro - Renúncias e Benefícios'!#REF!,'Quadro - Renúncias e Benefícios'!$B$2:$B$207,H11,'Quadro - Renúncias e Benefícios'!$D$2:$D$207,"Remissão")+SUMIFS('Quadro - Renúncias e Benefícios'!#REF!,'Quadro - Renúncias e Benefícios'!$B$2:$B$207,H11,'Quadro - Renúncias e Benefícios'!$D$2:$D$207,"Desoneração tributária")+SUMIFS('Quadro - Renúncias e Benefícios'!#REF!,'Quadro - Renúncias e Benefícios'!$B$2:$B$207,H11,'Quadro - Renúncias e Benefícios'!$D$2:$D$207,"Incentivo fiscal")+SUMIFS('Quadro - Renúncias e Benefícios'!#REF!,'Quadro - Renúncias e Benefícios'!$B$2:$B$207,H11,'Quadro - Renúncias e Benefícios'!$D$2:$D$207,"Anistia")</f>
        <v>#REF!</v>
      </c>
    </row>
    <row r="12" spans="2:12" ht="20.100000000000001" customHeight="1">
      <c r="B12" s="39" t="s">
        <v>54</v>
      </c>
      <c r="C12" s="103" t="e">
        <f>SUMIF('Quadro - Renúncias e Benefícios'!$D$2:$D$207,B12,'Quadro - Renúncias e Benefícios'!#REF!)</f>
        <v>#REF!</v>
      </c>
      <c r="H12" s="3" t="s">
        <v>33</v>
      </c>
      <c r="I12" s="113" t="e">
        <f>SUMIFS('Quadro - Renúncias e Benefícios'!#REF!,'Quadro - Renúncias e Benefícios'!$B$2:$B$207,H12,'Quadro - Renúncias e Benefícios'!$D$2:$D$207,"Isenção")+SUMIFS('Quadro - Renúncias e Benefícios'!#REF!,'Quadro - Renúncias e Benefícios'!$B$2:$B$207,H12,'Quadro - Renúncias e Benefícios'!$D$2:$D$207,"Remissão")+SUMIFS('Quadro - Renúncias e Benefícios'!#REF!,'Quadro - Renúncias e Benefícios'!$B$2:$B$207,H12,'Quadro - Renúncias e Benefícios'!$D$2:$D$207,"Desoneração tributária")+SUMIFS('Quadro - Renúncias e Benefícios'!#REF!,'Quadro - Renúncias e Benefícios'!$B$2:$B$207,H12,'Quadro - Renúncias e Benefícios'!$D$2:$D$207,"Incentivo fiscal")+SUMIFS('Quadro - Renúncias e Benefícios'!#REF!,'Quadro - Renúncias e Benefícios'!$B$2:$B$207,H12,'Quadro - Renúncias e Benefícios'!$D$2:$D$207,"Anistia")</f>
        <v>#REF!</v>
      </c>
    </row>
    <row r="13" spans="2:12">
      <c r="B13" s="10" t="s">
        <v>9</v>
      </c>
      <c r="C13" s="103" t="e">
        <f>SUMIF('Quadro - Renúncias e Benefícios'!$D$2:$D$207,B13,'Quadro - Renúncias e Benefícios'!#REF!)</f>
        <v>#REF!</v>
      </c>
      <c r="H13" s="3" t="s">
        <v>3</v>
      </c>
      <c r="I13" s="113" t="e">
        <f>SUMIFS('Quadro - Renúncias e Benefícios'!#REF!,'Quadro - Renúncias e Benefícios'!$B$2:$B$207,H13,'Quadro - Renúncias e Benefícios'!$D$2:$D$207,"Isenção")+SUMIFS('Quadro - Renúncias e Benefícios'!#REF!,'Quadro - Renúncias e Benefícios'!$B$2:$B$207,H13,'Quadro - Renúncias e Benefícios'!$D$2:$D$207,"Remissão")+SUMIFS('Quadro - Renúncias e Benefícios'!#REF!,'Quadro - Renúncias e Benefícios'!$B$2:$B$207,H13,'Quadro - Renúncias e Benefícios'!$D$2:$D$207,"Desoneração tributária")+SUMIFS('Quadro - Renúncias e Benefícios'!#REF!,'Quadro - Renúncias e Benefícios'!$B$2:$B$207,H13,'Quadro - Renúncias e Benefícios'!$D$2:$D$207,"Incentivo fiscal")+SUMIFS('Quadro - Renúncias e Benefícios'!#REF!,'Quadro - Renúncias e Benefícios'!$B$2:$B$207,H13,'Quadro - Renúncias e Benefícios'!$D$2:$D$207,"Anistia")</f>
        <v>#REF!</v>
      </c>
    </row>
    <row r="14" spans="2:12">
      <c r="B14" s="106" t="s">
        <v>517</v>
      </c>
      <c r="C14" s="107" t="e">
        <f>SUM(C5:C13)</f>
        <v>#REF!</v>
      </c>
      <c r="H14" s="3" t="s">
        <v>497</v>
      </c>
      <c r="I14" s="113" t="e">
        <f>SUMIFS('Quadro - Renúncias e Benefícios'!#REF!,'Quadro - Renúncias e Benefícios'!$B$2:$B$207,H14,'Quadro - Renúncias e Benefícios'!$D$2:$D$207,"Isenção")+SUMIFS('Quadro - Renúncias e Benefícios'!#REF!,'Quadro - Renúncias e Benefícios'!$B$2:$B$207,H14,'Quadro - Renúncias e Benefícios'!$D$2:$D$207,"Remissão")+SUMIFS('Quadro - Renúncias e Benefícios'!#REF!,'Quadro - Renúncias e Benefícios'!$B$2:$B$207,H14,'Quadro - Renúncias e Benefícios'!$D$2:$D$207,"Desoneração tributária")+SUMIFS('Quadro - Renúncias e Benefícios'!#REF!,'Quadro - Renúncias e Benefícios'!$B$2:$B$207,H14,'Quadro - Renúncias e Benefícios'!$D$2:$D$207,"Incentivo fiscal")+SUMIFS('Quadro - Renúncias e Benefícios'!#REF!,'Quadro - Renúncias e Benefícios'!$B$2:$B$207,H14,'Quadro - Renúncias e Benefícios'!$D$2:$D$207,"Anistia")</f>
        <v>#REF!</v>
      </c>
    </row>
    <row r="15" spans="2:12">
      <c r="C15" t="e">
        <f>C14='Quadro - Renúncias e Benefícios'!#REF!</f>
        <v>#REF!</v>
      </c>
      <c r="H15" s="3" t="s">
        <v>527</v>
      </c>
      <c r="I15" s="113" t="e">
        <f>SUMIFS('Quadro - Renúncias e Benefícios'!#REF!,'Quadro - Renúncias e Benefícios'!$B$2:$B$207,H15,'Quadro - Renúncias e Benefícios'!$D$2:$D$207,"Isenção")+SUMIFS('Quadro - Renúncias e Benefícios'!#REF!,'Quadro - Renúncias e Benefícios'!$B$2:$B$207,H15,'Quadro - Renúncias e Benefícios'!$D$2:$D$207,"Remissão")+SUMIFS('Quadro - Renúncias e Benefícios'!#REF!,'Quadro - Renúncias e Benefícios'!$B$2:$B$207,H15,'Quadro - Renúncias e Benefícios'!$D$2:$D$207,"Desoneração tributária")+SUMIFS('Quadro - Renúncias e Benefícios'!#REF!,'Quadro - Renúncias e Benefícios'!$B$2:$B$207,H15,'Quadro - Renúncias e Benefícios'!$D$2:$D$207,"Incentivo fiscal")+SUMIFS('Quadro - Renúncias e Benefícios'!#REF!,'Quadro - Renúncias e Benefícios'!$B$2:$B$207,H15,'Quadro - Renúncias e Benefícios'!$D$2:$D$207,"Anistia")</f>
        <v>#REF!</v>
      </c>
    </row>
    <row r="16" spans="2:12">
      <c r="H16" s="3" t="s">
        <v>588</v>
      </c>
      <c r="I16" s="113" t="e">
        <f>SUMIFS('Quadro - Renúncias e Benefícios'!#REF!,'Quadro - Renúncias e Benefícios'!$B$2:$B$207,H16,'Quadro - Renúncias e Benefícios'!$D$2:$D$207,"Isenção")+SUMIFS('Quadro - Renúncias e Benefícios'!#REF!,'Quadro - Renúncias e Benefícios'!$B$2:$B$207,H16,'Quadro - Renúncias e Benefícios'!$D$2:$D$207,"Remissão")+SUMIFS('Quadro - Renúncias e Benefícios'!#REF!,'Quadro - Renúncias e Benefícios'!$B$2:$B$207,H16,'Quadro - Renúncias e Benefícios'!$D$2:$D$207,"Desoneração tributária")+SUMIFS('Quadro - Renúncias e Benefícios'!#REF!,'Quadro - Renúncias e Benefícios'!$B$2:$B$207,H16,'Quadro - Renúncias e Benefícios'!$D$2:$D$207,"Incentivo fiscal")+SUMIFS('Quadro - Renúncias e Benefícios'!#REF!,'Quadro - Renúncias e Benefícios'!$B$2:$B$207,H16,'Quadro - Renúncias e Benefícios'!$D$2:$D$207,"Anistia")</f>
        <v>#REF!</v>
      </c>
    </row>
    <row r="17" spans="8:9">
      <c r="H17" s="3" t="s">
        <v>680</v>
      </c>
      <c r="I17" s="113" t="e">
        <f>SUMIFS('Quadro - Renúncias e Benefícios'!#REF!,'Quadro - Renúncias e Benefícios'!$B$2:$B$207,H17,'Quadro - Renúncias e Benefícios'!$D$2:$D$207,"Isenção")+SUMIFS('Quadro - Renúncias e Benefícios'!#REF!,'Quadro - Renúncias e Benefícios'!$B$2:$B$207,H17,'Quadro - Renúncias e Benefícios'!$D$2:$D$207,"Remissão")+SUMIFS('Quadro - Renúncias e Benefícios'!#REF!,'Quadro - Renúncias e Benefícios'!$B$2:$B$207,H17,'Quadro - Renúncias e Benefícios'!$D$2:$D$207,"Desoneração tributária")+SUMIFS('Quadro - Renúncias e Benefícios'!#REF!,'Quadro - Renúncias e Benefícios'!$B$2:$B$207,H17,'Quadro - Renúncias e Benefícios'!$D$2:$D$207,"Incentivo fiscal")+SUMIFS('Quadro - Renúncias e Benefícios'!#REF!,'Quadro - Renúncias e Benefícios'!$B$2:$B$207,H17,'Quadro - Renúncias e Benefícios'!$D$2:$D$207,"Anistia")</f>
        <v>#REF!</v>
      </c>
    </row>
    <row r="18" spans="8:9">
      <c r="H18" s="114" t="s">
        <v>517</v>
      </c>
      <c r="I18" s="112" t="e">
        <f>SUM(I5:I16)</f>
        <v>#REF!</v>
      </c>
    </row>
    <row r="19" spans="8:9">
      <c r="I19" t="e">
        <f>I18=F5</f>
        <v>#REF!</v>
      </c>
    </row>
    <row r="21" spans="8:9">
      <c r="H21" s="1"/>
    </row>
    <row r="22" spans="8:9">
      <c r="H22" s="2"/>
    </row>
  </sheetData>
  <mergeCells count="4">
    <mergeCell ref="B3:B4"/>
    <mergeCell ref="E3:E4"/>
    <mergeCell ref="H3:H4"/>
    <mergeCell ref="K3:K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26"/>
  <sheetViews>
    <sheetView workbookViewId="0"/>
  </sheetViews>
  <sheetFormatPr defaultRowHeight="13.2"/>
  <cols>
    <col min="2" max="2" width="40.44140625" customWidth="1"/>
    <col min="3" max="3" width="25.6640625" customWidth="1"/>
    <col min="5" max="5" width="45.88671875" customWidth="1"/>
    <col min="6" max="6" width="25" customWidth="1"/>
    <col min="8" max="8" width="58.6640625" customWidth="1"/>
    <col min="9" max="9" width="18.109375" customWidth="1"/>
    <col min="11" max="11" width="58.6640625" customWidth="1"/>
    <col min="12" max="12" width="18.109375" customWidth="1"/>
  </cols>
  <sheetData>
    <row r="2" spans="2:12">
      <c r="B2" s="5" t="s">
        <v>523</v>
      </c>
      <c r="E2" s="5" t="s">
        <v>522</v>
      </c>
      <c r="H2" s="5" t="s">
        <v>521</v>
      </c>
      <c r="K2" s="5" t="s">
        <v>528</v>
      </c>
    </row>
    <row r="3" spans="2:12" ht="26.4">
      <c r="B3" s="163" t="s">
        <v>69</v>
      </c>
      <c r="C3" s="105" t="s">
        <v>519</v>
      </c>
      <c r="E3" s="163" t="s">
        <v>69</v>
      </c>
      <c r="F3" s="108" t="s">
        <v>520</v>
      </c>
      <c r="H3" s="163" t="s">
        <v>77</v>
      </c>
      <c r="I3" s="108" t="s">
        <v>520</v>
      </c>
      <c r="K3" s="163" t="s">
        <v>77</v>
      </c>
      <c r="L3" s="108" t="s">
        <v>520</v>
      </c>
    </row>
    <row r="4" spans="2:12">
      <c r="B4" s="164"/>
      <c r="C4" s="105">
        <v>2024</v>
      </c>
      <c r="E4" s="164"/>
      <c r="F4" s="105">
        <v>2024</v>
      </c>
      <c r="H4" s="164"/>
      <c r="I4" s="105">
        <v>2024</v>
      </c>
      <c r="K4" s="164"/>
      <c r="L4" s="105">
        <v>2024</v>
      </c>
    </row>
    <row r="5" spans="2:12" ht="20.100000000000001" customHeight="1">
      <c r="B5" s="135" t="s">
        <v>7</v>
      </c>
      <c r="C5" s="103">
        <f>SUMIF('Quadro - Renúncias e Benefícios'!$D$2:$D$217,B5,'Quadro - Renúncias e Benefícios'!$J$2:$J$217)</f>
        <v>0</v>
      </c>
      <c r="E5" s="109" t="s">
        <v>518</v>
      </c>
      <c r="F5" s="115">
        <f>C7+C9+C10+C13+C5</f>
        <v>2662.2696239888542</v>
      </c>
      <c r="H5" s="3" t="s">
        <v>5</v>
      </c>
      <c r="I5" s="113">
        <f>SUMIFS('Quadro - Renúncias e Benefícios'!$J$2:$J$208,'Quadro - Renúncias e Benefícios'!$B$2:$B$208,H5,'Quadro - Renúncias e Benefícios'!$D$2:$D$208,"Isenção")+SUMIFS('Quadro - Renúncias e Benefícios'!$J$2:$J$208,'Quadro - Renúncias e Benefícios'!$B$2:$B$208,H5,'Quadro - Renúncias e Benefícios'!$D$2:$D$208,"Remissão")+SUMIFS('Quadro - Renúncias e Benefícios'!$J$2:$J$208,'Quadro - Renúncias e Benefícios'!$B$2:$B$208,H5,'Quadro - Renúncias e Benefícios'!$D$2:$D$208,"Desoneração tributária")+SUMIFS('Quadro - Renúncias e Benefícios'!$J$2:$J$208,'Quadro - Renúncias e Benefícios'!$B$2:$B$208,H5,'Quadro - Renúncias e Benefícios'!$D$2:$D$208,"Incentivo fiscal")</f>
        <v>316.54718424360607</v>
      </c>
      <c r="K5" s="104" t="s">
        <v>524</v>
      </c>
      <c r="L5" s="115">
        <f>I5+I6+I7</f>
        <v>2133.3050300236059</v>
      </c>
    </row>
    <row r="6" spans="2:12" ht="39.6">
      <c r="B6" s="31" t="s">
        <v>137</v>
      </c>
      <c r="C6" s="103">
        <f>SUMIF('Quadro - Renúncias e Benefícios'!$D$2:$D$217,B6,'Quadro - Renúncias e Benefícios'!$J$2:$J$217)</f>
        <v>126.10000000000001</v>
      </c>
      <c r="E6" s="33" t="s">
        <v>530</v>
      </c>
      <c r="F6" s="115">
        <f>C11+C12</f>
        <v>26757.693385191997</v>
      </c>
      <c r="H6" s="2" t="s">
        <v>13</v>
      </c>
      <c r="I6" s="113">
        <f>SUMIFS('Quadro - Renúncias e Benefícios'!$J$2:$J$208,'Quadro - Renúncias e Benefícios'!$B$2:$B$208,H6,'Quadro - Renúncias e Benefícios'!$D$2:$D$208,"Isenção")+SUMIFS('Quadro - Renúncias e Benefícios'!$J$2:$J$208,'Quadro - Renúncias e Benefícios'!$B$2:$B$208,H6,'Quadro - Renúncias e Benefícios'!$D$2:$D$208,"Remissão")+SUMIFS('Quadro - Renúncias e Benefícios'!$J$2:$J$208,'Quadro - Renúncias e Benefícios'!$B$2:$B$208,H6,'Quadro - Renúncias e Benefícios'!$D$2:$D$208,"Desoneração tributária")+SUMIFS('Quadro - Renúncias e Benefícios'!$J$2:$J$208,'Quadro - Renúncias e Benefícios'!$B$2:$B$208,H6,'Quadro - Renúncias e Benefícios'!$D$2:$D$208,"Incentivo fiscal")</f>
        <v>1749.96196334</v>
      </c>
      <c r="K6" s="104" t="s">
        <v>525</v>
      </c>
      <c r="L6" s="115">
        <f>I9</f>
        <v>467.3453198352484</v>
      </c>
    </row>
    <row r="7" spans="2:12" ht="20.100000000000001" customHeight="1">
      <c r="B7" s="31" t="s">
        <v>15</v>
      </c>
      <c r="C7" s="103">
        <f>SUMIF('Quadro - Renúncias e Benefícios'!$D$2:$D$217,B7,'Quadro - Renúncias e Benefícios'!$J$2:$J$217)</f>
        <v>19.737316410000002</v>
      </c>
      <c r="E7" s="109" t="s">
        <v>426</v>
      </c>
      <c r="F7" s="115">
        <f>C8</f>
        <v>5589.4712158849998</v>
      </c>
      <c r="H7" s="3" t="s">
        <v>14</v>
      </c>
      <c r="I7" s="113">
        <f>SUMIFS('Quadro - Renúncias e Benefícios'!$J$2:$J$208,'Quadro - Renúncias e Benefícios'!$B$2:$B$208,H7,'Quadro - Renúncias e Benefícios'!$D$2:$D$208,"Isenção")+SUMIFS('Quadro - Renúncias e Benefícios'!$J$2:$J$208,'Quadro - Renúncias e Benefícios'!$B$2:$B$208,H7,'Quadro - Renúncias e Benefícios'!$D$2:$D$208,"Remissão")+SUMIFS('Quadro - Renúncias e Benefícios'!$J$2:$J$208,'Quadro - Renúncias e Benefícios'!$B$2:$B$208,H7,'Quadro - Renúncias e Benefícios'!$D$2:$D$208,"Desoneração tributária")+SUMIFS('Quadro - Renúncias e Benefícios'!$J$2:$J$208,'Quadro - Renúncias e Benefícios'!$B$2:$B$208,H7,'Quadro - Renúncias e Benefícios'!$D$2:$D$208,"Incentivo fiscal")</f>
        <v>66.79588244</v>
      </c>
      <c r="K7" s="104" t="s">
        <v>526</v>
      </c>
      <c r="L7" s="115">
        <f>I10</f>
        <v>38.056834559999999</v>
      </c>
    </row>
    <row r="8" spans="2:12" ht="20.100000000000001" customHeight="1">
      <c r="B8" s="11" t="s">
        <v>425</v>
      </c>
      <c r="C8" s="103">
        <f>SUMIF('Quadro - Renúncias e Benefícios'!$D$2:$D$217,B8,'Quadro - Renúncias e Benefícios'!$J$2:$J$217)</f>
        <v>5589.4712158849998</v>
      </c>
      <c r="E8" s="110" t="s">
        <v>137</v>
      </c>
      <c r="F8" s="115">
        <f>C6</f>
        <v>126.10000000000001</v>
      </c>
      <c r="H8" s="136" t="s">
        <v>666</v>
      </c>
      <c r="I8" s="113">
        <f>SUMIFS('Quadro - Renúncias e Benefícios'!$J$2:$J$208,'Quadro - Renúncias e Benefícios'!$B$2:$B$208,H8,'Quadro - Renúncias e Benefícios'!$D$2:$D$208,"Isenção")+SUMIFS('Quadro - Renúncias e Benefícios'!$J$2:$J$208,'Quadro - Renúncias e Benefícios'!$B$2:$B$208,H8,'Quadro - Renúncias e Benefícios'!$D$2:$D$208,"Remissão")+SUMIFS('Quadro - Renúncias e Benefícios'!$J$2:$J$208,'Quadro - Renúncias e Benefícios'!$B$2:$B$208,H8,'Quadro - Renúncias e Benefícios'!$D$2:$D$208,"Desoneração tributária")+SUMIFS('Quadro - Renúncias e Benefícios'!$J$2:$J$208,'Quadro - Renúncias e Benefícios'!$B$2:$B$208,H8,'Quadro - Renúncias e Benefícios'!$D$2:$D$208,"Incentivo fiscal")</f>
        <v>0</v>
      </c>
      <c r="K8" s="104" t="s">
        <v>529</v>
      </c>
      <c r="L8" s="115">
        <f>I8+I11+I12+I13+I14+I15+I16</f>
        <v>23.562439569999999</v>
      </c>
    </row>
    <row r="9" spans="2:12" ht="20.100000000000001" customHeight="1">
      <c r="B9" s="10" t="s">
        <v>2</v>
      </c>
      <c r="C9" s="103">
        <f>SUMIF('Quadro - Renúncias e Benefícios'!$D$2:$D$217,B9,'Quadro - Renúncias e Benefícios'!$J$2:$J$217)</f>
        <v>24.374914550500002</v>
      </c>
      <c r="E9" s="111" t="s">
        <v>517</v>
      </c>
      <c r="F9" s="112">
        <f>SUM(F5:F8)</f>
        <v>35135.53422506585</v>
      </c>
      <c r="H9" s="3" t="s">
        <v>6</v>
      </c>
      <c r="I9" s="113">
        <f>SUMIFS('Quadro - Renúncias e Benefícios'!$J$2:$J$208,'Quadro - Renúncias e Benefícios'!$B$2:$B$208,H9,'Quadro - Renúncias e Benefícios'!$D$2:$D$208,"Isenção")+SUMIFS('Quadro - Renúncias e Benefícios'!$J$2:$J$208,'Quadro - Renúncias e Benefícios'!$B$2:$B$208,H9,'Quadro - Renúncias e Benefícios'!$D$2:$D$208,"Remissão")+SUMIFS('Quadro - Renúncias e Benefícios'!$J$2:$J$208,'Quadro - Renúncias e Benefícios'!$B$2:$B$208,H9,'Quadro - Renúncias e Benefícios'!$D$2:$D$208,"Desoneração tributária")+SUMIFS('Quadro - Renúncias e Benefícios'!$J$2:$J$208,'Quadro - Renúncias e Benefícios'!$B$2:$B$208,H9,'Quadro - Renúncias e Benefícios'!$D$2:$D$208,"Incentivo fiscal")</f>
        <v>467.3453198352484</v>
      </c>
      <c r="K9" s="116" t="s">
        <v>517</v>
      </c>
      <c r="L9" s="117">
        <f>SUM(L5:L8)</f>
        <v>2662.2696239888546</v>
      </c>
    </row>
    <row r="10" spans="2:12" ht="20.100000000000001" customHeight="1">
      <c r="B10" s="31" t="s">
        <v>4</v>
      </c>
      <c r="C10" s="103">
        <f>SUMIF('Quadro - Renúncias e Benefícios'!$D$2:$D$217,B10,'Quadro - Renúncias e Benefícios'!$J$2:$J$217)</f>
        <v>2585.5729302283544</v>
      </c>
      <c r="F10" t="b">
        <f>F9=C14</f>
        <v>1</v>
      </c>
      <c r="H10" s="3" t="s">
        <v>32</v>
      </c>
      <c r="I10" s="113">
        <f>SUMIFS('Quadro - Renúncias e Benefícios'!$J$2:$J$208,'Quadro - Renúncias e Benefícios'!$B$2:$B$208,H10,'Quadro - Renúncias e Benefícios'!$D$2:$D$208,"Isenção")+SUMIFS('Quadro - Renúncias e Benefícios'!$J$2:$J$208,'Quadro - Renúncias e Benefícios'!$B$2:$B$208,H10,'Quadro - Renúncias e Benefícios'!$D$2:$D$208,"Remissão")+SUMIFS('Quadro - Renúncias e Benefícios'!$J$2:$J$208,'Quadro - Renúncias e Benefícios'!$B$2:$B$208,H10,'Quadro - Renúncias e Benefícios'!$D$2:$D$208,"Desoneração tributária")+SUMIFS('Quadro - Renúncias e Benefícios'!$J$2:$J$208,'Quadro - Renúncias e Benefícios'!$B$2:$B$208,H10,'Quadro - Renúncias e Benefícios'!$D$2:$D$208,"Incentivo fiscal")</f>
        <v>38.056834559999999</v>
      </c>
      <c r="L10" t="b">
        <f>L9=I17</f>
        <v>1</v>
      </c>
    </row>
    <row r="11" spans="2:12" ht="20.100000000000001" customHeight="1">
      <c r="B11" s="31" t="s">
        <v>53</v>
      </c>
      <c r="C11" s="103">
        <f>SUMIF('Quadro - Renúncias e Benefícios'!$D$2:$D$217,B11,'Quadro - Renúncias e Benefícios'!$J$2:$J$217)</f>
        <v>22888.583000151997</v>
      </c>
      <c r="H11" s="3" t="s">
        <v>26</v>
      </c>
      <c r="I11" s="113">
        <f>SUMIFS('Quadro - Renúncias e Benefícios'!$J$2:$J$208,'Quadro - Renúncias e Benefícios'!$B$2:$B$208,H11,'Quadro - Renúncias e Benefícios'!$D$2:$D$208,"Isenção")+SUMIFS('Quadro - Renúncias e Benefícios'!$J$2:$J$208,'Quadro - Renúncias e Benefícios'!$B$2:$B$208,H11,'Quadro - Renúncias e Benefícios'!$D$2:$D$208,"Remissão")+SUMIFS('Quadro - Renúncias e Benefícios'!$J$2:$J$208,'Quadro - Renúncias e Benefícios'!$B$2:$B$208,H11,'Quadro - Renúncias e Benefícios'!$D$2:$D$208,"Desoneração tributária")+SUMIFS('Quadro - Renúncias e Benefícios'!$J$2:$J$208,'Quadro - Renúncias e Benefícios'!$B$2:$B$208,H11,'Quadro - Renúncias e Benefícios'!$D$2:$D$208,"Incentivo fiscal")</f>
        <v>23.562439569999999</v>
      </c>
    </row>
    <row r="12" spans="2:12" ht="20.100000000000001" customHeight="1">
      <c r="B12" s="39" t="s">
        <v>54</v>
      </c>
      <c r="C12" s="103">
        <f>SUMIF('Quadro - Renúncias e Benefícios'!$D$2:$D$217,B12,'Quadro - Renúncias e Benefícios'!$J$2:$J$217)</f>
        <v>3869.1103850400004</v>
      </c>
      <c r="H12" s="3" t="s">
        <v>33</v>
      </c>
      <c r="I12" s="113">
        <f>SUMIFS('Quadro - Renúncias e Benefícios'!$J$2:$J$208,'Quadro - Renúncias e Benefícios'!$B$2:$B$208,H12,'Quadro - Renúncias e Benefícios'!$D$2:$D$208,"Isenção")+SUMIFS('Quadro - Renúncias e Benefícios'!$J$2:$J$208,'Quadro - Renúncias e Benefícios'!$B$2:$B$208,H12,'Quadro - Renúncias e Benefícios'!$D$2:$D$208,"Remissão")+SUMIFS('Quadro - Renúncias e Benefícios'!$J$2:$J$208,'Quadro - Renúncias e Benefícios'!$B$2:$B$208,H12,'Quadro - Renúncias e Benefícios'!$D$2:$D$208,"Desoneração tributária")+SUMIFS('Quadro - Renúncias e Benefícios'!$J$2:$J$208,'Quadro - Renúncias e Benefícios'!$B$2:$B$208,H12,'Quadro - Renúncias e Benefícios'!$D$2:$D$208,"Incentivo fiscal")</f>
        <v>0</v>
      </c>
    </row>
    <row r="13" spans="2:12">
      <c r="B13" s="10" t="s">
        <v>9</v>
      </c>
      <c r="C13" s="103">
        <f>SUMIF('Quadro - Renúncias e Benefícios'!$D$2:$D$217,B13,'Quadro - Renúncias e Benefícios'!$J$2:$J$217)</f>
        <v>32.584462799999997</v>
      </c>
      <c r="H13" s="3" t="s">
        <v>3</v>
      </c>
      <c r="I13" s="113">
        <f>SUMIFS('Quadro - Renúncias e Benefícios'!$J$2:$J$208,'Quadro - Renúncias e Benefícios'!$B$2:$B$208,H13,'Quadro - Renúncias e Benefícios'!$D$2:$D$208,"Isenção")+SUMIFS('Quadro - Renúncias e Benefícios'!$J$2:$J$208,'Quadro - Renúncias e Benefícios'!$B$2:$B$208,H13,'Quadro - Renúncias e Benefícios'!$D$2:$D$208,"Remissão")+SUMIFS('Quadro - Renúncias e Benefícios'!$J$2:$J$208,'Quadro - Renúncias e Benefícios'!$B$2:$B$208,H13,'Quadro - Renúncias e Benefícios'!$D$2:$D$208,"Desoneração tributária")+SUMIFS('Quadro - Renúncias e Benefícios'!$J$2:$J$208,'Quadro - Renúncias e Benefícios'!$B$2:$B$208,H13,'Quadro - Renúncias e Benefícios'!$D$2:$D$208,"Incentivo fiscal")</f>
        <v>0</v>
      </c>
    </row>
    <row r="14" spans="2:12">
      <c r="B14" s="106" t="s">
        <v>517</v>
      </c>
      <c r="C14" s="107">
        <f>SUM(C5:C13)</f>
        <v>35135.53422506585</v>
      </c>
      <c r="H14" s="3" t="s">
        <v>497</v>
      </c>
      <c r="I14" s="113">
        <f>SUMIFS('Quadro - Renúncias e Benefícios'!$J$2:$J$208,'Quadro - Renúncias e Benefícios'!$B$2:$B$208,H14,'Quadro - Renúncias e Benefícios'!$D$2:$D$208,"Isenção")+SUMIFS('Quadro - Renúncias e Benefícios'!$J$2:$J$208,'Quadro - Renúncias e Benefícios'!$B$2:$B$208,H14,'Quadro - Renúncias e Benefícios'!$D$2:$D$208,"Remissão")+SUMIFS('Quadro - Renúncias e Benefícios'!$J$2:$J$208,'Quadro - Renúncias e Benefícios'!$B$2:$B$208,H14,'Quadro - Renúncias e Benefícios'!$D$2:$D$208,"Desoneração tributária")+SUMIFS('Quadro - Renúncias e Benefícios'!$J$2:$J$208,'Quadro - Renúncias e Benefícios'!$B$2:$B$208,H14,'Quadro - Renúncias e Benefícios'!$D$2:$D$208,"Incentivo fiscal")</f>
        <v>0</v>
      </c>
    </row>
    <row r="15" spans="2:12">
      <c r="C15" s="125">
        <f>'Quadro - Renúncias e Benefícios'!J219</f>
        <v>35135.534225065858</v>
      </c>
      <c r="H15" s="3" t="s">
        <v>527</v>
      </c>
      <c r="I15" s="113">
        <f>SUMIFS('Quadro - Renúncias e Benefícios'!$J$2:$J$208,'Quadro - Renúncias e Benefícios'!$B$2:$B$208,H15,'Quadro - Renúncias e Benefícios'!$D$2:$D$208,"Isenção")+SUMIFS('Quadro - Renúncias e Benefícios'!$J$2:$J$208,'Quadro - Renúncias e Benefícios'!$B$2:$B$208,H15,'Quadro - Renúncias e Benefícios'!$D$2:$D$208,"Remissão")+SUMIFS('Quadro - Renúncias e Benefícios'!$J$2:$J$208,'Quadro - Renúncias e Benefícios'!$B$2:$B$208,H15,'Quadro - Renúncias e Benefícios'!$D$2:$D$208,"Desoneração tributária")+SUMIFS('Quadro - Renúncias e Benefícios'!$J$2:$J$208,'Quadro - Renúncias e Benefícios'!$B$2:$B$208,H15,'Quadro - Renúncias e Benefícios'!$D$2:$D$208,"Incentivo fiscal")</f>
        <v>0</v>
      </c>
    </row>
    <row r="16" spans="2:12">
      <c r="H16" s="3" t="s">
        <v>588</v>
      </c>
      <c r="I16" s="113">
        <f>SUMIFS('Quadro - Renúncias e Benefícios'!$J$2:$J$208,'Quadro - Renúncias e Benefícios'!$B$2:$B$208,H16,'Quadro - Renúncias e Benefícios'!$D$2:$D$208,"Isenção")+SUMIFS('Quadro - Renúncias e Benefícios'!$J$2:$J$208,'Quadro - Renúncias e Benefícios'!$B$2:$B$208,H16,'Quadro - Renúncias e Benefícios'!$D$2:$D$208,"Remissão")+SUMIFS('Quadro - Renúncias e Benefícios'!$J$2:$J$208,'Quadro - Renúncias e Benefícios'!$B$2:$B$208,H16,'Quadro - Renúncias e Benefícios'!$D$2:$D$208,"Desoneração tributária")+SUMIFS('Quadro - Renúncias e Benefícios'!$J$2:$J$208,'Quadro - Renúncias e Benefícios'!$B$2:$B$208,H16,'Quadro - Renúncias e Benefícios'!$D$2:$D$208,"Incentivo fiscal")</f>
        <v>0</v>
      </c>
    </row>
    <row r="17" spans="2:9">
      <c r="H17" s="114" t="s">
        <v>517</v>
      </c>
      <c r="I17" s="112">
        <f>SUM(I5:I16)</f>
        <v>2662.2696239888546</v>
      </c>
    </row>
    <row r="18" spans="2:9">
      <c r="B18" t="s">
        <v>137</v>
      </c>
      <c r="I18" t="b">
        <f>I17=F5</f>
        <v>1</v>
      </c>
    </row>
    <row r="19" spans="2:9">
      <c r="B19" t="s">
        <v>15</v>
      </c>
    </row>
    <row r="20" spans="2:9">
      <c r="B20" t="s">
        <v>425</v>
      </c>
    </row>
    <row r="21" spans="2:9">
      <c r="B21" t="s">
        <v>2</v>
      </c>
    </row>
    <row r="22" spans="2:9">
      <c r="B22" t="s">
        <v>4</v>
      </c>
    </row>
    <row r="23" spans="2:9">
      <c r="B23" t="s">
        <v>53</v>
      </c>
    </row>
    <row r="24" spans="2:9">
      <c r="B24" t="s">
        <v>0</v>
      </c>
    </row>
    <row r="25" spans="2:9">
      <c r="B25" t="s">
        <v>54</v>
      </c>
    </row>
    <row r="26" spans="2:9">
      <c r="B26" t="s">
        <v>9</v>
      </c>
    </row>
  </sheetData>
  <sortState xmlns:xlrd2="http://schemas.microsoft.com/office/spreadsheetml/2017/richdata2" ref="B3:B144">
    <sortCondition ref="B3:B144"/>
  </sortState>
  <mergeCells count="4">
    <mergeCell ref="B3:B4"/>
    <mergeCell ref="E3:E4"/>
    <mergeCell ref="K3:K4"/>
    <mergeCell ref="H3:H4"/>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T37"/>
  <sheetViews>
    <sheetView workbookViewId="0"/>
  </sheetViews>
  <sheetFormatPr defaultRowHeight="13.2"/>
  <cols>
    <col min="2" max="2" width="40.44140625" customWidth="1"/>
    <col min="3" max="5" width="25.6640625" customWidth="1"/>
    <col min="7" max="7" width="38.33203125" customWidth="1"/>
    <col min="8" max="10" width="14.44140625" customWidth="1"/>
    <col min="12" max="12" width="58.6640625" customWidth="1"/>
    <col min="13" max="15" width="18.109375" customWidth="1"/>
    <col min="17" max="17" width="56.109375" customWidth="1"/>
    <col min="18" max="20" width="12.109375" customWidth="1"/>
  </cols>
  <sheetData>
    <row r="2" spans="2:20">
      <c r="B2" s="5" t="s">
        <v>523</v>
      </c>
      <c r="G2" s="5" t="s">
        <v>522</v>
      </c>
      <c r="L2" s="5" t="s">
        <v>521</v>
      </c>
      <c r="Q2" s="5" t="s">
        <v>528</v>
      </c>
    </row>
    <row r="3" spans="2:20" ht="39.6">
      <c r="B3" s="163" t="s">
        <v>69</v>
      </c>
      <c r="C3" s="105" t="s">
        <v>519</v>
      </c>
      <c r="D3" s="105" t="s">
        <v>519</v>
      </c>
      <c r="E3" s="105" t="s">
        <v>519</v>
      </c>
      <c r="G3" s="163" t="s">
        <v>69</v>
      </c>
      <c r="H3" s="108" t="s">
        <v>520</v>
      </c>
      <c r="I3" s="108" t="s">
        <v>520</v>
      </c>
      <c r="J3" s="108" t="s">
        <v>520</v>
      </c>
      <c r="L3" s="163" t="s">
        <v>77</v>
      </c>
      <c r="M3" s="108" t="s">
        <v>520</v>
      </c>
      <c r="N3" s="108" t="s">
        <v>520</v>
      </c>
      <c r="O3" s="108" t="s">
        <v>520</v>
      </c>
      <c r="Q3" s="163" t="s">
        <v>77</v>
      </c>
      <c r="R3" s="108" t="s">
        <v>520</v>
      </c>
      <c r="S3" s="108" t="s">
        <v>520</v>
      </c>
      <c r="T3" s="108" t="s">
        <v>520</v>
      </c>
    </row>
    <row r="4" spans="2:20">
      <c r="B4" s="164"/>
      <c r="C4" s="105">
        <v>2024</v>
      </c>
      <c r="D4" s="105">
        <v>2025</v>
      </c>
      <c r="E4" s="105">
        <v>2026</v>
      </c>
      <c r="G4" s="164"/>
      <c r="H4" s="105">
        <v>2024</v>
      </c>
      <c r="I4" s="105">
        <v>2025</v>
      </c>
      <c r="J4" s="105">
        <v>2026</v>
      </c>
      <c r="L4" s="164"/>
      <c r="M4" s="105">
        <v>2024</v>
      </c>
      <c r="N4" s="105">
        <v>2025</v>
      </c>
      <c r="O4" s="105">
        <v>2026</v>
      </c>
      <c r="Q4" s="164"/>
      <c r="R4" s="105">
        <v>2024</v>
      </c>
      <c r="S4" s="105">
        <v>2025</v>
      </c>
      <c r="T4" s="105">
        <v>2026</v>
      </c>
    </row>
    <row r="5" spans="2:20" ht="20.100000000000001" customHeight="1">
      <c r="B5" s="31" t="s">
        <v>137</v>
      </c>
      <c r="C5" s="103">
        <f>SUMIF('Quadro - Renúncias e Benefícios'!$D$2:$D$208,B5,'Quadro - Renúncias e Benefícios'!$J$2:$J$208)</f>
        <v>126.10000000000001</v>
      </c>
      <c r="D5" s="103">
        <f>SUMIF('Quadro - Renúncias e Benefícios'!$D$2:$D$208,B5,'Quadro - Renúncias e Benefícios'!$K$2:$K$208)</f>
        <v>122.23</v>
      </c>
      <c r="E5" s="103">
        <f>SUMIF('Quadro - Renúncias e Benefícios'!$D$2:$D$208,B5,'Quadro - Renúncias e Benefícios'!$L$2:$L$208)</f>
        <v>41.147230343333327</v>
      </c>
      <c r="G5" s="109" t="s">
        <v>518</v>
      </c>
      <c r="H5" s="115">
        <f>C6+C8+C9+C12</f>
        <v>2662.2696239888542</v>
      </c>
      <c r="I5" s="115">
        <f t="shared" ref="I5" si="0">D6+D8+D9+D12</f>
        <v>3021.7385459196994</v>
      </c>
      <c r="J5" s="115">
        <f>E6+E8+E9+E12</f>
        <v>1513.2778273871027</v>
      </c>
      <c r="L5" s="3" t="s">
        <v>5</v>
      </c>
      <c r="M5" s="113">
        <f>SUMIFS('Quadro - Renúncias e Benefícios'!$J$2:$J$208,'Quadro - Renúncias e Benefícios'!$B$2:$B$208,L5,'Quadro - Renúncias e Benefícios'!$D$2:$D$208,"Isenção")+SUMIFS('Quadro - Renúncias e Benefícios'!$J$2:$J$208,'Quadro - Renúncias e Benefícios'!$B$2:$B$208,L5,'Quadro - Renúncias e Benefícios'!$D$2:$D$208,"Remissão")+SUMIFS('Quadro - Renúncias e Benefícios'!$J$2:$J$208,'Quadro - Renúncias e Benefícios'!$B$2:$B$208,L5,'Quadro - Renúncias e Benefícios'!$D$2:$D$208,"Desoneração tributária")+SUMIFS('Quadro - Renúncias e Benefícios'!$J$2:$J$208,'Quadro - Renúncias e Benefícios'!$B$2:$B$208,L5,'Quadro - Renúncias e Benefícios'!$D$2:$D$208,"Incentivo fiscal")</f>
        <v>316.54718424360607</v>
      </c>
      <c r="N5" s="113">
        <f>SUMIFS('Quadro - Renúncias e Benefícios'!$K$2:$K$208,'Quadro - Renúncias e Benefícios'!$B$2:$B$208,L5,'Quadro - Renúncias e Benefícios'!$D$2:$D$208,"Isenção")+SUMIFS('Quadro - Renúncias e Benefícios'!$K$2:$K$208,'Quadro - Renúncias e Benefícios'!$B$2:$B$208,L5,'Quadro - Renúncias e Benefícios'!$D$2:$D$208,"Remissão")+SUMIFS('Quadro - Renúncias e Benefícios'!$K$2:$K$208,'Quadro - Renúncias e Benefícios'!$B$2:$B$208,L5,'Quadro - Renúncias e Benefícios'!$D$2:$D$208,"Desoneração tributária")+SUMIFS('Quadro - Renúncias e Benefícios'!$K$2:$K$208,'Quadro - Renúncias e Benefícios'!$B$2:$B$208,L5,'Quadro - Renúncias e Benefícios'!$D$2:$D$208,"Incentivo fiscal")</f>
        <v>613.60248999973589</v>
      </c>
      <c r="O5" s="113">
        <f>SUMIFS('Quadro - Renúncias e Benefícios'!$L$2:$L$208,'Quadro - Renúncias e Benefícios'!$B$2:$B$208,L5,'Quadro - Renúncias e Benefícios'!$D$2:$D$208,"Isenção")+SUMIFS('Quadro - Renúncias e Benefícios'!$L$2:$L$208,'Quadro - Renúncias e Benefícios'!$B$2:$B$208,L5,'Quadro - Renúncias e Benefícios'!$D$2:$D$208,"Remissão")+SUMIFS('Quadro - Renúncias e Benefícios'!$L$2:$L$208,'Quadro - Renúncias e Benefícios'!$B$2:$B$208,L5,'Quadro - Renúncias e Benefícios'!$D$2:$D$208,"Desoneração tributária")+SUMIFS('Quadro - Renúncias e Benefícios'!$L$2:$L$208,'Quadro - Renúncias e Benefícios'!$B$2:$B$208,L5,'Quadro - Renúncias e Benefícios'!$D$2:$D$208,"Incentivo fiscal")</f>
        <v>548.43914023600007</v>
      </c>
      <c r="Q5" s="104" t="s">
        <v>524</v>
      </c>
      <c r="R5" s="115">
        <f>M5+M6+M7</f>
        <v>2133.3050300236059</v>
      </c>
      <c r="S5" s="115">
        <f>N5+N6+N7</f>
        <v>2443.026992069736</v>
      </c>
      <c r="T5" s="115">
        <f>O5+O6+O7</f>
        <v>929.5296965495661</v>
      </c>
    </row>
    <row r="6" spans="2:20" ht="39.6">
      <c r="B6" s="31" t="s">
        <v>15</v>
      </c>
      <c r="C6" s="103">
        <f>SUMIF('Quadro - Renúncias e Benefícios'!$D$2:$D$208,B6,'Quadro - Renúncias e Benefícios'!$J$2:$J$208)</f>
        <v>19.737316410000002</v>
      </c>
      <c r="D6" s="103">
        <f>SUMIF('Quadro - Renúncias e Benefícios'!$D$2:$D$208,B6,'Quadro - Renúncias e Benefícios'!$K$2:$K$208)</f>
        <v>14.27408067</v>
      </c>
      <c r="E6" s="103">
        <f>SUMIF('Quadro - Renúncias e Benefícios'!$D$2:$D$208,B6,'Quadro - Renúncias e Benefícios'!$L$2:$L$208)</f>
        <v>15.305142908370632</v>
      </c>
      <c r="G6" s="33" t="s">
        <v>530</v>
      </c>
      <c r="H6" s="115">
        <f>C10+C11</f>
        <v>23090.423577391997</v>
      </c>
      <c r="I6" s="115">
        <f t="shared" ref="I6" si="1">D10+D11</f>
        <v>27504.08410082541</v>
      </c>
      <c r="J6" s="115">
        <f>E10+E11</f>
        <v>32332.909689622713</v>
      </c>
      <c r="L6" s="2" t="s">
        <v>13</v>
      </c>
      <c r="M6" s="113">
        <f>SUMIFS('Quadro - Renúncias e Benefícios'!$J$2:$J$208,'Quadro - Renúncias e Benefícios'!$B$2:$B$208,L6,'Quadro - Renúncias e Benefícios'!$D$2:$D$208,"Isenção")+SUMIFS('Quadro - Renúncias e Benefícios'!$J$2:$J$208,'Quadro - Renúncias e Benefícios'!$B$2:$B$208,L6,'Quadro - Renúncias e Benefícios'!$D$2:$D$208,"Remissão")+SUMIFS('Quadro - Renúncias e Benefícios'!$J$2:$J$208,'Quadro - Renúncias e Benefícios'!$B$2:$B$208,L6,'Quadro - Renúncias e Benefícios'!$D$2:$D$208,"Desoneração tributária")+SUMIFS('Quadro - Renúncias e Benefícios'!$J$2:$J$208,'Quadro - Renúncias e Benefícios'!$B$2:$B$208,L6,'Quadro - Renúncias e Benefícios'!$D$2:$D$208,"Incentivo fiscal")</f>
        <v>1749.96196334</v>
      </c>
      <c r="N6" s="113">
        <f>SUMIFS('Quadro - Renúncias e Benefícios'!$K$2:$K$208,'Quadro - Renúncias e Benefícios'!$B$2:$B$208,L6,'Quadro - Renúncias e Benefícios'!$D$2:$D$208,"Isenção")+SUMIFS('Quadro - Renúncias e Benefícios'!$K$2:$K$208,'Quadro - Renúncias e Benefícios'!$B$2:$B$208,L6,'Quadro - Renúncias e Benefícios'!$D$2:$D$208,"Remissão")+SUMIFS('Quadro - Renúncias e Benefícios'!$K$2:$K$208,'Quadro - Renúncias e Benefícios'!$B$2:$B$208,L6,'Quadro - Renúncias e Benefícios'!$D$2:$D$208,"Desoneração tributária")+SUMIFS('Quadro - Renúncias e Benefícios'!$K$2:$K$208,'Quadro - Renúncias e Benefícios'!$B$2:$B$208,L6,'Quadro - Renúncias e Benefícios'!$D$2:$D$208,"Incentivo fiscal")</f>
        <v>1760.5119989899999</v>
      </c>
      <c r="O6" s="113">
        <f>SUMIFS('Quadro - Renúncias e Benefícios'!$L$2:$L$208,'Quadro - Renúncias e Benefícios'!$B$2:$B$208,L6,'Quadro - Renúncias e Benefícios'!$D$2:$D$208,"Isenção")+SUMIFS('Quadro - Renúncias e Benefícios'!$L$2:$L$208,'Quadro - Renúncias e Benefícios'!$B$2:$B$208,L6,'Quadro - Renúncias e Benefícios'!$D$2:$D$208,"Remissão")+SUMIFS('Quadro - Renúncias e Benefícios'!$L$2:$L$208,'Quadro - Renúncias e Benefícios'!$B$2:$B$208,L6,'Quadro - Renúncias e Benefícios'!$D$2:$D$208,"Desoneração tributária")+SUMIFS('Quadro - Renúncias e Benefícios'!$L$2:$L$208,'Quadro - Renúncias e Benefícios'!$B$2:$B$208,L6,'Quadro - Renúncias e Benefícios'!$D$2:$D$208,"Incentivo fiscal")</f>
        <v>307.45007829999997</v>
      </c>
      <c r="Q6" s="104" t="s">
        <v>525</v>
      </c>
      <c r="R6" s="115">
        <f>M9</f>
        <v>467.3453198352484</v>
      </c>
      <c r="S6" s="115">
        <f t="shared" ref="S6:T6" si="2">N9</f>
        <v>525.37151281663</v>
      </c>
      <c r="T6" s="115">
        <f t="shared" si="2"/>
        <v>540.17533695637655</v>
      </c>
    </row>
    <row r="7" spans="2:20" ht="30.75" customHeight="1">
      <c r="B7" s="11" t="s">
        <v>425</v>
      </c>
      <c r="C7" s="103">
        <f>SUMIF('Quadro - Renúncias e Benefícios'!$D$2:$D$208,B7,'Quadro - Renúncias e Benefícios'!$J$2:$J$208)</f>
        <v>5589.4712158849998</v>
      </c>
      <c r="D7" s="103">
        <f>SUMIF('Quadro - Renúncias e Benefícios'!$D$2:$D$208,B7,'Quadro - Renúncias e Benefícios'!$K$2:$K$208)</f>
        <v>6477.6441262905</v>
      </c>
      <c r="E7" s="103">
        <f>SUMIF('Quadro - Renúncias e Benefícios'!$D$2:$D$208,B7,'Quadro - Renúncias e Benefícios'!$L$2:$L$208)</f>
        <v>7383.9730671035795</v>
      </c>
      <c r="G7" s="109" t="s">
        <v>426</v>
      </c>
      <c r="H7" s="115">
        <f>C7</f>
        <v>5589.4712158849998</v>
      </c>
      <c r="I7" s="115">
        <f t="shared" ref="I7" si="3">D7</f>
        <v>6477.6441262905</v>
      </c>
      <c r="J7" s="115">
        <f>E7</f>
        <v>7383.9730671035795</v>
      </c>
      <c r="L7" s="3" t="s">
        <v>14</v>
      </c>
      <c r="M7" s="113">
        <f>SUMIFS('Quadro - Renúncias e Benefícios'!$J$2:$J$208,'Quadro - Renúncias e Benefícios'!$B$2:$B$208,L7,'Quadro - Renúncias e Benefícios'!$D$2:$D$208,"Isenção")+SUMIFS('Quadro - Renúncias e Benefícios'!$J$2:$J$208,'Quadro - Renúncias e Benefícios'!$B$2:$B$208,L7,'Quadro - Renúncias e Benefícios'!$D$2:$D$208,"Remissão")+SUMIFS('Quadro - Renúncias e Benefícios'!$J$2:$J$208,'Quadro - Renúncias e Benefícios'!$B$2:$B$208,L7,'Quadro - Renúncias e Benefícios'!$D$2:$D$208,"Desoneração tributária")+SUMIFS('Quadro - Renúncias e Benefícios'!$J$2:$J$208,'Quadro - Renúncias e Benefícios'!$B$2:$B$208,L7,'Quadro - Renúncias e Benefícios'!$D$2:$D$208,"Incentivo fiscal")</f>
        <v>66.79588244</v>
      </c>
      <c r="N7" s="113">
        <f>SUMIFS('Quadro - Renúncias e Benefícios'!$K$2:$K$208,'Quadro - Renúncias e Benefícios'!$B$2:$B$208,L7,'Quadro - Renúncias e Benefícios'!$D$2:$D$208,"Isenção")+SUMIFS('Quadro - Renúncias e Benefícios'!$K$2:$K$208,'Quadro - Renúncias e Benefícios'!$B$2:$B$208,L7,'Quadro - Renúncias e Benefícios'!$D$2:$D$208,"Remissão")+SUMIFS('Quadro - Renúncias e Benefícios'!$K$2:$K$208,'Quadro - Renúncias e Benefícios'!$B$2:$B$208,L7,'Quadro - Renúncias e Benefícios'!$D$2:$D$208,"Desoneração tributária")+SUMIFS('Quadro - Renúncias e Benefícios'!$K$2:$K$208,'Quadro - Renúncias e Benefícios'!$B$2:$B$208,L7,'Quadro - Renúncias e Benefícios'!$D$2:$D$208,"Incentivo fiscal")</f>
        <v>68.912503080000008</v>
      </c>
      <c r="O7" s="113">
        <f>SUMIFS('Quadro - Renúncias e Benefícios'!$L$2:$L$208,'Quadro - Renúncias e Benefícios'!$B$2:$B$208,L7,'Quadro - Renúncias e Benefícios'!$D$2:$D$208,"Isenção")+SUMIFS('Quadro - Renúncias e Benefícios'!$L$2:$L$208,'Quadro - Renúncias e Benefícios'!$B$2:$B$208,L7,'Quadro - Renúncias e Benefícios'!$D$2:$D$208,"Remissão")+SUMIFS('Quadro - Renúncias e Benefícios'!$L$2:$L$208,'Quadro - Renúncias e Benefícios'!$B$2:$B$208,L7,'Quadro - Renúncias e Benefícios'!$D$2:$D$208,"Desoneração tributária")+SUMIFS('Quadro - Renúncias e Benefícios'!$L$2:$L$208,'Quadro - Renúncias e Benefícios'!$B$2:$B$208,L7,'Quadro - Renúncias e Benefícios'!$D$2:$D$208,"Incentivo fiscal")</f>
        <v>73.640478013565996</v>
      </c>
      <c r="Q7" s="36" t="s">
        <v>526</v>
      </c>
      <c r="R7" s="115">
        <f>M10</f>
        <v>38.056834559999999</v>
      </c>
      <c r="S7" s="115">
        <f t="shared" ref="S7:T7" si="4">N10</f>
        <v>49.560429479999996</v>
      </c>
      <c r="T7" s="115">
        <f t="shared" si="4"/>
        <v>39.894861600000006</v>
      </c>
    </row>
    <row r="8" spans="2:20" ht="20.100000000000001" customHeight="1">
      <c r="B8" s="10" t="s">
        <v>2</v>
      </c>
      <c r="C8" s="103">
        <f>SUMIF('Quadro - Renúncias e Benefícios'!$D$2:$D$208,B8,'Quadro - Renúncias e Benefícios'!$J$2:$J$208)</f>
        <v>24.374914550500002</v>
      </c>
      <c r="D8" s="103">
        <f>SUMIF('Quadro - Renúncias e Benefícios'!$D$2:$D$208,B8,'Quadro - Renúncias e Benefícios'!$K$2:$K$208)</f>
        <v>17.012675415133334</v>
      </c>
      <c r="E8" s="103">
        <f>SUMIF('Quadro - Renúncias e Benefícios'!$D$2:$D$208,B8,'Quadro - Renúncias e Benefícios'!$L$2:$L$208)</f>
        <v>18.175119525497344</v>
      </c>
      <c r="G8" s="110" t="s">
        <v>137</v>
      </c>
      <c r="H8" s="115">
        <f>C5</f>
        <v>126.10000000000001</v>
      </c>
      <c r="I8" s="115">
        <f t="shared" ref="I8" si="5">D5</f>
        <v>122.23</v>
      </c>
      <c r="J8" s="115">
        <f>E5</f>
        <v>41.147230343333327</v>
      </c>
      <c r="L8" s="136" t="s">
        <v>666</v>
      </c>
      <c r="M8" s="113">
        <f>SUMIFS('Quadro - Renúncias e Benefícios'!$J$2:$J$208,'Quadro - Renúncias e Benefícios'!$B$2:$B$208,L8,'Quadro - Renúncias e Benefícios'!$D$2:$D$208,"Isenção")+SUMIFS('Quadro - Renúncias e Benefícios'!$J$2:$J$208,'Quadro - Renúncias e Benefícios'!$B$2:$B$208,L8,'Quadro - Renúncias e Benefícios'!$D$2:$D$208,"Remissão")+SUMIFS('Quadro - Renúncias e Benefícios'!$J$2:$J$208,'Quadro - Renúncias e Benefícios'!$B$2:$B$208,L8,'Quadro - Renúncias e Benefícios'!$D$2:$D$208,"Desoneração tributária")+SUMIFS('Quadro - Renúncias e Benefícios'!$J$2:$J$208,'Quadro - Renúncias e Benefícios'!$B$2:$B$208,L8,'Quadro - Renúncias e Benefícios'!$D$2:$D$208,"Incentivo fiscal")</f>
        <v>0</v>
      </c>
      <c r="N8" s="113">
        <f>SUMIFS('Quadro - Renúncias e Benefícios'!$K$2:$K$208,'Quadro - Renúncias e Benefícios'!$B$2:$B$208,L8,'Quadro - Renúncias e Benefícios'!$D$2:$D$208,"Isenção")+SUMIFS('Quadro - Renúncias e Benefícios'!$K$2:$K$208,'Quadro - Renúncias e Benefícios'!$B$2:$B$208,L8,'Quadro - Renúncias e Benefícios'!$D$2:$D$208,"Remissão")+SUMIFS('Quadro - Renúncias e Benefícios'!$K$2:$K$208,'Quadro - Renúncias e Benefícios'!$B$2:$B$208,L8,'Quadro - Renúncias e Benefícios'!$D$2:$D$208,"Desoneração tributária")+SUMIFS('Quadro - Renúncias e Benefícios'!$K$2:$K$208,'Quadro - Renúncias e Benefícios'!$B$2:$B$208,L8,'Quadro - Renúncias e Benefícios'!$D$2:$D$208,"Incentivo fiscal")</f>
        <v>0</v>
      </c>
      <c r="O8" s="113">
        <f>SUMIFS('Quadro - Renúncias e Benefícios'!$L$2:$L$208,'Quadro - Renúncias e Benefícios'!$B$2:$B$208,L8,'Quadro - Renúncias e Benefícios'!$D$2:$D$208,"Isenção")+SUMIFS('Quadro - Renúncias e Benefícios'!$L$2:$L$208,'Quadro - Renúncias e Benefícios'!$B$2:$B$208,L8,'Quadro - Renúncias e Benefícios'!$D$2:$D$208,"Remissão")+SUMIFS('Quadro - Renúncias e Benefícios'!$L$2:$L$208,'Quadro - Renúncias e Benefícios'!$B$2:$B$208,L8,'Quadro - Renúncias e Benefícios'!$D$2:$D$208,"Desoneração tributária")+SUMIFS('Quadro - Renúncias e Benefícios'!$L$2:$L$208,'Quadro - Renúncias e Benefícios'!$B$2:$B$208,L8,'Quadro - Renúncias e Benefícios'!$D$2:$D$208,"Incentivo fiscal")</f>
        <v>0</v>
      </c>
      <c r="Q8" s="104" t="s">
        <v>595</v>
      </c>
      <c r="R8" s="115">
        <f>M8+M11+M12+M13+M14+M15+M16+M17+M18+M19</f>
        <v>23.562439569999999</v>
      </c>
      <c r="S8" s="115">
        <f>N8+N11+N12+N13+N14+N15+N16+N17+N18+N19</f>
        <v>3.7796115533333334</v>
      </c>
      <c r="T8" s="115">
        <f>O8+O11+O12+O13+O14+O15+O16+O17+O18+O19</f>
        <v>3.6779322811605764</v>
      </c>
    </row>
    <row r="9" spans="2:20" ht="20.100000000000001" customHeight="1">
      <c r="B9" s="31" t="s">
        <v>4</v>
      </c>
      <c r="C9" s="103">
        <f>SUMIF('Quadro - Renúncias e Benefícios'!$D$2:$D$208,B9,'Quadro - Renúncias e Benefícios'!$J$2:$J$208)</f>
        <v>2585.5729302283544</v>
      </c>
      <c r="D9" s="103">
        <f>SUMIF('Quadro - Renúncias e Benefícios'!$D$2:$D$208,B9,'Quadro - Renúncias e Benefícios'!$K$2:$K$208)</f>
        <v>2659.337278484566</v>
      </c>
      <c r="E9" s="103">
        <f>SUMIF('Quadro - Renúncias e Benefícios'!$D$2:$D$208,B9,'Quadro - Renúncias e Benefícios'!$L$2:$L$208)</f>
        <v>1299.0537415728822</v>
      </c>
      <c r="G9" s="111" t="s">
        <v>517</v>
      </c>
      <c r="H9" s="112">
        <f>SUM(H5:H8)</f>
        <v>31468.264417265847</v>
      </c>
      <c r="I9" s="112">
        <f t="shared" ref="I9" si="6">SUM(I5:I8)</f>
        <v>37125.696773035612</v>
      </c>
      <c r="J9" s="112">
        <f>SUM(J5:J8)</f>
        <v>41271.307814456726</v>
      </c>
      <c r="L9" s="3" t="s">
        <v>6</v>
      </c>
      <c r="M9" s="113">
        <f>SUMIFS('Quadro - Renúncias e Benefícios'!$J$2:$J$208,'Quadro - Renúncias e Benefícios'!$B$2:$B$208,L9,'Quadro - Renúncias e Benefícios'!$D$2:$D$208,"Isenção")+SUMIFS('Quadro - Renúncias e Benefícios'!$J$2:$J$208,'Quadro - Renúncias e Benefícios'!$B$2:$B$208,L9,'Quadro - Renúncias e Benefícios'!$D$2:$D$208,"Remissão")+SUMIFS('Quadro - Renúncias e Benefícios'!$J$2:$J$208,'Quadro - Renúncias e Benefícios'!$B$2:$B$208,L9,'Quadro - Renúncias e Benefícios'!$D$2:$D$208,"Desoneração tributária")+SUMIFS('Quadro - Renúncias e Benefícios'!$J$2:$J$208,'Quadro - Renúncias e Benefícios'!$B$2:$B$208,L9,'Quadro - Renúncias e Benefícios'!$D$2:$D$208,"Incentivo fiscal")</f>
        <v>467.3453198352484</v>
      </c>
      <c r="N9" s="113">
        <f>SUMIFS('Quadro - Renúncias e Benefícios'!$K$2:$K$208,'Quadro - Renúncias e Benefícios'!$B$2:$B$208,L9,'Quadro - Renúncias e Benefícios'!$D$2:$D$208,"Isenção")+SUMIFS('Quadro - Renúncias e Benefícios'!$K$2:$K$208,'Quadro - Renúncias e Benefícios'!$B$2:$B$208,L9,'Quadro - Renúncias e Benefícios'!$D$2:$D$208,"Remissão")+SUMIFS('Quadro - Renúncias e Benefícios'!$K$2:$K$208,'Quadro - Renúncias e Benefícios'!$B$2:$B$208,L9,'Quadro - Renúncias e Benefícios'!$D$2:$D$208,"Desoneração tributária")+SUMIFS('Quadro - Renúncias e Benefícios'!$K$2:$K$208,'Quadro - Renúncias e Benefícios'!$B$2:$B$208,L9,'Quadro - Renúncias e Benefícios'!$D$2:$D$208,"Incentivo fiscal")</f>
        <v>525.37151281663</v>
      </c>
      <c r="O9" s="113">
        <f>SUMIFS('Quadro - Renúncias e Benefícios'!$L$2:$L$208,'Quadro - Renúncias e Benefícios'!$B$2:$B$208,L9,'Quadro - Renúncias e Benefícios'!$D$2:$D$208,"Isenção")+SUMIFS('Quadro - Renúncias e Benefícios'!$L$2:$L$208,'Quadro - Renúncias e Benefícios'!$B$2:$B$208,L9,'Quadro - Renúncias e Benefícios'!$D$2:$D$208,"Remissão")+SUMIFS('Quadro - Renúncias e Benefícios'!$L$2:$L$208,'Quadro - Renúncias e Benefícios'!$B$2:$B$208,L9,'Quadro - Renúncias e Benefícios'!$D$2:$D$208,"Desoneração tributária")+SUMIFS('Quadro - Renúncias e Benefícios'!$L$2:$L$208,'Quadro - Renúncias e Benefícios'!$B$2:$B$208,L9,'Quadro - Renúncias e Benefícios'!$D$2:$D$208,"Incentivo fiscal")</f>
        <v>540.17533695637655</v>
      </c>
      <c r="Q9" s="116" t="s">
        <v>517</v>
      </c>
      <c r="R9" s="117">
        <f>SUM(R5:R8)</f>
        <v>2662.2696239888546</v>
      </c>
      <c r="S9" s="117">
        <f t="shared" ref="S9:T9" si="7">SUM(S5:S8)</f>
        <v>3021.7385459196994</v>
      </c>
      <c r="T9" s="117">
        <f t="shared" si="7"/>
        <v>1513.2778273871031</v>
      </c>
    </row>
    <row r="10" spans="2:20" ht="20.100000000000001" customHeight="1">
      <c r="B10" s="31" t="s">
        <v>53</v>
      </c>
      <c r="C10" s="103">
        <f>SUMIF('Quadro - Renúncias e Benefícios'!$D$2:$D$208,B10,'Quadro - Renúncias e Benefícios'!$J$2:$J$208)</f>
        <v>22888.583000151997</v>
      </c>
      <c r="D10" s="103">
        <f>SUMIF('Quadro - Renúncias e Benefícios'!$D$2:$D$208,B10,'Quadro - Renúncias e Benefícios'!$K$2:$K$208)</f>
        <v>27256.032186295412</v>
      </c>
      <c r="E10" s="103">
        <f>SUMIF('Quadro - Renúncias e Benefícios'!$D$2:$D$208,B10,'Quadro - Renúncias e Benefícios'!$L$2:$L$208)</f>
        <v>32107.855699303105</v>
      </c>
      <c r="H10" t="b">
        <f>H9=C13</f>
        <v>0</v>
      </c>
      <c r="I10" t="b">
        <f>I9=D13</f>
        <v>1</v>
      </c>
      <c r="J10" t="b">
        <f>J9=E13</f>
        <v>1</v>
      </c>
      <c r="L10" s="3" t="s">
        <v>32</v>
      </c>
      <c r="M10" s="113">
        <f>SUMIFS('Quadro - Renúncias e Benefícios'!$J$2:$J$208,'Quadro - Renúncias e Benefícios'!$B$2:$B$208,L10,'Quadro - Renúncias e Benefícios'!$D$2:$D$208,"Isenção")+SUMIFS('Quadro - Renúncias e Benefícios'!$J$2:$J$208,'Quadro - Renúncias e Benefícios'!$B$2:$B$208,L10,'Quadro - Renúncias e Benefícios'!$D$2:$D$208,"Remissão")+SUMIFS('Quadro - Renúncias e Benefícios'!$J$2:$J$208,'Quadro - Renúncias e Benefícios'!$B$2:$B$208,L10,'Quadro - Renúncias e Benefícios'!$D$2:$D$208,"Desoneração tributária")+SUMIFS('Quadro - Renúncias e Benefícios'!$J$2:$J$208,'Quadro - Renúncias e Benefícios'!$B$2:$B$208,L10,'Quadro - Renúncias e Benefícios'!$D$2:$D$208,"Incentivo fiscal")</f>
        <v>38.056834559999999</v>
      </c>
      <c r="N10" s="113">
        <f>SUMIFS('Quadro - Renúncias e Benefícios'!$K$2:$K$208,'Quadro - Renúncias e Benefícios'!$B$2:$B$208,L10,'Quadro - Renúncias e Benefícios'!$D$2:$D$208,"Isenção")+SUMIFS('Quadro - Renúncias e Benefícios'!$K$2:$K$208,'Quadro - Renúncias e Benefícios'!$B$2:$B$208,L10,'Quadro - Renúncias e Benefícios'!$D$2:$D$208,"Remissão")+SUMIFS('Quadro - Renúncias e Benefícios'!$K$2:$K$208,'Quadro - Renúncias e Benefícios'!$B$2:$B$208,L10,'Quadro - Renúncias e Benefícios'!$D$2:$D$208,"Desoneração tributária")+SUMIFS('Quadro - Renúncias e Benefícios'!$K$2:$K$208,'Quadro - Renúncias e Benefícios'!$B$2:$B$208,L10,'Quadro - Renúncias e Benefícios'!$D$2:$D$208,"Incentivo fiscal")</f>
        <v>49.560429479999996</v>
      </c>
      <c r="O10" s="113">
        <f>SUMIFS('Quadro - Renúncias e Benefícios'!$L$2:$L$208,'Quadro - Renúncias e Benefícios'!$B$2:$B$208,L10,'Quadro - Renúncias e Benefícios'!$D$2:$D$208,"Isenção")+SUMIFS('Quadro - Renúncias e Benefícios'!$L$2:$L$208,'Quadro - Renúncias e Benefícios'!$B$2:$B$208,L10,'Quadro - Renúncias e Benefícios'!$D$2:$D$208,"Remissão")+SUMIFS('Quadro - Renúncias e Benefícios'!$L$2:$L$208,'Quadro - Renúncias e Benefícios'!$B$2:$B$208,L10,'Quadro - Renúncias e Benefícios'!$D$2:$D$208,"Desoneração tributária")+SUMIFS('Quadro - Renúncias e Benefícios'!$L$2:$L$208,'Quadro - Renúncias e Benefícios'!$B$2:$B$208,L10,'Quadro - Renúncias e Benefícios'!$D$2:$D$208,"Incentivo fiscal")</f>
        <v>39.894861600000006</v>
      </c>
      <c r="R10" s="122" t="b">
        <f>R9=M20</f>
        <v>1</v>
      </c>
      <c r="S10" s="122" t="b">
        <f>S9=N20</f>
        <v>1</v>
      </c>
      <c r="T10" s="122" t="b">
        <f>T9=O20</f>
        <v>1</v>
      </c>
    </row>
    <row r="11" spans="2:20" ht="20.100000000000001" customHeight="1">
      <c r="B11" s="39" t="s">
        <v>54</v>
      </c>
      <c r="C11" s="103">
        <f>SUMIF('Quadro - Renúncias e Benefícios'!$D$2:$D$208,B11,'Quadro - Renúncias e Benefícios'!$J$2:$J$208)</f>
        <v>201.84057723999999</v>
      </c>
      <c r="D11" s="103">
        <f>SUMIF('Quadro - Renúncias e Benefícios'!$D$2:$D$208,B11,'Quadro - Renúncias e Benefícios'!$K$2:$K$208)</f>
        <v>248.05191453</v>
      </c>
      <c r="E11" s="103">
        <f>SUMIF('Quadro - Renúncias e Benefícios'!$D$2:$D$208,B11,'Quadro - Renúncias e Benefícios'!$L$2:$L$208)</f>
        <v>225.05399031960863</v>
      </c>
      <c r="L11" s="3" t="s">
        <v>26</v>
      </c>
      <c r="M11" s="113">
        <f>SUMIFS('Quadro - Renúncias e Benefícios'!$J$2:$J$208,'Quadro - Renúncias e Benefícios'!$B$2:$B$208,L11,'Quadro - Renúncias e Benefícios'!$D$2:$D$208,"Isenção")+SUMIFS('Quadro - Renúncias e Benefícios'!$J$2:$J$208,'Quadro - Renúncias e Benefícios'!$B$2:$B$208,L11,'Quadro - Renúncias e Benefícios'!$D$2:$D$208,"Remissão")+SUMIFS('Quadro - Renúncias e Benefícios'!$J$2:$J$208,'Quadro - Renúncias e Benefícios'!$B$2:$B$208,L11,'Quadro - Renúncias e Benefícios'!$D$2:$D$208,"Desoneração tributária")+SUMIFS('Quadro - Renúncias e Benefícios'!$J$2:$J$208,'Quadro - Renúncias e Benefícios'!$B$2:$B$208,L11,'Quadro - Renúncias e Benefícios'!$D$2:$D$208,"Incentivo fiscal")</f>
        <v>23.562439569999999</v>
      </c>
      <c r="N11" s="113">
        <f>SUMIFS('Quadro - Renúncias e Benefícios'!$K$2:$K$208,'Quadro - Renúncias e Benefícios'!$B$2:$B$208,L11,'Quadro - Renúncias e Benefícios'!$D$2:$D$208,"Isenção")+SUMIFS('Quadro - Renúncias e Benefícios'!$K$2:$K$208,'Quadro - Renúncias e Benefícios'!$B$2:$B$208,L11,'Quadro - Renúncias e Benefícios'!$D$2:$D$208,"Remissão")+SUMIFS('Quadro - Renúncias e Benefícios'!$K$2:$K$208,'Quadro - Renúncias e Benefícios'!$B$2:$B$208,L11,'Quadro - Renúncias e Benefícios'!$D$2:$D$208,"Desoneração tributária")+SUMIFS('Quadro - Renúncias e Benefícios'!$K$2:$K$208,'Quadro - Renúncias e Benefícios'!$B$2:$B$208,L11,'Quadro - Renúncias e Benefícios'!$D$2:$D$208,"Incentivo fiscal")</f>
        <v>3.7792782200000001</v>
      </c>
      <c r="O11" s="113">
        <f>SUMIFS('Quadro - Renúncias e Benefícios'!$L$2:$L$208,'Quadro - Renúncias e Benefícios'!$B$2:$B$208,L11,'Quadro - Renúncias e Benefícios'!$D$2:$D$208,"Isenção")+SUMIFS('Quadro - Renúncias e Benefícios'!$L$2:$L$208,'Quadro - Renúncias e Benefícios'!$B$2:$B$208,L11,'Quadro - Renúncias e Benefícios'!$D$2:$D$208,"Remissão")+SUMIFS('Quadro - Renúncias e Benefícios'!$L$2:$L$208,'Quadro - Renúncias e Benefícios'!$B$2:$B$208,L11,'Quadro - Renúncias e Benefícios'!$D$2:$D$208,"Desoneração tributária")+SUMIFS('Quadro - Renúncias e Benefícios'!$L$2:$L$208,'Quadro - Renúncias e Benefícios'!$B$2:$B$208,L11,'Quadro - Renúncias e Benefícios'!$D$2:$D$208,"Incentivo fiscal")</f>
        <v>3.6762656144939099</v>
      </c>
    </row>
    <row r="12" spans="2:20" ht="20.100000000000001" customHeight="1">
      <c r="B12" s="10" t="s">
        <v>9</v>
      </c>
      <c r="C12" s="103">
        <f>SUMIF('Quadro - Renúncias e Benefícios'!$D$2:$D$208,B12,'Quadro - Renúncias e Benefícios'!$J$2:$J$208)</f>
        <v>32.584462799999997</v>
      </c>
      <c r="D12" s="103">
        <f>SUMIF('Quadro - Renúncias e Benefícios'!$D$2:$D$208,B12,'Quadro - Renúncias e Benefícios'!$K$2:$K$208)</f>
        <v>331.11451134999999</v>
      </c>
      <c r="E12" s="103">
        <f>SUMIF('Quadro - Renúncias e Benefícios'!$D$2:$D$208,B12,'Quadro - Renúncias e Benefícios'!$L$2:$L$208)</f>
        <v>180.74382338035261</v>
      </c>
      <c r="L12" s="3" t="s">
        <v>33</v>
      </c>
      <c r="M12" s="113">
        <f>SUMIFS('Quadro - Renúncias e Benefícios'!$J$2:$J$208,'Quadro - Renúncias e Benefícios'!$B$2:$B$208,L12,'Quadro - Renúncias e Benefícios'!$D$2:$D$208,"Isenção")+SUMIFS('Quadro - Renúncias e Benefícios'!$J$2:$J$208,'Quadro - Renúncias e Benefícios'!$B$2:$B$208,L12,'Quadro - Renúncias e Benefícios'!$D$2:$D$208,"Remissão")+SUMIFS('Quadro - Renúncias e Benefícios'!$J$2:$J$208,'Quadro - Renúncias e Benefícios'!$B$2:$B$208,L12,'Quadro - Renúncias e Benefícios'!$D$2:$D$208,"Desoneração tributária")+SUMIFS('Quadro - Renúncias e Benefícios'!$J$2:$J$208,'Quadro - Renúncias e Benefícios'!$B$2:$B$208,L12,'Quadro - Renúncias e Benefícios'!$D$2:$D$208,"Incentivo fiscal")</f>
        <v>0</v>
      </c>
      <c r="N12" s="113">
        <f>SUMIFS('Quadro - Renúncias e Benefícios'!$K$2:$K$208,'Quadro - Renúncias e Benefícios'!$B$2:$B$208,L12,'Quadro - Renúncias e Benefícios'!$D$2:$D$208,"Isenção")+SUMIFS('Quadro - Renúncias e Benefícios'!$K$2:$K$208,'Quadro - Renúncias e Benefícios'!$B$2:$B$208,L12,'Quadro - Renúncias e Benefícios'!$D$2:$D$208,"Remissão")+SUMIFS('Quadro - Renúncias e Benefícios'!$K$2:$K$208,'Quadro - Renúncias e Benefícios'!$B$2:$B$208,L12,'Quadro - Renúncias e Benefícios'!$D$2:$D$208,"Desoneração tributária")+SUMIFS('Quadro - Renúncias e Benefícios'!$K$2:$K$208,'Quadro - Renúncias e Benefícios'!$B$2:$B$208,L12,'Quadro - Renúncias e Benefícios'!$D$2:$D$208,"Incentivo fiscal")</f>
        <v>0</v>
      </c>
      <c r="O12" s="113">
        <f>SUMIFS('Quadro - Renúncias e Benefícios'!$L$2:$L$208,'Quadro - Renúncias e Benefícios'!$B$2:$B$208,L12,'Quadro - Renúncias e Benefícios'!$D$2:$D$208,"Isenção")+SUMIFS('Quadro - Renúncias e Benefícios'!$L$2:$L$208,'Quadro - Renúncias e Benefícios'!$B$2:$B$208,L12,'Quadro - Renúncias e Benefícios'!$D$2:$D$208,"Remissão")+SUMIFS('Quadro - Renúncias e Benefícios'!$L$2:$L$208,'Quadro - Renúncias e Benefícios'!$B$2:$B$208,L12,'Quadro - Renúncias e Benefícios'!$D$2:$D$208,"Desoneração tributária")+SUMIFS('Quadro - Renúncias e Benefícios'!$L$2:$L$208,'Quadro - Renúncias e Benefícios'!$B$2:$B$208,L12,'Quadro - Renúncias e Benefícios'!$D$2:$D$208,"Incentivo fiscal")</f>
        <v>0</v>
      </c>
    </row>
    <row r="13" spans="2:20">
      <c r="B13" s="106" t="s">
        <v>517</v>
      </c>
      <c r="C13" s="107">
        <f>SUM(C5:C12)</f>
        <v>31468.264417265851</v>
      </c>
      <c r="D13" s="107">
        <f>SUM(D5:D12)</f>
        <v>37125.696773035612</v>
      </c>
      <c r="E13" s="107">
        <f>SUM(E5:E12)</f>
        <v>41271.307814456733</v>
      </c>
      <c r="L13" s="3" t="s">
        <v>3</v>
      </c>
      <c r="M13" s="113">
        <f>SUMIFS('Quadro - Renúncias e Benefícios'!$J$2:$J$208,'Quadro - Renúncias e Benefícios'!$B$2:$B$208,L13,'Quadro - Renúncias e Benefícios'!$D$2:$D$208,"Isenção")+SUMIFS('Quadro - Renúncias e Benefícios'!$J$2:$J$208,'Quadro - Renúncias e Benefícios'!$B$2:$B$208,L13,'Quadro - Renúncias e Benefícios'!$D$2:$D$208,"Remissão")+SUMIFS('Quadro - Renúncias e Benefícios'!$J$2:$J$208,'Quadro - Renúncias e Benefícios'!$B$2:$B$208,L13,'Quadro - Renúncias e Benefícios'!$D$2:$D$208,"Desoneração tributária")+SUMIFS('Quadro - Renúncias e Benefícios'!$J$2:$J$208,'Quadro - Renúncias e Benefícios'!$B$2:$B$208,L13,'Quadro - Renúncias e Benefícios'!$D$2:$D$208,"Incentivo fiscal")</f>
        <v>0</v>
      </c>
      <c r="N13" s="113">
        <f>SUMIFS('Quadro - Renúncias e Benefícios'!$K$2:$K$208,'Quadro - Renúncias e Benefícios'!$B$2:$B$208,L13,'Quadro - Renúncias e Benefícios'!$D$2:$D$208,"Isenção")+SUMIFS('Quadro - Renúncias e Benefícios'!$K$2:$K$208,'Quadro - Renúncias e Benefícios'!$B$2:$B$208,L13,'Quadro - Renúncias e Benefícios'!$D$2:$D$208,"Remissão")+SUMIFS('Quadro - Renúncias e Benefícios'!$K$2:$K$208,'Quadro - Renúncias e Benefícios'!$B$2:$B$208,L13,'Quadro - Renúncias e Benefícios'!$D$2:$D$208,"Desoneração tributária")+SUMIFS('Quadro - Renúncias e Benefícios'!$K$2:$K$208,'Quadro - Renúncias e Benefícios'!$B$2:$B$208,L13,'Quadro - Renúncias e Benefícios'!$D$2:$D$208,"Incentivo fiscal")</f>
        <v>3.3333333333333332E-4</v>
      </c>
      <c r="O13" s="113">
        <f>SUMIFS('Quadro - Renúncias e Benefícios'!$L$2:$L$208,'Quadro - Renúncias e Benefícios'!$B$2:$B$208,L13,'Quadro - Renúncias e Benefícios'!$D$2:$D$208,"Isenção")+SUMIFS('Quadro - Renúncias e Benefícios'!$L$2:$L$208,'Quadro - Renúncias e Benefícios'!$B$2:$B$208,L13,'Quadro - Renúncias e Benefícios'!$D$2:$D$208,"Remissão")+SUMIFS('Quadro - Renúncias e Benefícios'!$L$2:$L$208,'Quadro - Renúncias e Benefícios'!$B$2:$B$208,L13,'Quadro - Renúncias e Benefícios'!$D$2:$D$208,"Desoneração tributária")+SUMIFS('Quadro - Renúncias e Benefícios'!$L$2:$L$208,'Quadro - Renúncias e Benefícios'!$B$2:$B$208,L13,'Quadro - Renúncias e Benefícios'!$D$2:$D$208,"Incentivo fiscal")</f>
        <v>1.6666666666666666E-3</v>
      </c>
    </row>
    <row r="14" spans="2:20">
      <c r="C14" s="125">
        <f>'Quadro - Renúncias e Benefícios'!J219</f>
        <v>35135.534225065858</v>
      </c>
      <c r="D14" s="125">
        <f>'Quadro - Renúncias e Benefícios'!K219</f>
        <v>38283.374608955615</v>
      </c>
      <c r="E14" s="125">
        <f>'Quadro - Renúncias e Benefícios'!L219</f>
        <v>44226.25112801807</v>
      </c>
      <c r="L14" s="3" t="s">
        <v>497</v>
      </c>
      <c r="M14" s="113">
        <f>SUMIFS('Quadro - Renúncias e Benefícios'!$J$2:$J$208,'Quadro - Renúncias e Benefícios'!$B$2:$B$208,L14,'Quadro - Renúncias e Benefícios'!$D$2:$D$208,"Isenção")+SUMIFS('Quadro - Renúncias e Benefícios'!$J$2:$J$208,'Quadro - Renúncias e Benefícios'!$B$2:$B$208,L14,'Quadro - Renúncias e Benefícios'!$D$2:$D$208,"Remissão")+SUMIFS('Quadro - Renúncias e Benefícios'!$J$2:$J$208,'Quadro - Renúncias e Benefícios'!$B$2:$B$208,L14,'Quadro - Renúncias e Benefícios'!$D$2:$D$208,"Desoneração tributária")+SUMIFS('Quadro - Renúncias e Benefícios'!$J$2:$J$208,'Quadro - Renúncias e Benefícios'!$B$2:$B$208,L14,'Quadro - Renúncias e Benefícios'!$D$2:$D$208,"Incentivo fiscal")</f>
        <v>0</v>
      </c>
      <c r="N14" s="113">
        <f>SUMIFS('Quadro - Renúncias e Benefícios'!$K$2:$K$208,'Quadro - Renúncias e Benefícios'!$B$2:$B$208,L14,'Quadro - Renúncias e Benefícios'!$D$2:$D$208,"Isenção")+SUMIFS('Quadro - Renúncias e Benefícios'!$K$2:$K$208,'Quadro - Renúncias e Benefícios'!$B$2:$B$208,L14,'Quadro - Renúncias e Benefícios'!$D$2:$D$208,"Remissão")+SUMIFS('Quadro - Renúncias e Benefícios'!$K$2:$K$208,'Quadro - Renúncias e Benefícios'!$B$2:$B$208,L14,'Quadro - Renúncias e Benefícios'!$D$2:$D$208,"Desoneração tributária")+SUMIFS('Quadro - Renúncias e Benefícios'!$K$2:$K$208,'Quadro - Renúncias e Benefícios'!$B$2:$B$208,L14,'Quadro - Renúncias e Benefícios'!$D$2:$D$208,"Incentivo fiscal")</f>
        <v>0</v>
      </c>
      <c r="O14" s="113">
        <f>SUMIFS('Quadro - Renúncias e Benefícios'!$L$2:$L$208,'Quadro - Renúncias e Benefícios'!$B$2:$B$208,L14,'Quadro - Renúncias e Benefícios'!$D$2:$D$208,"Isenção")+SUMIFS('Quadro - Renúncias e Benefícios'!$L$2:$L$208,'Quadro - Renúncias e Benefícios'!$B$2:$B$208,L14,'Quadro - Renúncias e Benefícios'!$D$2:$D$208,"Remissão")+SUMIFS('Quadro - Renúncias e Benefícios'!$L$2:$L$208,'Quadro - Renúncias e Benefícios'!$B$2:$B$208,L14,'Quadro - Renúncias e Benefícios'!$D$2:$D$208,"Desoneração tributária")+SUMIFS('Quadro - Renúncias e Benefícios'!$L$2:$L$208,'Quadro - Renúncias e Benefícios'!$B$2:$B$208,L14,'Quadro - Renúncias e Benefícios'!$D$2:$D$208,"Incentivo fiscal")</f>
        <v>0</v>
      </c>
    </row>
    <row r="15" spans="2:20">
      <c r="C15" t="b">
        <f>C14=C13</f>
        <v>0</v>
      </c>
      <c r="D15" t="b">
        <f>D14=D13</f>
        <v>0</v>
      </c>
      <c r="E15" t="b">
        <f>E14=E13</f>
        <v>0</v>
      </c>
      <c r="L15" s="3" t="s">
        <v>527</v>
      </c>
      <c r="M15" s="113">
        <f>SUMIFS('Quadro - Renúncias e Benefícios'!$J$2:$J$208,'Quadro - Renúncias e Benefícios'!$B$2:$B$208,L15,'Quadro - Renúncias e Benefícios'!$D$2:$D$208,"Isenção")+SUMIFS('Quadro - Renúncias e Benefícios'!$J$2:$J$208,'Quadro - Renúncias e Benefícios'!$B$2:$B$208,L15,'Quadro - Renúncias e Benefícios'!$D$2:$D$208,"Remissão")+SUMIFS('Quadro - Renúncias e Benefícios'!$J$2:$J$208,'Quadro - Renúncias e Benefícios'!$B$2:$B$208,L15,'Quadro - Renúncias e Benefícios'!$D$2:$D$208,"Desoneração tributária")+SUMIFS('Quadro - Renúncias e Benefícios'!$J$2:$J$208,'Quadro - Renúncias e Benefícios'!$B$2:$B$208,L15,'Quadro - Renúncias e Benefícios'!$D$2:$D$208,"Incentivo fiscal")</f>
        <v>0</v>
      </c>
      <c r="N15" s="113">
        <f>SUMIFS('Quadro - Renúncias e Benefícios'!$K$2:$K$208,'Quadro - Renúncias e Benefícios'!$B$2:$B$208,L15,'Quadro - Renúncias e Benefícios'!$D$2:$D$208,"Isenção")+SUMIFS('Quadro - Renúncias e Benefícios'!$K$2:$K$208,'Quadro - Renúncias e Benefícios'!$B$2:$B$208,L15,'Quadro - Renúncias e Benefícios'!$D$2:$D$208,"Remissão")+SUMIFS('Quadro - Renúncias e Benefícios'!$K$2:$K$208,'Quadro - Renúncias e Benefícios'!$B$2:$B$208,L15,'Quadro - Renúncias e Benefícios'!$D$2:$D$208,"Desoneração tributária")+SUMIFS('Quadro - Renúncias e Benefícios'!$K$2:$K$208,'Quadro - Renúncias e Benefícios'!$B$2:$B$208,L15,'Quadro - Renúncias e Benefícios'!$D$2:$D$208,"Incentivo fiscal")</f>
        <v>0</v>
      </c>
      <c r="O15" s="113">
        <f>SUMIFS('Quadro - Renúncias e Benefícios'!$L$2:$L$208,'Quadro - Renúncias e Benefícios'!$B$2:$B$208,L15,'Quadro - Renúncias e Benefícios'!$D$2:$D$208,"Isenção")+SUMIFS('Quadro - Renúncias e Benefícios'!$L$2:$L$208,'Quadro - Renúncias e Benefícios'!$B$2:$B$208,L15,'Quadro - Renúncias e Benefícios'!$D$2:$D$208,"Remissão")+SUMIFS('Quadro - Renúncias e Benefícios'!$L$2:$L$208,'Quadro - Renúncias e Benefícios'!$B$2:$B$208,L15,'Quadro - Renúncias e Benefícios'!$D$2:$D$208,"Desoneração tributária")+SUMIFS('Quadro - Renúncias e Benefícios'!$L$2:$L$208,'Quadro - Renúncias e Benefícios'!$B$2:$B$208,L15,'Quadro - Renúncias e Benefícios'!$D$2:$D$208,"Incentivo fiscal")</f>
        <v>0</v>
      </c>
    </row>
    <row r="16" spans="2:20">
      <c r="L16" s="3" t="s">
        <v>588</v>
      </c>
      <c r="M16" s="113">
        <f>SUMIFS('Quadro - Renúncias e Benefícios'!$J$2:$J$208,'Quadro - Renúncias e Benefícios'!$B$2:$B$208,L16,'Quadro - Renúncias e Benefícios'!$D$2:$D$208,"Isenção")+SUMIFS('Quadro - Renúncias e Benefícios'!$J$2:$J$208,'Quadro - Renúncias e Benefícios'!$B$2:$B$208,L16,'Quadro - Renúncias e Benefícios'!$D$2:$D$208,"Remissão")+SUMIFS('Quadro - Renúncias e Benefícios'!$J$2:$J$208,'Quadro - Renúncias e Benefícios'!$B$2:$B$208,L16,'Quadro - Renúncias e Benefícios'!$D$2:$D$208,"Desoneração tributária")+SUMIFS('Quadro - Renúncias e Benefícios'!$J$2:$J$208,'Quadro - Renúncias e Benefícios'!$B$2:$B$208,L16,'Quadro - Renúncias e Benefícios'!$D$2:$D$208,"Incentivo fiscal")</f>
        <v>0</v>
      </c>
      <c r="N16" s="113">
        <f>SUMIFS('Quadro - Renúncias e Benefícios'!$K$2:$K$208,'Quadro - Renúncias e Benefícios'!$B$2:$B$208,L16,'Quadro - Renúncias e Benefícios'!$D$2:$D$208,"Isenção")+SUMIFS('Quadro - Renúncias e Benefícios'!$K$2:$K$208,'Quadro - Renúncias e Benefícios'!$B$2:$B$208,L16,'Quadro - Renúncias e Benefícios'!$D$2:$D$208,"Remissão")+SUMIFS('Quadro - Renúncias e Benefícios'!$K$2:$K$208,'Quadro - Renúncias e Benefícios'!$B$2:$B$208,L16,'Quadro - Renúncias e Benefícios'!$D$2:$D$208,"Desoneração tributária")+SUMIFS('Quadro - Renúncias e Benefícios'!$K$2:$K$208,'Quadro - Renúncias e Benefícios'!$B$2:$B$208,L16,'Quadro - Renúncias e Benefícios'!$D$2:$D$208,"Incentivo fiscal")</f>
        <v>0</v>
      </c>
      <c r="O16" s="113">
        <f>SUMIFS('Quadro - Renúncias e Benefícios'!$L$2:$L$208,'Quadro - Renúncias e Benefícios'!$B$2:$B$208,L16,'Quadro - Renúncias e Benefícios'!$D$2:$D$208,"Isenção")+SUMIFS('Quadro - Renúncias e Benefícios'!$L$2:$L$208,'Quadro - Renúncias e Benefícios'!$B$2:$B$208,L16,'Quadro - Renúncias e Benefícios'!$D$2:$D$208,"Remissão")+SUMIFS('Quadro - Renúncias e Benefícios'!$L$2:$L$208,'Quadro - Renúncias e Benefícios'!$B$2:$B$208,L16,'Quadro - Renúncias e Benefícios'!$D$2:$D$208,"Desoneração tributária")+SUMIFS('Quadro - Renúncias e Benefícios'!$L$2:$L$208,'Quadro - Renúncias e Benefícios'!$B$2:$B$208,L16,'Quadro - Renúncias e Benefícios'!$D$2:$D$208,"Incentivo fiscal")</f>
        <v>0</v>
      </c>
    </row>
    <row r="17" spans="11:15">
      <c r="L17" s="40"/>
      <c r="M17" s="113">
        <f>SUMIFS('Quadro - Renúncias e Benefícios'!$J$2:$J$208,'Quadro - Renúncias e Benefícios'!$B$2:$B$208,L17,'Quadro - Renúncias e Benefícios'!$D$2:$D$208,"Isenção")+SUMIFS('Quadro - Renúncias e Benefícios'!$J$2:$J$208,'Quadro - Renúncias e Benefícios'!$B$2:$B$208,L17,'Quadro - Renúncias e Benefícios'!$D$2:$D$208,"Remissão")+SUMIFS('Quadro - Renúncias e Benefícios'!$J$2:$J$208,'Quadro - Renúncias e Benefícios'!$B$2:$B$208,L17,'Quadro - Renúncias e Benefícios'!$D$2:$D$208,"Desoneração tributária")+SUMIFS('Quadro - Renúncias e Benefícios'!$J$2:$J$208,'Quadro - Renúncias e Benefícios'!$B$2:$B$208,L17,'Quadro - Renúncias e Benefícios'!$D$2:$D$208,"Incentivo fiscal")</f>
        <v>0</v>
      </c>
      <c r="N17" s="113">
        <f>SUMIFS('Quadro - Renúncias e Benefícios'!$K$2:$K$208,'Quadro - Renúncias e Benefícios'!$B$2:$B$208,L17,'Quadro - Renúncias e Benefícios'!$D$2:$D$208,"Isenção")+SUMIFS('Quadro - Renúncias e Benefícios'!$K$2:$K$208,'Quadro - Renúncias e Benefícios'!$B$2:$B$208,L17,'Quadro - Renúncias e Benefícios'!$D$2:$D$208,"Remissão")+SUMIFS('Quadro - Renúncias e Benefícios'!$K$2:$K$208,'Quadro - Renúncias e Benefícios'!$B$2:$B$208,L17,'Quadro - Renúncias e Benefícios'!$D$2:$D$208,"Desoneração tributária")+SUMIFS('Quadro - Renúncias e Benefícios'!$K$2:$K$208,'Quadro - Renúncias e Benefícios'!$B$2:$B$208,L17,'Quadro - Renúncias e Benefícios'!$D$2:$D$208,"Incentivo fiscal")</f>
        <v>0</v>
      </c>
      <c r="O17" s="113">
        <f>SUMIFS('Quadro - Renúncias e Benefícios'!$L$2:$L$208,'Quadro - Renúncias e Benefícios'!$B$2:$B$208,L17,'Quadro - Renúncias e Benefícios'!$D$2:$D$208,"Isenção")+SUMIFS('Quadro - Renúncias e Benefícios'!$L$2:$L$208,'Quadro - Renúncias e Benefícios'!$B$2:$B$208,L17,'Quadro - Renúncias e Benefícios'!$D$2:$D$208,"Remissão")+SUMIFS('Quadro - Renúncias e Benefícios'!$L$2:$L$208,'Quadro - Renúncias e Benefícios'!$B$2:$B$208,L17,'Quadro - Renúncias e Benefícios'!$D$2:$D$208,"Desoneração tributária")+SUMIFS('Quadro - Renúncias e Benefícios'!$L$2:$L$208,'Quadro - Renúncias e Benefícios'!$B$2:$B$208,L17,'Quadro - Renúncias e Benefícios'!$D$2:$D$208,"Incentivo fiscal")</f>
        <v>0</v>
      </c>
    </row>
    <row r="18" spans="11:15">
      <c r="L18" s="40"/>
      <c r="M18" s="113">
        <f>SUMIFS('Quadro - Renúncias e Benefícios'!$J$2:$J$208,'Quadro - Renúncias e Benefícios'!$B$2:$B$208,L18,'Quadro - Renúncias e Benefícios'!$D$2:$D$208,"Isenção")+SUMIFS('Quadro - Renúncias e Benefícios'!$J$2:$J$208,'Quadro - Renúncias e Benefícios'!$B$2:$B$208,L18,'Quadro - Renúncias e Benefícios'!$D$2:$D$208,"Remissão")+SUMIFS('Quadro - Renúncias e Benefícios'!$J$2:$J$208,'Quadro - Renúncias e Benefícios'!$B$2:$B$208,L18,'Quadro - Renúncias e Benefícios'!$D$2:$D$208,"Desoneração tributária")+SUMIFS('Quadro - Renúncias e Benefícios'!$J$2:$J$208,'Quadro - Renúncias e Benefícios'!$B$2:$B$208,L18,'Quadro - Renúncias e Benefícios'!$D$2:$D$208,"Incentivo fiscal")</f>
        <v>0</v>
      </c>
      <c r="N18" s="113">
        <f>SUMIFS('Quadro - Renúncias e Benefícios'!$K$2:$K$208,'Quadro - Renúncias e Benefícios'!$B$2:$B$208,L18,'Quadro - Renúncias e Benefícios'!$D$2:$D$208,"Isenção")+SUMIFS('Quadro - Renúncias e Benefícios'!$K$2:$K$208,'Quadro - Renúncias e Benefícios'!$B$2:$B$208,L18,'Quadro - Renúncias e Benefícios'!$D$2:$D$208,"Remissão")+SUMIFS('Quadro - Renúncias e Benefícios'!$K$2:$K$208,'Quadro - Renúncias e Benefícios'!$B$2:$B$208,L18,'Quadro - Renúncias e Benefícios'!$D$2:$D$208,"Desoneração tributária")+SUMIFS('Quadro - Renúncias e Benefícios'!$K$2:$K$208,'Quadro - Renúncias e Benefícios'!$B$2:$B$208,L18,'Quadro - Renúncias e Benefícios'!$D$2:$D$208,"Incentivo fiscal")</f>
        <v>0</v>
      </c>
      <c r="O18" s="113">
        <f>SUMIFS('Quadro - Renúncias e Benefícios'!$L$2:$L$208,'Quadro - Renúncias e Benefícios'!$B$2:$B$208,L18,'Quadro - Renúncias e Benefícios'!$D$2:$D$208,"Isenção")+SUMIFS('Quadro - Renúncias e Benefícios'!$L$2:$L$208,'Quadro - Renúncias e Benefícios'!$B$2:$B$208,L18,'Quadro - Renúncias e Benefícios'!$D$2:$D$208,"Remissão")+SUMIFS('Quadro - Renúncias e Benefícios'!$L$2:$L$208,'Quadro - Renúncias e Benefícios'!$B$2:$B$208,L18,'Quadro - Renúncias e Benefícios'!$D$2:$D$208,"Desoneração tributária")+SUMIFS('Quadro - Renúncias e Benefícios'!$L$2:$L$208,'Quadro - Renúncias e Benefícios'!$B$2:$B$208,L18,'Quadro - Renúncias e Benefícios'!$D$2:$D$208,"Incentivo fiscal")</f>
        <v>0</v>
      </c>
    </row>
    <row r="19" spans="11:15">
      <c r="L19" s="123"/>
      <c r="M19" s="113">
        <f>SUMIFS('Quadro - Renúncias e Benefícios'!$J$2:$J$208,'Quadro - Renúncias e Benefícios'!$B$2:$B$208,L19,'Quadro - Renúncias e Benefícios'!$D$2:$D$208,"Isenção")+SUMIFS('Quadro - Renúncias e Benefícios'!$J$2:$J$208,'Quadro - Renúncias e Benefícios'!$B$2:$B$208,L19,'Quadro - Renúncias e Benefícios'!$D$2:$D$208,"Remissão")+SUMIFS('Quadro - Renúncias e Benefícios'!$J$2:$J$208,'Quadro - Renúncias e Benefícios'!$B$2:$B$208,L19,'Quadro - Renúncias e Benefícios'!$D$2:$D$208,"Desoneração tributária")+SUMIFS('Quadro - Renúncias e Benefícios'!$J$2:$J$208,'Quadro - Renúncias e Benefícios'!$B$2:$B$208,L19,'Quadro - Renúncias e Benefícios'!$D$2:$D$208,"Incentivo fiscal")</f>
        <v>0</v>
      </c>
      <c r="N19" s="113">
        <f>SUMIFS('Quadro - Renúncias e Benefícios'!$K$2:$K$208,'Quadro - Renúncias e Benefícios'!$B$2:$B$208,L19,'Quadro - Renúncias e Benefícios'!$D$2:$D$208,"Isenção")+SUMIFS('Quadro - Renúncias e Benefícios'!$K$2:$K$208,'Quadro - Renúncias e Benefícios'!$B$2:$B$208,L19,'Quadro - Renúncias e Benefícios'!$D$2:$D$208,"Remissão")+SUMIFS('Quadro - Renúncias e Benefícios'!$K$2:$K$208,'Quadro - Renúncias e Benefícios'!$B$2:$B$208,L19,'Quadro - Renúncias e Benefícios'!$D$2:$D$208,"Desoneração tributária")+SUMIFS('Quadro - Renúncias e Benefícios'!$K$2:$K$208,'Quadro - Renúncias e Benefícios'!$B$2:$B$208,L19,'Quadro - Renúncias e Benefícios'!$D$2:$D$208,"Incentivo fiscal")</f>
        <v>0</v>
      </c>
      <c r="O19" s="113">
        <f>SUMIFS('Quadro - Renúncias e Benefícios'!$L$2:$L$208,'Quadro - Renúncias e Benefícios'!$B$2:$B$208,L19,'Quadro - Renúncias e Benefícios'!$D$2:$D$208,"Isenção")+SUMIFS('Quadro - Renúncias e Benefícios'!$L$2:$L$208,'Quadro - Renúncias e Benefícios'!$B$2:$B$208,L19,'Quadro - Renúncias e Benefícios'!$D$2:$D$208,"Remissão")+SUMIFS('Quadro - Renúncias e Benefícios'!$L$2:$L$208,'Quadro - Renúncias e Benefícios'!$B$2:$B$208,L19,'Quadro - Renúncias e Benefícios'!$D$2:$D$208,"Desoneração tributária")+SUMIFS('Quadro - Renúncias e Benefícios'!$L$2:$L$208,'Quadro - Renúncias e Benefícios'!$B$2:$B$208,L19,'Quadro - Renúncias e Benefícios'!$D$2:$D$208,"Incentivo fiscal")</f>
        <v>0</v>
      </c>
    </row>
    <row r="20" spans="11:15">
      <c r="L20" s="114" t="s">
        <v>517</v>
      </c>
      <c r="M20" s="112">
        <f>SUM(M5:M19)</f>
        <v>2662.2696239888546</v>
      </c>
      <c r="N20" s="112">
        <f t="shared" ref="N20:O20" si="8">SUM(N5:N19)</f>
        <v>3021.7385459196994</v>
      </c>
      <c r="O20" s="112">
        <f t="shared" si="8"/>
        <v>1513.2778273871033</v>
      </c>
    </row>
    <row r="21" spans="11:15">
      <c r="M21" t="b">
        <f>M20=H5</f>
        <v>1</v>
      </c>
      <c r="N21" t="b">
        <f>N20=I5</f>
        <v>1</v>
      </c>
      <c r="O21" t="b">
        <f>O20=J5</f>
        <v>1</v>
      </c>
    </row>
    <row r="23" spans="11:15">
      <c r="K23" s="1" t="s">
        <v>594</v>
      </c>
      <c r="L23" s="123" t="s">
        <v>32</v>
      </c>
    </row>
    <row r="24" spans="11:15">
      <c r="K24" s="1" t="s">
        <v>594</v>
      </c>
      <c r="L24" s="123" t="s">
        <v>13</v>
      </c>
    </row>
    <row r="25" spans="11:15">
      <c r="K25" s="1" t="s">
        <v>594</v>
      </c>
      <c r="L25" s="123" t="s">
        <v>96</v>
      </c>
    </row>
    <row r="26" spans="11:15">
      <c r="K26" s="1" t="s">
        <v>594</v>
      </c>
      <c r="L26" s="123" t="s">
        <v>5</v>
      </c>
    </row>
    <row r="27" spans="11:15">
      <c r="K27" s="1" t="s">
        <v>594</v>
      </c>
      <c r="L27" s="123" t="s">
        <v>33</v>
      </c>
    </row>
    <row r="28" spans="11:15">
      <c r="K28" s="1" t="s">
        <v>594</v>
      </c>
      <c r="L28" s="123" t="s">
        <v>59</v>
      </c>
    </row>
    <row r="29" spans="11:15">
      <c r="K29" s="1" t="s">
        <v>594</v>
      </c>
      <c r="L29" s="123" t="s">
        <v>6</v>
      </c>
    </row>
    <row r="30" spans="11:15">
      <c r="K30" s="1" t="s">
        <v>594</v>
      </c>
      <c r="L30" s="123" t="s">
        <v>543</v>
      </c>
    </row>
    <row r="31" spans="11:15">
      <c r="L31" s="123" t="s">
        <v>52</v>
      </c>
    </row>
    <row r="32" spans="11:15">
      <c r="L32" s="123" t="s">
        <v>3</v>
      </c>
    </row>
    <row r="33" spans="12:12">
      <c r="L33" s="123" t="s">
        <v>497</v>
      </c>
    </row>
    <row r="34" spans="12:12">
      <c r="L34" s="123" t="s">
        <v>545</v>
      </c>
    </row>
    <row r="35" spans="12:12">
      <c r="L35" s="123" t="s">
        <v>14</v>
      </c>
    </row>
    <row r="36" spans="12:12">
      <c r="L36" s="123" t="s">
        <v>26</v>
      </c>
    </row>
    <row r="37" spans="12:12">
      <c r="L37" s="123" t="s">
        <v>588</v>
      </c>
    </row>
  </sheetData>
  <mergeCells count="4">
    <mergeCell ref="B3:B4"/>
    <mergeCell ref="G3:G4"/>
    <mergeCell ref="L3:L4"/>
    <mergeCell ref="Q3:Q4"/>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02A2A-4019-4375-B7EF-4E313C970384}">
  <dimension ref="B2:T37"/>
  <sheetViews>
    <sheetView workbookViewId="0"/>
  </sheetViews>
  <sheetFormatPr defaultRowHeight="13.2"/>
  <cols>
    <col min="2" max="2" width="40.44140625" customWidth="1"/>
    <col min="3" max="5" width="25.6640625" customWidth="1"/>
    <col min="7" max="7" width="38.33203125" customWidth="1"/>
    <col min="8" max="10" width="14.44140625" customWidth="1"/>
    <col min="12" max="12" width="58.6640625" customWidth="1"/>
    <col min="13" max="15" width="18.109375" customWidth="1"/>
    <col min="17" max="17" width="56.109375" customWidth="1"/>
    <col min="18" max="20" width="12.109375" customWidth="1"/>
  </cols>
  <sheetData>
    <row r="2" spans="2:20">
      <c r="B2" s="5" t="s">
        <v>523</v>
      </c>
      <c r="G2" s="5" t="s">
        <v>522</v>
      </c>
      <c r="L2" s="5" t="s">
        <v>521</v>
      </c>
      <c r="Q2" s="5" t="s">
        <v>528</v>
      </c>
    </row>
    <row r="3" spans="2:20" ht="39.6">
      <c r="B3" s="163" t="s">
        <v>69</v>
      </c>
      <c r="C3" s="105" t="s">
        <v>519</v>
      </c>
      <c r="D3" s="105" t="s">
        <v>519</v>
      </c>
      <c r="E3" s="105" t="s">
        <v>519</v>
      </c>
      <c r="G3" s="163" t="s">
        <v>69</v>
      </c>
      <c r="H3" s="108" t="s">
        <v>520</v>
      </c>
      <c r="I3" s="108" t="s">
        <v>520</v>
      </c>
      <c r="J3" s="108" t="s">
        <v>520</v>
      </c>
      <c r="L3" s="163" t="s">
        <v>77</v>
      </c>
      <c r="M3" s="108" t="s">
        <v>520</v>
      </c>
      <c r="N3" s="108" t="s">
        <v>520</v>
      </c>
      <c r="O3" s="108" t="s">
        <v>520</v>
      </c>
      <c r="Q3" s="163" t="s">
        <v>77</v>
      </c>
      <c r="R3" s="108" t="s">
        <v>520</v>
      </c>
      <c r="S3" s="108" t="s">
        <v>520</v>
      </c>
      <c r="T3" s="108" t="s">
        <v>520</v>
      </c>
    </row>
    <row r="4" spans="2:20">
      <c r="B4" s="164"/>
      <c r="C4" s="105">
        <v>2025</v>
      </c>
      <c r="D4" s="105">
        <v>2026</v>
      </c>
      <c r="E4" s="105">
        <v>2027</v>
      </c>
      <c r="G4" s="164"/>
      <c r="H4" s="105">
        <v>2025</v>
      </c>
      <c r="I4" s="105">
        <v>2026</v>
      </c>
      <c r="J4" s="105">
        <v>2027</v>
      </c>
      <c r="L4" s="164"/>
      <c r="M4" s="105">
        <v>2025</v>
      </c>
      <c r="N4" s="105">
        <v>2026</v>
      </c>
      <c r="O4" s="105">
        <v>2027</v>
      </c>
      <c r="Q4" s="164"/>
      <c r="R4" s="105">
        <v>2025</v>
      </c>
      <c r="S4" s="105">
        <v>2026</v>
      </c>
      <c r="T4" s="105">
        <v>2027</v>
      </c>
    </row>
    <row r="5" spans="2:20" ht="20.100000000000001" customHeight="1">
      <c r="B5" s="31" t="s">
        <v>137</v>
      </c>
      <c r="C5" s="103">
        <f>SUMIF('Quadro - Renúncias e Benefícios'!$D$2:$D$217,B5,'Quadro - Renúncias e Benefícios'!$K$2:$K$217)</f>
        <v>122.23</v>
      </c>
      <c r="D5" s="103">
        <f>SUMIF('Quadro - Renúncias e Benefícios'!$D$2:$D$217,B5,'Quadro - Renúncias e Benefícios'!$L$2:$L$217)</f>
        <v>41.147230343333327</v>
      </c>
      <c r="E5" s="103">
        <f>SUMIF('Quadro - Renúncias e Benefícios'!$D$2:$D$217,B5,'Quadro - Renúncias e Benefícios'!$M$2:$M$217)</f>
        <v>42.88175370955954</v>
      </c>
      <c r="G5" s="109" t="s">
        <v>518</v>
      </c>
      <c r="H5" s="115">
        <f>C6+C8+C9+C12</f>
        <v>3021.7385459196994</v>
      </c>
      <c r="I5" s="115">
        <f t="shared" ref="I5" si="0">D6+D8+D9+D12</f>
        <v>4288.115990215103</v>
      </c>
      <c r="J5" s="115">
        <f>E6+E8+E9+E12</f>
        <v>4189.2114308067594</v>
      </c>
      <c r="L5" s="3" t="s">
        <v>5</v>
      </c>
      <c r="M5" s="113">
        <f>SUMIFS('Quadro - Renúncias e Benefícios'!$K$2:$K$217,'Quadro - Renúncias e Benefícios'!$B$2:$B$217,L5,'Quadro - Renúncias e Benefícios'!$D$2:$D$217,"Isenção")+SUMIFS('Quadro - Renúncias e Benefícios'!$K$2:$K$217,'Quadro - Renúncias e Benefícios'!$B$2:$B$217,L5,'Quadro - Renúncias e Benefícios'!$D$2:$D$217,"Remissão")+SUMIFS('Quadro - Renúncias e Benefícios'!$K$2:$K$217,'Quadro - Renúncias e Benefícios'!$B$2:$B$217,L5,'Quadro - Renúncias e Benefícios'!$D$2:$D$217,"Desoneração tributária")+SUMIFS('Quadro - Renúncias e Benefícios'!$K$2:$K$217,'Quadro - Renúncias e Benefícios'!$B$2:$B$217,L5,'Quadro - Renúncias e Benefícios'!$D$2:$D$217,"Incentivo fiscal")</f>
        <v>613.60248999973589</v>
      </c>
      <c r="N5" s="113">
        <f>SUMIFS('Quadro - Renúncias e Benefícios'!$L$2:$L$217,'Quadro - Renúncias e Benefícios'!$B$2:$B$217,L5,'Quadro - Renúncias e Benefícios'!$D$2:$D$217,"Isenção")+SUMIFS('Quadro - Renúncias e Benefícios'!$L$2:$L$217,'Quadro - Renúncias e Benefícios'!$B$2:$B$217,L5,'Quadro - Renúncias e Benefícios'!$D$2:$D$217,"Remissão")+SUMIFS('Quadro - Renúncias e Benefícios'!$L$2:$L$217,'Quadro - Renúncias e Benefícios'!$B$2:$B$217,L5,'Quadro - Renúncias e Benefícios'!$D$2:$D$217,"Desoneração tributária")+SUMIFS('Quadro - Renúncias e Benefícios'!$L$2:$L$217,'Quadro - Renúncias e Benefícios'!$B$2:$B$217,L5,'Quadro - Renúncias e Benefícios'!$D$2:$D$217,"Incentivo fiscal")</f>
        <v>1912.9878152039998</v>
      </c>
      <c r="O5" s="113">
        <f>SUMIFS('Quadro - Renúncias e Benefícios'!$M$2:$M$217,'Quadro - Renúncias e Benefícios'!$B$2:$B$217,L5,'Quadro - Renúncias e Benefícios'!$D$2:$D$217,"Isenção")+SUMIFS('Quadro - Renúncias e Benefícios'!$M$2:$M$217,'Quadro - Renúncias e Benefícios'!$B$2:$B$217,L5,'Quadro - Renúncias e Benefícios'!$D$2:$D$217,"Remissão")+SUMIFS('Quadro - Renúncias e Benefícios'!$M$2:$M$217,'Quadro - Renúncias e Benefícios'!$B$2:$B$217,L5,'Quadro - Renúncias e Benefícios'!$D$2:$D$217,"Desoneração tributária")+SUMIFS('Quadro - Renúncias e Benefícios'!$M$2:$M$217,'Quadro - Renúncias e Benefícios'!$B$2:$B$217,L5,'Quadro - Renúncias e Benefícios'!$D$2:$D$217,"Incentivo fiscal")</f>
        <v>1704.5690096709284</v>
      </c>
      <c r="Q5" s="104" t="s">
        <v>524</v>
      </c>
      <c r="R5" s="115">
        <f>M5+M6+M7</f>
        <v>2443.026992069736</v>
      </c>
      <c r="S5" s="115">
        <f>N5+N6+N7</f>
        <v>3704.3678593775653</v>
      </c>
      <c r="T5" s="115">
        <f>O5+O6+O7</f>
        <v>3587.6838345265787</v>
      </c>
    </row>
    <row r="6" spans="2:20" ht="39.6">
      <c r="B6" s="31" t="s">
        <v>15</v>
      </c>
      <c r="C6" s="103">
        <f>SUMIF('Quadro - Renúncias e Benefícios'!$D$2:$D$217,B6,'Quadro - Renúncias e Benefícios'!$K$2:$K$217)</f>
        <v>14.27408067</v>
      </c>
      <c r="D6" s="103">
        <f>SUMIF('Quadro - Renúncias e Benefícios'!$D$2:$D$217,B6,'Quadro - Renúncias e Benefícios'!$L$2:$L$217)</f>
        <v>15.305142908370632</v>
      </c>
      <c r="E6" s="103">
        <f>SUMIF('Quadro - Renúncias e Benefícios'!$D$2:$D$217,B6,'Quadro - Renúncias e Benefícios'!$M$2:$M$217)</f>
        <v>16.20552095697057</v>
      </c>
      <c r="G6" s="33" t="s">
        <v>530</v>
      </c>
      <c r="H6" s="115">
        <f>C10+C11</f>
        <v>28661.76193674541</v>
      </c>
      <c r="I6" s="115">
        <f t="shared" ref="I6" si="1">D10+D11</f>
        <v>32513.01484035606</v>
      </c>
      <c r="J6" s="115">
        <f>E10+E11</f>
        <v>32762.346467278159</v>
      </c>
      <c r="L6" s="2" t="s">
        <v>13</v>
      </c>
      <c r="M6" s="113">
        <f>SUMIFS('Quadro - Renúncias e Benefícios'!$K$2:$K$217,'Quadro - Renúncias e Benefícios'!$B$2:$B$217,L6,'Quadro - Renúncias e Benefícios'!$D$2:$D$217,"Isenção")+SUMIFS('Quadro - Renúncias e Benefícios'!$K$2:$K$217,'Quadro - Renúncias e Benefícios'!$B$2:$B$217,L6,'Quadro - Renúncias e Benefícios'!$D$2:$D$217,"Remissão")+SUMIFS('Quadro - Renúncias e Benefícios'!$K$2:$K$217,'Quadro - Renúncias e Benefícios'!$B$2:$B$217,L6,'Quadro - Renúncias e Benefícios'!$D$2:$D$217,"Desoneração tributária")+SUMIFS('Quadro - Renúncias e Benefícios'!$K$2:$K$217,'Quadro - Renúncias e Benefícios'!$B$2:$B$217,L6,'Quadro - Renúncias e Benefícios'!$D$2:$D$217,"Incentivo fiscal")</f>
        <v>1760.5119989899999</v>
      </c>
      <c r="N6" s="113">
        <f>SUMIFS('Quadro - Renúncias e Benefícios'!$L$2:$L$217,'Quadro - Renúncias e Benefícios'!$B$2:$B$217,L6,'Quadro - Renúncias e Benefícios'!$D$2:$D$217,"Isenção")+SUMIFS('Quadro - Renúncias e Benefícios'!$L$2:$L$217,'Quadro - Renúncias e Benefícios'!$B$2:$B$217,L6,'Quadro - Renúncias e Benefícios'!$D$2:$D$217,"Remissão")+SUMIFS('Quadro - Renúncias e Benefícios'!$L$2:$L$217,'Quadro - Renúncias e Benefícios'!$B$2:$B$217,L6,'Quadro - Renúncias e Benefícios'!$D$2:$D$217,"Desoneração tributária")+SUMIFS('Quadro - Renúncias e Benefícios'!$L$2:$L$217,'Quadro - Renúncias e Benefícios'!$B$2:$B$217,L6,'Quadro - Renúncias e Benefícios'!$D$2:$D$217,"Incentivo fiscal")</f>
        <v>1717.7395661599999</v>
      </c>
      <c r="O6" s="113">
        <f>SUMIFS('Quadro - Renúncias e Benefícios'!$M$2:$M$217,'Quadro - Renúncias e Benefícios'!$B$2:$B$217,L6,'Quadro - Renúncias e Benefícios'!$D$2:$D$217,"Isenção")+SUMIFS('Quadro - Renúncias e Benefícios'!$M$2:$M$217,'Quadro - Renúncias e Benefícios'!$B$2:$B$217,L6,'Quadro - Renúncias e Benefícios'!$D$2:$D$217,"Remissão")+SUMIFS('Quadro - Renúncias e Benefícios'!$M$2:$M$217,'Quadro - Renúncias e Benefícios'!$B$2:$B$217,L6,'Quadro - Renúncias e Benefícios'!$D$2:$D$217,"Desoneração tributária")+SUMIFS('Quadro - Renúncias e Benefícios'!$M$2:$M$217,'Quadro - Renúncias e Benefícios'!$B$2:$B$217,L6,'Quadro - Renúncias e Benefícios'!$D$2:$D$217,"Incentivo fiscal")</f>
        <v>1805.7032916034875</v>
      </c>
      <c r="Q6" s="104" t="s">
        <v>525</v>
      </c>
      <c r="R6" s="115">
        <f>M9</f>
        <v>525.37151281663</v>
      </c>
      <c r="S6" s="115">
        <f t="shared" ref="S6:T7" si="2">N9</f>
        <v>540.17533695637655</v>
      </c>
      <c r="T6" s="115">
        <f t="shared" si="2"/>
        <v>553.54824592373404</v>
      </c>
    </row>
    <row r="7" spans="2:20" ht="30.75" customHeight="1">
      <c r="B7" s="11" t="s">
        <v>425</v>
      </c>
      <c r="C7" s="103">
        <f>SUMIF('Quadro - Renúncias e Benefícios'!$D$2:$D$217,B7,'Quadro - Renúncias e Benefícios'!$K$2:$K$217)</f>
        <v>6477.6441262905</v>
      </c>
      <c r="D7" s="103">
        <f>SUMIF('Quadro - Renúncias e Benefícios'!$D$2:$D$217,B7,'Quadro - Renúncias e Benefícios'!$L$2:$L$217)</f>
        <v>7383.9730671035795</v>
      </c>
      <c r="E7" s="103">
        <f>SUMIF('Quadro - Renúncias e Benefícios'!$D$2:$D$217,B7,'Quadro - Renúncias e Benefícios'!$M$2:$M$217)</f>
        <v>7795.5115828425951</v>
      </c>
      <c r="G7" s="109" t="s">
        <v>426</v>
      </c>
      <c r="H7" s="115">
        <f>C7</f>
        <v>6477.6441262905</v>
      </c>
      <c r="I7" s="115">
        <f t="shared" ref="I7" si="3">D7</f>
        <v>7383.9730671035795</v>
      </c>
      <c r="J7" s="115">
        <f>E7</f>
        <v>7795.5115828425951</v>
      </c>
      <c r="L7" s="3" t="s">
        <v>14</v>
      </c>
      <c r="M7" s="113">
        <f>SUMIFS('Quadro - Renúncias e Benefícios'!$K$2:$K$217,'Quadro - Renúncias e Benefícios'!$B$2:$B$217,L7,'Quadro - Renúncias e Benefícios'!$D$2:$D$217,"Isenção")+SUMIFS('Quadro - Renúncias e Benefícios'!$K$2:$K$217,'Quadro - Renúncias e Benefícios'!$B$2:$B$217,L7,'Quadro - Renúncias e Benefícios'!$D$2:$D$217,"Remissão")+SUMIFS('Quadro - Renúncias e Benefícios'!$K$2:$K$217,'Quadro - Renúncias e Benefícios'!$B$2:$B$217,L7,'Quadro - Renúncias e Benefícios'!$D$2:$D$217,"Desoneração tributária")+SUMIFS('Quadro - Renúncias e Benefícios'!$K$2:$K$217,'Quadro - Renúncias e Benefícios'!$B$2:$B$217,L7,'Quadro - Renúncias e Benefícios'!$D$2:$D$217,"Incentivo fiscal")</f>
        <v>68.912503080000008</v>
      </c>
      <c r="N7" s="113">
        <f>SUMIFS('Quadro - Renúncias e Benefícios'!$L$2:$L$217,'Quadro - Renúncias e Benefícios'!$B$2:$B$217,L7,'Quadro - Renúncias e Benefícios'!$D$2:$D$217,"Isenção")+SUMIFS('Quadro - Renúncias e Benefícios'!$L$2:$L$217,'Quadro - Renúncias e Benefícios'!$B$2:$B$217,L7,'Quadro - Renúncias e Benefícios'!$D$2:$D$217,"Remissão")+SUMIFS('Quadro - Renúncias e Benefícios'!$L$2:$L$217,'Quadro - Renúncias e Benefícios'!$B$2:$B$217,L7,'Quadro - Renúncias e Benefícios'!$D$2:$D$217,"Desoneração tributária")+SUMIFS('Quadro - Renúncias e Benefícios'!$L$2:$L$217,'Quadro - Renúncias e Benefícios'!$B$2:$B$217,L7,'Quadro - Renúncias e Benefícios'!$D$2:$D$217,"Incentivo fiscal")</f>
        <v>73.640478013565996</v>
      </c>
      <c r="O7" s="113">
        <f>SUMIFS('Quadro - Renúncias e Benefícios'!$M$2:$M$217,'Quadro - Renúncias e Benefícios'!$B$2:$B$217,L7,'Quadro - Renúncias e Benefícios'!$D$2:$D$217,"Isenção")+SUMIFS('Quadro - Renúncias e Benefícios'!$M$2:$M$217,'Quadro - Renúncias e Benefícios'!$B$2:$B$217,L7,'Quadro - Renúncias e Benefícios'!$D$2:$D$217,"Remissão")+SUMIFS('Quadro - Renúncias e Benefícios'!$M$2:$M$217,'Quadro - Renúncias e Benefícios'!$B$2:$B$217,L7,'Quadro - Renúncias e Benefícios'!$D$2:$D$217,"Desoneração tributária")+SUMIFS('Quadro - Renúncias e Benefícios'!$M$2:$M$217,'Quadro - Renúncias e Benefícios'!$B$2:$B$217,L7,'Quadro - Renúncias e Benefícios'!$D$2:$D$217,"Incentivo fiscal")</f>
        <v>77.411533252162698</v>
      </c>
      <c r="Q7" s="36" t="s">
        <v>526</v>
      </c>
      <c r="R7" s="115">
        <f>M10</f>
        <v>49.560429479999996</v>
      </c>
      <c r="S7" s="115">
        <f t="shared" si="2"/>
        <v>39.894861600000006</v>
      </c>
      <c r="T7" s="115">
        <f t="shared" si="2"/>
        <v>44.125532145802808</v>
      </c>
    </row>
    <row r="8" spans="2:20" ht="20.100000000000001" customHeight="1">
      <c r="B8" s="10" t="s">
        <v>2</v>
      </c>
      <c r="C8" s="103">
        <f>SUMIF('Quadro - Renúncias e Benefícios'!$D$2:$D$217,B8,'Quadro - Renúncias e Benefícios'!$K$2:$K$217)</f>
        <v>17.012675415133334</v>
      </c>
      <c r="D8" s="103">
        <f>SUMIF('Quadro - Renúncias e Benefícios'!$D$2:$D$217,B8,'Quadro - Renúncias e Benefícios'!$L$2:$L$217)</f>
        <v>18.175119525497344</v>
      </c>
      <c r="E8" s="103">
        <f>SUMIF('Quadro - Renúncias e Benefícios'!$D$2:$D$217,B8,'Quadro - Renúncias e Benefícios'!$M$2:$M$217)</f>
        <v>19.132795479428282</v>
      </c>
      <c r="G8" s="110" t="s">
        <v>137</v>
      </c>
      <c r="H8" s="115">
        <f>C5</f>
        <v>122.23</v>
      </c>
      <c r="I8" s="115">
        <f t="shared" ref="I8" si="4">D5</f>
        <v>41.147230343333327</v>
      </c>
      <c r="J8" s="115">
        <f>E5</f>
        <v>42.88175370955954</v>
      </c>
      <c r="L8" s="136" t="s">
        <v>666</v>
      </c>
      <c r="M8" s="113">
        <f>SUMIFS('Quadro - Renúncias e Benefícios'!$K$2:$K$217,'Quadro - Renúncias e Benefícios'!$B$2:$B$217,L8,'Quadro - Renúncias e Benefícios'!$D$2:$D$217,"Isenção")+SUMIFS('Quadro - Renúncias e Benefícios'!$K$2:$K$217,'Quadro - Renúncias e Benefícios'!$B$2:$B$217,L8,'Quadro - Renúncias e Benefícios'!$D$2:$D$217,"Remissão")+SUMIFS('Quadro - Renúncias e Benefícios'!$K$2:$K$217,'Quadro - Renúncias e Benefícios'!$B$2:$B$217,L8,'Quadro - Renúncias e Benefícios'!$D$2:$D$217,"Desoneração tributária")+SUMIFS('Quadro - Renúncias e Benefícios'!$K$2:$K$217,'Quadro - Renúncias e Benefícios'!$B$2:$B$217,L8,'Quadro - Renúncias e Benefícios'!$D$2:$D$217,"Incentivo fiscal")</f>
        <v>0</v>
      </c>
      <c r="N8" s="113">
        <f>SUMIFS('Quadro - Renúncias e Benefícios'!$L$2:$L$217,'Quadro - Renúncias e Benefícios'!$B$2:$B$217,L8,'Quadro - Renúncias e Benefícios'!$D$2:$D$217,"Isenção")+SUMIFS('Quadro - Renúncias e Benefícios'!$L$2:$L$217,'Quadro - Renúncias e Benefícios'!$B$2:$B$217,L8,'Quadro - Renúncias e Benefícios'!$D$2:$D$217,"Remissão")+SUMIFS('Quadro - Renúncias e Benefícios'!$L$2:$L$217,'Quadro - Renúncias e Benefícios'!$B$2:$B$217,L8,'Quadro - Renúncias e Benefícios'!$D$2:$D$217,"Desoneração tributária")+SUMIFS('Quadro - Renúncias e Benefícios'!$L$2:$L$217,'Quadro - Renúncias e Benefícios'!$B$2:$B$217,L8,'Quadro - Renúncias e Benefícios'!$D$2:$D$217,"Incentivo fiscal")</f>
        <v>0</v>
      </c>
      <c r="O8" s="113">
        <f>SUMIFS('Quadro - Renúncias e Benefícios'!$M$2:$M$217,'Quadro - Renúncias e Benefícios'!$B$2:$B$217,L8,'Quadro - Renúncias e Benefícios'!$D$2:$D$217,"Isenção")+SUMIFS('Quadro - Renúncias e Benefícios'!$M$2:$M$217,'Quadro - Renúncias e Benefícios'!$B$2:$B$217,L8,'Quadro - Renúncias e Benefícios'!$D$2:$D$217,"Remissão")+SUMIFS('Quadro - Renúncias e Benefícios'!$M$2:$M$217,'Quadro - Renúncias e Benefícios'!$B$2:$B$217,L8,'Quadro - Renúncias e Benefícios'!$D$2:$D$217,"Desoneração tributária")+SUMIFS('Quadro - Renúncias e Benefícios'!$M$2:$M$217,'Quadro - Renúncias e Benefícios'!$B$2:$B$217,L8,'Quadro - Renúncias e Benefícios'!$D$2:$D$217,"Incentivo fiscal")</f>
        <v>0</v>
      </c>
      <c r="Q8" s="104" t="s">
        <v>595</v>
      </c>
      <c r="R8" s="115">
        <f>M8+M11+M12+M13+M14+M15+M16+M17+M18+M19</f>
        <v>3.7796115533333334</v>
      </c>
      <c r="S8" s="115">
        <f>N8+N11+N12+N13+N14+N15+N16+N17+N18+N19</f>
        <v>3.6779322811605764</v>
      </c>
      <c r="T8" s="115">
        <f>O8+O11+O12+O13+O14+O15+O16+O17+O18+O19</f>
        <v>3.8538182106436198</v>
      </c>
    </row>
    <row r="9" spans="2:20" ht="20.100000000000001" customHeight="1">
      <c r="B9" s="31" t="s">
        <v>4</v>
      </c>
      <c r="C9" s="103">
        <f>SUMIF('Quadro - Renúncias e Benefícios'!$D$2:$D$217,B9,'Quadro - Renúncias e Benefícios'!$K$2:$K$217)</f>
        <v>2659.337278484566</v>
      </c>
      <c r="D9" s="103">
        <f>SUMIF('Quadro - Renúncias e Benefícios'!$D$2:$D$217,B9,'Quadro - Renúncias e Benefícios'!$L$2:$L$217)</f>
        <v>3820.6919044008823</v>
      </c>
      <c r="E9" s="103">
        <f>SUMIF('Quadro - Renúncias e Benefícios'!$D$2:$D$217,B9,'Quadro - Renúncias e Benefícios'!$M$2:$M$217)</f>
        <v>4023.9757818011431</v>
      </c>
      <c r="G9" s="111" t="s">
        <v>517</v>
      </c>
      <c r="H9" s="112">
        <f>SUM(H5:H8)</f>
        <v>38283.374608955615</v>
      </c>
      <c r="I9" s="112">
        <f t="shared" ref="I9" si="5">SUM(I5:I8)</f>
        <v>44226.251128018077</v>
      </c>
      <c r="J9" s="112">
        <f>SUM(J5:J8)</f>
        <v>44789.951234637076</v>
      </c>
      <c r="L9" s="3" t="s">
        <v>6</v>
      </c>
      <c r="M9" s="113">
        <f>SUMIFS('Quadro - Renúncias e Benefícios'!$K$2:$K$217,'Quadro - Renúncias e Benefícios'!$B$2:$B$217,L9,'Quadro - Renúncias e Benefícios'!$D$2:$D$217,"Isenção")+SUMIFS('Quadro - Renúncias e Benefícios'!$K$2:$K$217,'Quadro - Renúncias e Benefícios'!$B$2:$B$217,L9,'Quadro - Renúncias e Benefícios'!$D$2:$D$217,"Remissão")+SUMIFS('Quadro - Renúncias e Benefícios'!$K$2:$K$217,'Quadro - Renúncias e Benefícios'!$B$2:$B$217,L9,'Quadro - Renúncias e Benefícios'!$D$2:$D$217,"Desoneração tributária")+SUMIFS('Quadro - Renúncias e Benefícios'!$K$2:$K$217,'Quadro - Renúncias e Benefícios'!$B$2:$B$217,L9,'Quadro - Renúncias e Benefícios'!$D$2:$D$217,"Incentivo fiscal")</f>
        <v>525.37151281663</v>
      </c>
      <c r="N9" s="113">
        <f>SUMIFS('Quadro - Renúncias e Benefícios'!$L$2:$L$217,'Quadro - Renúncias e Benefícios'!$B$2:$B$217,L9,'Quadro - Renúncias e Benefícios'!$D$2:$D$217,"Isenção")+SUMIFS('Quadro - Renúncias e Benefícios'!$L$2:$L$217,'Quadro - Renúncias e Benefícios'!$B$2:$B$217,L9,'Quadro - Renúncias e Benefícios'!$D$2:$D$217,"Remissão")+SUMIFS('Quadro - Renúncias e Benefícios'!$L$2:$L$217,'Quadro - Renúncias e Benefícios'!$B$2:$B$217,L9,'Quadro - Renúncias e Benefícios'!$D$2:$D$217,"Desoneração tributária")+SUMIFS('Quadro - Renúncias e Benefícios'!$L$2:$L$217,'Quadro - Renúncias e Benefícios'!$B$2:$B$217,L9,'Quadro - Renúncias e Benefícios'!$D$2:$D$217,"Incentivo fiscal")</f>
        <v>540.17533695637655</v>
      </c>
      <c r="O9" s="113">
        <f>SUMIFS('Quadro - Renúncias e Benefícios'!$M$2:$M$217,'Quadro - Renúncias e Benefícios'!$B$2:$B$217,L9,'Quadro - Renúncias e Benefícios'!$D$2:$D$217,"Isenção")+SUMIFS('Quadro - Renúncias e Benefícios'!$M$2:$M$217,'Quadro - Renúncias e Benefícios'!$B$2:$B$217,L9,'Quadro - Renúncias e Benefícios'!$D$2:$D$217,"Remissão")+SUMIFS('Quadro - Renúncias e Benefícios'!$M$2:$M$217,'Quadro - Renúncias e Benefícios'!$B$2:$B$217,L9,'Quadro - Renúncias e Benefícios'!$D$2:$D$217,"Desoneração tributária")+SUMIFS('Quadro - Renúncias e Benefícios'!$M$2:$M$217,'Quadro - Renúncias e Benefícios'!$B$2:$B$217,L9,'Quadro - Renúncias e Benefícios'!$D$2:$D$217,"Incentivo fiscal")</f>
        <v>553.54824592373404</v>
      </c>
      <c r="Q9" s="116" t="s">
        <v>517</v>
      </c>
      <c r="R9" s="117">
        <f>SUM(R5:R8)</f>
        <v>3021.7385459196994</v>
      </c>
      <c r="S9" s="117">
        <f t="shared" ref="S9:T9" si="6">SUM(S5:S8)</f>
        <v>4288.1159902151021</v>
      </c>
      <c r="T9" s="117">
        <f t="shared" si="6"/>
        <v>4189.2114308067594</v>
      </c>
    </row>
    <row r="10" spans="2:20" ht="20.100000000000001" customHeight="1">
      <c r="B10" s="31" t="s">
        <v>53</v>
      </c>
      <c r="C10" s="103">
        <f>SUMIF('Quadro - Renúncias e Benefícios'!$D$2:$D$217,B10,'Quadro - Renúncias e Benefícios'!$K$2:$K$217)</f>
        <v>27256.032186295412</v>
      </c>
      <c r="D10" s="103">
        <f>SUMIF('Quadro - Renúncias e Benefícios'!$D$2:$D$217,B10,'Quadro - Renúncias e Benefícios'!$L$2:$L$217)</f>
        <v>32107.855699303105</v>
      </c>
      <c r="E10" s="103">
        <f>SUMIF('Quadro - Renúncias e Benefícios'!$D$2:$D$217,B10,'Quadro - Renúncias e Benefícios'!$M$2:$M$217)</f>
        <v>32379.583591013688</v>
      </c>
      <c r="H10" t="b">
        <f>H9=C13</f>
        <v>1</v>
      </c>
      <c r="I10" t="b">
        <f>I9=D13</f>
        <v>1</v>
      </c>
      <c r="J10" t="b">
        <f>J9=E13</f>
        <v>1</v>
      </c>
      <c r="L10" s="3" t="s">
        <v>32</v>
      </c>
      <c r="M10" s="113">
        <f>SUMIFS('Quadro - Renúncias e Benefícios'!$K$2:$K$217,'Quadro - Renúncias e Benefícios'!$B$2:$B$217,L10,'Quadro - Renúncias e Benefícios'!$D$2:$D$217,"Isenção")+SUMIFS('Quadro - Renúncias e Benefícios'!$K$2:$K$217,'Quadro - Renúncias e Benefícios'!$B$2:$B$217,L10,'Quadro - Renúncias e Benefícios'!$D$2:$D$217,"Remissão")+SUMIFS('Quadro - Renúncias e Benefícios'!$K$2:$K$217,'Quadro - Renúncias e Benefícios'!$B$2:$B$217,L10,'Quadro - Renúncias e Benefícios'!$D$2:$D$217,"Desoneração tributária")+SUMIFS('Quadro - Renúncias e Benefícios'!$K$2:$K$217,'Quadro - Renúncias e Benefícios'!$B$2:$B$217,L10,'Quadro - Renúncias e Benefícios'!$D$2:$D$217,"Incentivo fiscal")</f>
        <v>49.560429479999996</v>
      </c>
      <c r="N10" s="113">
        <f>SUMIFS('Quadro - Renúncias e Benefícios'!$L$2:$L$217,'Quadro - Renúncias e Benefícios'!$B$2:$B$217,L10,'Quadro - Renúncias e Benefícios'!$D$2:$D$217,"Isenção")+SUMIFS('Quadro - Renúncias e Benefícios'!$L$2:$L$217,'Quadro - Renúncias e Benefícios'!$B$2:$B$217,L10,'Quadro - Renúncias e Benefícios'!$D$2:$D$217,"Remissão")+SUMIFS('Quadro - Renúncias e Benefícios'!$L$2:$L$217,'Quadro - Renúncias e Benefícios'!$B$2:$B$217,L10,'Quadro - Renúncias e Benefícios'!$D$2:$D$217,"Desoneração tributária")+SUMIFS('Quadro - Renúncias e Benefícios'!$L$2:$L$217,'Quadro - Renúncias e Benefícios'!$B$2:$B$217,L10,'Quadro - Renúncias e Benefícios'!$D$2:$D$217,"Incentivo fiscal")</f>
        <v>39.894861600000006</v>
      </c>
      <c r="O10" s="113">
        <f>SUMIFS('Quadro - Renúncias e Benefícios'!$M$2:$M$217,'Quadro - Renúncias e Benefícios'!$B$2:$B$217,L10,'Quadro - Renúncias e Benefícios'!$D$2:$D$217,"Isenção")+SUMIFS('Quadro - Renúncias e Benefícios'!$M$2:$M$217,'Quadro - Renúncias e Benefícios'!$B$2:$B$217,L10,'Quadro - Renúncias e Benefícios'!$D$2:$D$217,"Remissão")+SUMIFS('Quadro - Renúncias e Benefícios'!$M$2:$M$217,'Quadro - Renúncias e Benefícios'!$B$2:$B$217,L10,'Quadro - Renúncias e Benefícios'!$D$2:$D$217,"Desoneração tributária")+SUMIFS('Quadro - Renúncias e Benefícios'!$M$2:$M$217,'Quadro - Renúncias e Benefícios'!$B$2:$B$217,L10,'Quadro - Renúncias e Benefícios'!$D$2:$D$217,"Incentivo fiscal")</f>
        <v>44.125532145802808</v>
      </c>
      <c r="R10" s="122" t="b">
        <f>R9=M20</f>
        <v>1</v>
      </c>
      <c r="S10" s="122" t="b">
        <f>S9=N20</f>
        <v>1</v>
      </c>
      <c r="T10" s="122" t="b">
        <f>T9=O20</f>
        <v>1</v>
      </c>
    </row>
    <row r="11" spans="2:20" ht="20.100000000000001" customHeight="1">
      <c r="B11" s="39" t="s">
        <v>54</v>
      </c>
      <c r="C11" s="103">
        <f>SUMIF('Quadro - Renúncias e Benefícios'!$D$2:$D$217,B11,'Quadro - Renúncias e Benefícios'!$K$2:$K$217)</f>
        <v>1405.72975045</v>
      </c>
      <c r="D11" s="103">
        <f>SUMIF('Quadro - Renúncias e Benefícios'!$D$2:$D$217,B11,'Quadro - Renúncias e Benefícios'!$L$2:$L$217)</f>
        <v>405.15914105295269</v>
      </c>
      <c r="E11" s="103">
        <f>SUMIF('Quadro - Renúncias e Benefícios'!$D$2:$D$217,B11,'Quadro - Renúncias e Benefícios'!$M$2:$M$217)</f>
        <v>382.7628762644697</v>
      </c>
      <c r="L11" s="3" t="s">
        <v>26</v>
      </c>
      <c r="M11" s="113">
        <f>SUMIFS('Quadro - Renúncias e Benefícios'!$K$2:$K$217,'Quadro - Renúncias e Benefícios'!$B$2:$B$217,L11,'Quadro - Renúncias e Benefícios'!$D$2:$D$217,"Isenção")+SUMIFS('Quadro - Renúncias e Benefícios'!$K$2:$K$217,'Quadro - Renúncias e Benefícios'!$B$2:$B$217,L11,'Quadro - Renúncias e Benefícios'!$D$2:$D$217,"Remissão")+SUMIFS('Quadro - Renúncias e Benefícios'!$K$2:$K$217,'Quadro - Renúncias e Benefícios'!$B$2:$B$217,L11,'Quadro - Renúncias e Benefícios'!$D$2:$D$217,"Desoneração tributária")+SUMIFS('Quadro - Renúncias e Benefícios'!$K$2:$K$217,'Quadro - Renúncias e Benefícios'!$B$2:$B$217,L11,'Quadro - Renúncias e Benefícios'!$D$2:$D$217,"Incentivo fiscal")</f>
        <v>3.7792782200000001</v>
      </c>
      <c r="N11" s="113">
        <f>SUMIFS('Quadro - Renúncias e Benefícios'!$L$2:$L$217,'Quadro - Renúncias e Benefícios'!$B$2:$B$217,L11,'Quadro - Renúncias e Benefícios'!$D$2:$D$217,"Isenção")+SUMIFS('Quadro - Renúncias e Benefícios'!$L$2:$L$217,'Quadro - Renúncias e Benefícios'!$B$2:$B$217,L11,'Quadro - Renúncias e Benefícios'!$D$2:$D$217,"Remissão")+SUMIFS('Quadro - Renúncias e Benefícios'!$L$2:$L$217,'Quadro - Renúncias e Benefícios'!$B$2:$B$217,L11,'Quadro - Renúncias e Benefícios'!$D$2:$D$217,"Desoneração tributária")+SUMIFS('Quadro - Renúncias e Benefícios'!$L$2:$L$217,'Quadro - Renúncias e Benefícios'!$B$2:$B$217,L11,'Quadro - Renúncias e Benefícios'!$D$2:$D$217,"Incentivo fiscal")</f>
        <v>3.6762656144939099</v>
      </c>
      <c r="O11" s="113">
        <f>SUMIFS('Quadro - Renúncias e Benefícios'!$M$2:$M$217,'Quadro - Renúncias e Benefícios'!$B$2:$B$217,L11,'Quadro - Renúncias e Benefícios'!$D$2:$D$217,"Isenção")+SUMIFS('Quadro - Renúncias e Benefícios'!$M$2:$M$217,'Quadro - Renúncias e Benefícios'!$B$2:$B$217,L11,'Quadro - Renúncias e Benefícios'!$D$2:$D$217,"Remissão")+SUMIFS('Quadro - Renúncias e Benefícios'!$M$2:$M$217,'Quadro - Renúncias e Benefícios'!$B$2:$B$217,L11,'Quadro - Renúncias e Benefícios'!$D$2:$D$217,"Desoneração tributária")+SUMIFS('Quadro - Renúncias e Benefícios'!$M$2:$M$217,'Quadro - Renúncias e Benefícios'!$B$2:$B$217,L11,'Quadro - Renúncias e Benefícios'!$D$2:$D$217,"Incentivo fiscal")</f>
        <v>3.8520812873102863</v>
      </c>
    </row>
    <row r="12" spans="2:20" ht="20.100000000000001" customHeight="1">
      <c r="B12" s="10" t="s">
        <v>9</v>
      </c>
      <c r="C12" s="103">
        <f>SUMIF('Quadro - Renúncias e Benefícios'!$D$2:$D$217,B12,'Quadro - Renúncias e Benefícios'!$K$2:$K$217)</f>
        <v>331.11451134999999</v>
      </c>
      <c r="D12" s="103">
        <f>SUMIF('Quadro - Renúncias e Benefícios'!$D$2:$D$217,B12,'Quadro - Renúncias e Benefícios'!$L$2:$L$217)</f>
        <v>433.94382338035263</v>
      </c>
      <c r="E12" s="103">
        <f>SUMIF('Quadro - Renúncias e Benefícios'!$D$2:$D$217,B12,'Quadro - Renúncias e Benefícios'!$M$2:$M$217)</f>
        <v>129.89733256921747</v>
      </c>
      <c r="L12" s="3" t="s">
        <v>33</v>
      </c>
      <c r="M12" s="113">
        <f>SUMIFS('Quadro - Renúncias e Benefícios'!$K$2:$K$217,'Quadro - Renúncias e Benefícios'!$B$2:$B$217,L12,'Quadro - Renúncias e Benefícios'!$D$2:$D$217,"Isenção")+SUMIFS('Quadro - Renúncias e Benefícios'!$K$2:$K$217,'Quadro - Renúncias e Benefícios'!$B$2:$B$217,L12,'Quadro - Renúncias e Benefícios'!$D$2:$D$217,"Remissão")+SUMIFS('Quadro - Renúncias e Benefícios'!$K$2:$K$217,'Quadro - Renúncias e Benefícios'!$B$2:$B$217,L12,'Quadro - Renúncias e Benefícios'!$D$2:$D$217,"Desoneração tributária")+SUMIFS('Quadro - Renúncias e Benefícios'!$K$2:$K$217,'Quadro - Renúncias e Benefícios'!$B$2:$B$217,L12,'Quadro - Renúncias e Benefícios'!$D$2:$D$217,"Incentivo fiscal")</f>
        <v>0</v>
      </c>
      <c r="N12" s="113">
        <f>SUMIFS('Quadro - Renúncias e Benefícios'!$L$2:$L$217,'Quadro - Renúncias e Benefícios'!$B$2:$B$217,L12,'Quadro - Renúncias e Benefícios'!$D$2:$D$217,"Isenção")+SUMIFS('Quadro - Renúncias e Benefícios'!$L$2:$L$217,'Quadro - Renúncias e Benefícios'!$B$2:$B$217,L12,'Quadro - Renúncias e Benefícios'!$D$2:$D$217,"Remissão")+SUMIFS('Quadro - Renúncias e Benefícios'!$L$2:$L$217,'Quadro - Renúncias e Benefícios'!$B$2:$B$217,L12,'Quadro - Renúncias e Benefícios'!$D$2:$D$217,"Desoneração tributária")+SUMIFS('Quadro - Renúncias e Benefícios'!$L$2:$L$217,'Quadro - Renúncias e Benefícios'!$B$2:$B$217,L12,'Quadro - Renúncias e Benefícios'!$D$2:$D$217,"Incentivo fiscal")</f>
        <v>0</v>
      </c>
      <c r="O12" s="113">
        <f>SUMIFS('Quadro - Renúncias e Benefícios'!$M$2:$M$217,'Quadro - Renúncias e Benefícios'!$B$2:$B$217,L12,'Quadro - Renúncias e Benefícios'!$D$2:$D$217,"Isenção")+SUMIFS('Quadro - Renúncias e Benefícios'!$M$2:$M$217,'Quadro - Renúncias e Benefícios'!$B$2:$B$217,L12,'Quadro - Renúncias e Benefícios'!$D$2:$D$217,"Remissão")+SUMIFS('Quadro - Renúncias e Benefícios'!$M$2:$M$217,'Quadro - Renúncias e Benefícios'!$B$2:$B$217,L12,'Quadro - Renúncias e Benefícios'!$D$2:$D$217,"Desoneração tributária")+SUMIFS('Quadro - Renúncias e Benefícios'!$M$2:$M$217,'Quadro - Renúncias e Benefícios'!$B$2:$B$217,L12,'Quadro - Renúncias e Benefícios'!$D$2:$D$217,"Incentivo fiscal")</f>
        <v>0</v>
      </c>
    </row>
    <row r="13" spans="2:20">
      <c r="B13" s="106" t="s">
        <v>517</v>
      </c>
      <c r="C13" s="107">
        <f>SUM(C5:C12)</f>
        <v>38283.374608955615</v>
      </c>
      <c r="D13" s="107">
        <f>SUM(D5:D12)</f>
        <v>44226.25112801807</v>
      </c>
      <c r="E13" s="107">
        <f>SUM(E5:E12)</f>
        <v>44789.951234637068</v>
      </c>
      <c r="L13" s="3" t="s">
        <v>3</v>
      </c>
      <c r="M13" s="113">
        <f>SUMIFS('Quadro - Renúncias e Benefícios'!$K$2:$K$217,'Quadro - Renúncias e Benefícios'!$B$2:$B$217,L13,'Quadro - Renúncias e Benefícios'!$D$2:$D$217,"Isenção")+SUMIFS('Quadro - Renúncias e Benefícios'!$K$2:$K$217,'Quadro - Renúncias e Benefícios'!$B$2:$B$217,L13,'Quadro - Renúncias e Benefícios'!$D$2:$D$217,"Remissão")+SUMIFS('Quadro - Renúncias e Benefícios'!$K$2:$K$217,'Quadro - Renúncias e Benefícios'!$B$2:$B$217,L13,'Quadro - Renúncias e Benefícios'!$D$2:$D$217,"Desoneração tributária")+SUMIFS('Quadro - Renúncias e Benefícios'!$K$2:$K$217,'Quadro - Renúncias e Benefícios'!$B$2:$B$217,L13,'Quadro - Renúncias e Benefícios'!$D$2:$D$217,"Incentivo fiscal")</f>
        <v>3.3333333333333332E-4</v>
      </c>
      <c r="N13" s="113">
        <f>SUMIFS('Quadro - Renúncias e Benefícios'!$L$2:$L$217,'Quadro - Renúncias e Benefícios'!$B$2:$B$217,L13,'Quadro - Renúncias e Benefícios'!$D$2:$D$217,"Isenção")+SUMIFS('Quadro - Renúncias e Benefícios'!$L$2:$L$217,'Quadro - Renúncias e Benefícios'!$B$2:$B$217,L13,'Quadro - Renúncias e Benefícios'!$D$2:$D$217,"Remissão")+SUMIFS('Quadro - Renúncias e Benefícios'!$L$2:$L$217,'Quadro - Renúncias e Benefícios'!$B$2:$B$217,L13,'Quadro - Renúncias e Benefícios'!$D$2:$D$217,"Desoneração tributária")+SUMIFS('Quadro - Renúncias e Benefícios'!$L$2:$L$217,'Quadro - Renúncias e Benefícios'!$B$2:$B$217,L13,'Quadro - Renúncias e Benefícios'!$D$2:$D$217,"Incentivo fiscal")</f>
        <v>1.6666666666666666E-3</v>
      </c>
      <c r="O13" s="113">
        <f>SUMIFS('Quadro - Renúncias e Benefícios'!$M$2:$M$217,'Quadro - Renúncias e Benefícios'!$B$2:$B$217,L13,'Quadro - Renúncias e Benefícios'!$D$2:$D$217,"Isenção")+SUMIFS('Quadro - Renúncias e Benefícios'!$M$2:$M$217,'Quadro - Renúncias e Benefícios'!$B$2:$B$217,L13,'Quadro - Renúncias e Benefícios'!$D$2:$D$217,"Remissão")+SUMIFS('Quadro - Renúncias e Benefícios'!$M$2:$M$217,'Quadro - Renúncias e Benefícios'!$B$2:$B$217,L13,'Quadro - Renúncias e Benefícios'!$D$2:$D$217,"Desoneração tributária")+SUMIFS('Quadro - Renúncias e Benefícios'!$M$2:$M$217,'Quadro - Renúncias e Benefícios'!$B$2:$B$217,L13,'Quadro - Renúncias e Benefícios'!$D$2:$D$217,"Incentivo fiscal")</f>
        <v>1.7369233333333332E-3</v>
      </c>
    </row>
    <row r="14" spans="2:20">
      <c r="C14" s="125">
        <f>'Quadro - Renúncias e Benefícios'!K219</f>
        <v>38283.374608955615</v>
      </c>
      <c r="D14" s="125">
        <f>'Quadro - Renúncias e Benefícios'!L219</f>
        <v>44226.25112801807</v>
      </c>
      <c r="E14" s="125">
        <f>'Quadro - Renúncias e Benefícios'!M219</f>
        <v>44789.951234637083</v>
      </c>
      <c r="L14" s="3" t="s">
        <v>497</v>
      </c>
      <c r="M14" s="113">
        <f>SUMIFS('Quadro - Renúncias e Benefícios'!$K$2:$K$217,'Quadro - Renúncias e Benefícios'!$B$2:$B$217,L14,'Quadro - Renúncias e Benefícios'!$D$2:$D$217,"Isenção")+SUMIFS('Quadro - Renúncias e Benefícios'!$K$2:$K$217,'Quadro - Renúncias e Benefícios'!$B$2:$B$217,L14,'Quadro - Renúncias e Benefícios'!$D$2:$D$217,"Remissão")+SUMIFS('Quadro - Renúncias e Benefícios'!$K$2:$K$217,'Quadro - Renúncias e Benefícios'!$B$2:$B$217,L14,'Quadro - Renúncias e Benefícios'!$D$2:$D$217,"Desoneração tributária")+SUMIFS('Quadro - Renúncias e Benefícios'!$K$2:$K$217,'Quadro - Renúncias e Benefícios'!$B$2:$B$217,L14,'Quadro - Renúncias e Benefícios'!$D$2:$D$217,"Incentivo fiscal")</f>
        <v>0</v>
      </c>
      <c r="N14" s="113">
        <f>SUMIFS('Quadro - Renúncias e Benefícios'!$L$2:$L$217,'Quadro - Renúncias e Benefícios'!$B$2:$B$217,L14,'Quadro - Renúncias e Benefícios'!$D$2:$D$217,"Isenção")+SUMIFS('Quadro - Renúncias e Benefícios'!$L$2:$L$217,'Quadro - Renúncias e Benefícios'!$B$2:$B$217,L14,'Quadro - Renúncias e Benefícios'!$D$2:$D$217,"Remissão")+SUMIFS('Quadro - Renúncias e Benefícios'!$L$2:$L$217,'Quadro - Renúncias e Benefícios'!$B$2:$B$217,L14,'Quadro - Renúncias e Benefícios'!$D$2:$D$217,"Desoneração tributária")+SUMIFS('Quadro - Renúncias e Benefícios'!$L$2:$L$217,'Quadro - Renúncias e Benefícios'!$B$2:$B$217,L14,'Quadro - Renúncias e Benefícios'!$D$2:$D$217,"Incentivo fiscal")</f>
        <v>0</v>
      </c>
      <c r="O14" s="113">
        <f>SUMIFS('Quadro - Renúncias e Benefícios'!$M$2:$M$217,'Quadro - Renúncias e Benefícios'!$B$2:$B$217,L14,'Quadro - Renúncias e Benefícios'!$D$2:$D$217,"Isenção")+SUMIFS('Quadro - Renúncias e Benefícios'!$M$2:$M$217,'Quadro - Renúncias e Benefícios'!$B$2:$B$217,L14,'Quadro - Renúncias e Benefícios'!$D$2:$D$217,"Remissão")+SUMIFS('Quadro - Renúncias e Benefícios'!$M$2:$M$217,'Quadro - Renúncias e Benefícios'!$B$2:$B$217,L14,'Quadro - Renúncias e Benefícios'!$D$2:$D$217,"Desoneração tributária")+SUMIFS('Quadro - Renúncias e Benefícios'!$M$2:$M$217,'Quadro - Renúncias e Benefícios'!$B$2:$B$217,L14,'Quadro - Renúncias e Benefícios'!$D$2:$D$217,"Incentivo fiscal")</f>
        <v>0</v>
      </c>
    </row>
    <row r="15" spans="2:20">
      <c r="C15" t="b">
        <f>C14=C13</f>
        <v>1</v>
      </c>
      <c r="D15" t="b">
        <f>D14=D13</f>
        <v>1</v>
      </c>
      <c r="E15" t="b">
        <f>E14=E13</f>
        <v>1</v>
      </c>
      <c r="L15" s="3" t="s">
        <v>527</v>
      </c>
      <c r="M15" s="113">
        <f>SUMIFS('Quadro - Renúncias e Benefícios'!$K$2:$K$217,'Quadro - Renúncias e Benefícios'!$B$2:$B$217,L15,'Quadro - Renúncias e Benefícios'!$D$2:$D$217,"Isenção")+SUMIFS('Quadro - Renúncias e Benefícios'!$K$2:$K$217,'Quadro - Renúncias e Benefícios'!$B$2:$B$217,L15,'Quadro - Renúncias e Benefícios'!$D$2:$D$217,"Remissão")+SUMIFS('Quadro - Renúncias e Benefícios'!$K$2:$K$217,'Quadro - Renúncias e Benefícios'!$B$2:$B$217,L15,'Quadro - Renúncias e Benefícios'!$D$2:$D$217,"Desoneração tributária")+SUMIFS('Quadro - Renúncias e Benefícios'!$K$2:$K$217,'Quadro - Renúncias e Benefícios'!$B$2:$B$217,L15,'Quadro - Renúncias e Benefícios'!$D$2:$D$217,"Incentivo fiscal")</f>
        <v>0</v>
      </c>
      <c r="N15" s="113">
        <f>SUMIFS('Quadro - Renúncias e Benefícios'!$L$2:$L$217,'Quadro - Renúncias e Benefícios'!$B$2:$B$217,L15,'Quadro - Renúncias e Benefícios'!$D$2:$D$217,"Isenção")+SUMIFS('Quadro - Renúncias e Benefícios'!$L$2:$L$217,'Quadro - Renúncias e Benefícios'!$B$2:$B$217,L15,'Quadro - Renúncias e Benefícios'!$D$2:$D$217,"Remissão")+SUMIFS('Quadro - Renúncias e Benefícios'!$L$2:$L$217,'Quadro - Renúncias e Benefícios'!$B$2:$B$217,L15,'Quadro - Renúncias e Benefícios'!$D$2:$D$217,"Desoneração tributária")+SUMIFS('Quadro - Renúncias e Benefícios'!$L$2:$L$217,'Quadro - Renúncias e Benefícios'!$B$2:$B$217,L15,'Quadro - Renúncias e Benefícios'!$D$2:$D$217,"Incentivo fiscal")</f>
        <v>0</v>
      </c>
      <c r="O15" s="113">
        <f>SUMIFS('Quadro - Renúncias e Benefícios'!$M$2:$M$217,'Quadro - Renúncias e Benefícios'!$B$2:$B$217,L15,'Quadro - Renúncias e Benefícios'!$D$2:$D$217,"Isenção")+SUMIFS('Quadro - Renúncias e Benefícios'!$M$2:$M$217,'Quadro - Renúncias e Benefícios'!$B$2:$B$217,L15,'Quadro - Renúncias e Benefícios'!$D$2:$D$217,"Remissão")+SUMIFS('Quadro - Renúncias e Benefícios'!$M$2:$M$217,'Quadro - Renúncias e Benefícios'!$B$2:$B$217,L15,'Quadro - Renúncias e Benefícios'!$D$2:$D$217,"Desoneração tributária")+SUMIFS('Quadro - Renúncias e Benefícios'!$M$2:$M$217,'Quadro - Renúncias e Benefícios'!$B$2:$B$217,L15,'Quadro - Renúncias e Benefícios'!$D$2:$D$217,"Incentivo fiscal")</f>
        <v>0</v>
      </c>
    </row>
    <row r="16" spans="2:20">
      <c r="L16" s="3" t="s">
        <v>588</v>
      </c>
      <c r="M16" s="113">
        <f>SUMIFS('Quadro - Renúncias e Benefícios'!$K$2:$K$217,'Quadro - Renúncias e Benefícios'!$B$2:$B$217,L16,'Quadro - Renúncias e Benefícios'!$D$2:$D$217,"Isenção")+SUMIFS('Quadro - Renúncias e Benefícios'!$K$2:$K$217,'Quadro - Renúncias e Benefícios'!$B$2:$B$217,L16,'Quadro - Renúncias e Benefícios'!$D$2:$D$217,"Remissão")+SUMIFS('Quadro - Renúncias e Benefícios'!$K$2:$K$217,'Quadro - Renúncias e Benefícios'!$B$2:$B$217,L16,'Quadro - Renúncias e Benefícios'!$D$2:$D$217,"Desoneração tributária")+SUMIFS('Quadro - Renúncias e Benefícios'!$K$2:$K$217,'Quadro - Renúncias e Benefícios'!$B$2:$B$217,L16,'Quadro - Renúncias e Benefícios'!$D$2:$D$217,"Incentivo fiscal")</f>
        <v>0</v>
      </c>
      <c r="N16" s="113">
        <f>SUMIFS('Quadro - Renúncias e Benefícios'!$L$2:$L$217,'Quadro - Renúncias e Benefícios'!$B$2:$B$217,L16,'Quadro - Renúncias e Benefícios'!$D$2:$D$217,"Isenção")+SUMIFS('Quadro - Renúncias e Benefícios'!$L$2:$L$217,'Quadro - Renúncias e Benefícios'!$B$2:$B$217,L16,'Quadro - Renúncias e Benefícios'!$D$2:$D$217,"Remissão")+SUMIFS('Quadro - Renúncias e Benefícios'!$L$2:$L$217,'Quadro - Renúncias e Benefícios'!$B$2:$B$217,L16,'Quadro - Renúncias e Benefícios'!$D$2:$D$217,"Desoneração tributária")+SUMIFS('Quadro - Renúncias e Benefícios'!$L$2:$L$217,'Quadro - Renúncias e Benefícios'!$B$2:$B$217,L16,'Quadro - Renúncias e Benefícios'!$D$2:$D$217,"Incentivo fiscal")</f>
        <v>0</v>
      </c>
      <c r="O16" s="113">
        <f>SUMIFS('Quadro - Renúncias e Benefícios'!$M$2:$M$217,'Quadro - Renúncias e Benefícios'!$B$2:$B$217,L16,'Quadro - Renúncias e Benefícios'!$D$2:$D$217,"Isenção")+SUMIFS('Quadro - Renúncias e Benefícios'!$M$2:$M$217,'Quadro - Renúncias e Benefícios'!$B$2:$B$217,L16,'Quadro - Renúncias e Benefícios'!$D$2:$D$217,"Remissão")+SUMIFS('Quadro - Renúncias e Benefícios'!$M$2:$M$217,'Quadro - Renúncias e Benefícios'!$B$2:$B$217,L16,'Quadro - Renúncias e Benefícios'!$D$2:$D$217,"Desoneração tributária")+SUMIFS('Quadro - Renúncias e Benefícios'!$M$2:$M$217,'Quadro - Renúncias e Benefícios'!$B$2:$B$217,L16,'Quadro - Renúncias e Benefícios'!$D$2:$D$217,"Incentivo fiscal")</f>
        <v>0</v>
      </c>
    </row>
    <row r="17" spans="11:15">
      <c r="L17" s="40"/>
      <c r="M17" s="113">
        <f>SUMIFS('Quadro - Renúncias e Benefícios'!$K$2:$K$217,'Quadro - Renúncias e Benefícios'!$B$2:$B$217,L17,'Quadro - Renúncias e Benefícios'!$D$2:$D$217,"Isenção")+SUMIFS('Quadro - Renúncias e Benefícios'!$K$2:$K$217,'Quadro - Renúncias e Benefícios'!$B$2:$B$217,L17,'Quadro - Renúncias e Benefícios'!$D$2:$D$217,"Remissão")+SUMIFS('Quadro - Renúncias e Benefícios'!$K$2:$K$217,'Quadro - Renúncias e Benefícios'!$B$2:$B$217,L17,'Quadro - Renúncias e Benefícios'!$D$2:$D$217,"Desoneração tributária")+SUMIFS('Quadro - Renúncias e Benefícios'!$K$2:$K$217,'Quadro - Renúncias e Benefícios'!$B$2:$B$217,L17,'Quadro - Renúncias e Benefícios'!$D$2:$D$217,"Incentivo fiscal")</f>
        <v>0</v>
      </c>
      <c r="N17" s="113">
        <f>SUMIFS('Quadro - Renúncias e Benefícios'!$L$2:$L$217,'Quadro - Renúncias e Benefícios'!$B$2:$B$217,L17,'Quadro - Renúncias e Benefícios'!$D$2:$D$217,"Isenção")+SUMIFS('Quadro - Renúncias e Benefícios'!$L$2:$L$217,'Quadro - Renúncias e Benefícios'!$B$2:$B$217,L17,'Quadro - Renúncias e Benefícios'!$D$2:$D$217,"Remissão")+SUMIFS('Quadro - Renúncias e Benefícios'!$L$2:$L$217,'Quadro - Renúncias e Benefícios'!$B$2:$B$217,L17,'Quadro - Renúncias e Benefícios'!$D$2:$D$217,"Desoneração tributária")+SUMIFS('Quadro - Renúncias e Benefícios'!$L$2:$L$217,'Quadro - Renúncias e Benefícios'!$B$2:$B$217,L17,'Quadro - Renúncias e Benefícios'!$D$2:$D$217,"Incentivo fiscal")</f>
        <v>0</v>
      </c>
      <c r="O17" s="113">
        <f>SUMIFS('Quadro - Renúncias e Benefícios'!$M$2:$M$217,'Quadro - Renúncias e Benefícios'!$B$2:$B$217,L17,'Quadro - Renúncias e Benefícios'!$D$2:$D$217,"Isenção")+SUMIFS('Quadro - Renúncias e Benefícios'!$M$2:$M$217,'Quadro - Renúncias e Benefícios'!$B$2:$B$217,L17,'Quadro - Renúncias e Benefícios'!$D$2:$D$217,"Remissão")+SUMIFS('Quadro - Renúncias e Benefícios'!$M$2:$M$217,'Quadro - Renúncias e Benefícios'!$B$2:$B$217,L17,'Quadro - Renúncias e Benefícios'!$D$2:$D$217,"Desoneração tributária")+SUMIFS('Quadro - Renúncias e Benefícios'!$M$2:$M$217,'Quadro - Renúncias e Benefícios'!$B$2:$B$217,L17,'Quadro - Renúncias e Benefícios'!$D$2:$D$217,"Incentivo fiscal")</f>
        <v>0</v>
      </c>
    </row>
    <row r="18" spans="11:15">
      <c r="L18" s="40"/>
      <c r="M18" s="113">
        <f>SUMIFS('Quadro - Renúncias e Benefícios'!$K$2:$K$217,'Quadro - Renúncias e Benefícios'!$B$2:$B$217,L18,'Quadro - Renúncias e Benefícios'!$D$2:$D$217,"Isenção")+SUMIFS('Quadro - Renúncias e Benefícios'!$K$2:$K$217,'Quadro - Renúncias e Benefícios'!$B$2:$B$217,L18,'Quadro - Renúncias e Benefícios'!$D$2:$D$217,"Remissão")+SUMIFS('Quadro - Renúncias e Benefícios'!$K$2:$K$217,'Quadro - Renúncias e Benefícios'!$B$2:$B$217,L18,'Quadro - Renúncias e Benefícios'!$D$2:$D$217,"Desoneração tributária")+SUMIFS('Quadro - Renúncias e Benefícios'!$K$2:$K$217,'Quadro - Renúncias e Benefícios'!$B$2:$B$217,L18,'Quadro - Renúncias e Benefícios'!$D$2:$D$217,"Incentivo fiscal")</f>
        <v>0</v>
      </c>
      <c r="N18" s="113">
        <f>SUMIFS('Quadro - Renúncias e Benefícios'!$L$2:$L$217,'Quadro - Renúncias e Benefícios'!$B$2:$B$217,L18,'Quadro - Renúncias e Benefícios'!$D$2:$D$217,"Isenção")+SUMIFS('Quadro - Renúncias e Benefícios'!$L$2:$L$217,'Quadro - Renúncias e Benefícios'!$B$2:$B$217,L18,'Quadro - Renúncias e Benefícios'!$D$2:$D$217,"Remissão")+SUMIFS('Quadro - Renúncias e Benefícios'!$L$2:$L$217,'Quadro - Renúncias e Benefícios'!$B$2:$B$217,L18,'Quadro - Renúncias e Benefícios'!$D$2:$D$217,"Desoneração tributária")+SUMIFS('Quadro - Renúncias e Benefícios'!$L$2:$L$217,'Quadro - Renúncias e Benefícios'!$B$2:$B$217,L18,'Quadro - Renúncias e Benefícios'!$D$2:$D$217,"Incentivo fiscal")</f>
        <v>0</v>
      </c>
      <c r="O18" s="113">
        <f>SUMIFS('Quadro - Renúncias e Benefícios'!$M$2:$M$217,'Quadro - Renúncias e Benefícios'!$B$2:$B$217,L18,'Quadro - Renúncias e Benefícios'!$D$2:$D$217,"Isenção")+SUMIFS('Quadro - Renúncias e Benefícios'!$M$2:$M$217,'Quadro - Renúncias e Benefícios'!$B$2:$B$217,L18,'Quadro - Renúncias e Benefícios'!$D$2:$D$217,"Remissão")+SUMIFS('Quadro - Renúncias e Benefícios'!$M$2:$M$217,'Quadro - Renúncias e Benefícios'!$B$2:$B$217,L18,'Quadro - Renúncias e Benefícios'!$D$2:$D$217,"Desoneração tributária")+SUMIFS('Quadro - Renúncias e Benefícios'!$M$2:$M$217,'Quadro - Renúncias e Benefícios'!$B$2:$B$217,L18,'Quadro - Renúncias e Benefícios'!$D$2:$D$217,"Incentivo fiscal")</f>
        <v>0</v>
      </c>
    </row>
    <row r="19" spans="11:15">
      <c r="L19" s="123"/>
      <c r="M19" s="113">
        <f>SUMIFS('Quadro - Renúncias e Benefícios'!$K$2:$K$217,'Quadro - Renúncias e Benefícios'!$B$2:$B$217,L19,'Quadro - Renúncias e Benefícios'!$D$2:$D$217,"Isenção")+SUMIFS('Quadro - Renúncias e Benefícios'!$K$2:$K$217,'Quadro - Renúncias e Benefícios'!$B$2:$B$217,L19,'Quadro - Renúncias e Benefícios'!$D$2:$D$217,"Remissão")+SUMIFS('Quadro - Renúncias e Benefícios'!$K$2:$K$217,'Quadro - Renúncias e Benefícios'!$B$2:$B$217,L19,'Quadro - Renúncias e Benefícios'!$D$2:$D$217,"Desoneração tributária")+SUMIFS('Quadro - Renúncias e Benefícios'!$K$2:$K$217,'Quadro - Renúncias e Benefícios'!$B$2:$B$217,L19,'Quadro - Renúncias e Benefícios'!$D$2:$D$217,"Incentivo fiscal")</f>
        <v>0</v>
      </c>
      <c r="N19" s="113">
        <f>SUMIFS('Quadro - Renúncias e Benefícios'!$L$2:$L$217,'Quadro - Renúncias e Benefícios'!$B$2:$B$217,L19,'Quadro - Renúncias e Benefícios'!$D$2:$D$217,"Isenção")+SUMIFS('Quadro - Renúncias e Benefícios'!$L$2:$L$217,'Quadro - Renúncias e Benefícios'!$B$2:$B$217,L19,'Quadro - Renúncias e Benefícios'!$D$2:$D$217,"Remissão")+SUMIFS('Quadro - Renúncias e Benefícios'!$L$2:$L$217,'Quadro - Renúncias e Benefícios'!$B$2:$B$217,L19,'Quadro - Renúncias e Benefícios'!$D$2:$D$217,"Desoneração tributária")+SUMIFS('Quadro - Renúncias e Benefícios'!$L$2:$L$217,'Quadro - Renúncias e Benefícios'!$B$2:$B$217,L19,'Quadro - Renúncias e Benefícios'!$D$2:$D$217,"Incentivo fiscal")</f>
        <v>0</v>
      </c>
      <c r="O19" s="113">
        <f>SUMIFS('Quadro - Renúncias e Benefícios'!$M$2:$M$217,'Quadro - Renúncias e Benefícios'!$B$2:$B$217,L19,'Quadro - Renúncias e Benefícios'!$D$2:$D$217,"Isenção")+SUMIFS('Quadro - Renúncias e Benefícios'!$M$2:$M$217,'Quadro - Renúncias e Benefícios'!$B$2:$B$217,L19,'Quadro - Renúncias e Benefícios'!$D$2:$D$217,"Remissão")+SUMIFS('Quadro - Renúncias e Benefícios'!$M$2:$M$217,'Quadro - Renúncias e Benefícios'!$B$2:$B$217,L19,'Quadro - Renúncias e Benefícios'!$D$2:$D$217,"Desoneração tributária")+SUMIFS('Quadro - Renúncias e Benefícios'!$M$2:$M$217,'Quadro - Renúncias e Benefícios'!$B$2:$B$217,L19,'Quadro - Renúncias e Benefícios'!$D$2:$D$217,"Incentivo fiscal")</f>
        <v>0</v>
      </c>
    </row>
    <row r="20" spans="11:15">
      <c r="L20" s="114" t="s">
        <v>517</v>
      </c>
      <c r="M20" s="112">
        <f>SUM(M5:M19)</f>
        <v>3021.7385459196994</v>
      </c>
      <c r="N20" s="112">
        <f t="shared" ref="N20:O20" si="7">SUM(N5:N19)</f>
        <v>4288.1159902151021</v>
      </c>
      <c r="O20" s="112">
        <f t="shared" si="7"/>
        <v>4189.2114308067594</v>
      </c>
    </row>
    <row r="21" spans="11:15">
      <c r="M21" t="b">
        <f>M20=H5</f>
        <v>1</v>
      </c>
      <c r="N21" t="b">
        <f>N20=I5</f>
        <v>1</v>
      </c>
      <c r="O21" t="b">
        <f>O20=J5</f>
        <v>1</v>
      </c>
    </row>
    <row r="23" spans="11:15">
      <c r="K23" s="1" t="s">
        <v>594</v>
      </c>
      <c r="L23" s="123" t="s">
        <v>32</v>
      </c>
    </row>
    <row r="24" spans="11:15">
      <c r="K24" s="1" t="s">
        <v>594</v>
      </c>
      <c r="L24" s="123" t="s">
        <v>13</v>
      </c>
    </row>
    <row r="25" spans="11:15">
      <c r="K25" s="1" t="s">
        <v>594</v>
      </c>
      <c r="L25" s="123" t="s">
        <v>96</v>
      </c>
    </row>
    <row r="26" spans="11:15">
      <c r="K26" s="1" t="s">
        <v>594</v>
      </c>
      <c r="L26" s="123" t="s">
        <v>5</v>
      </c>
    </row>
    <row r="27" spans="11:15">
      <c r="K27" s="1" t="s">
        <v>594</v>
      </c>
      <c r="L27" s="123" t="s">
        <v>33</v>
      </c>
    </row>
    <row r="28" spans="11:15">
      <c r="K28" s="1" t="s">
        <v>594</v>
      </c>
      <c r="L28" s="123" t="s">
        <v>59</v>
      </c>
    </row>
    <row r="29" spans="11:15">
      <c r="K29" s="1" t="s">
        <v>594</v>
      </c>
      <c r="L29" s="123" t="s">
        <v>6</v>
      </c>
    </row>
    <row r="30" spans="11:15">
      <c r="K30" s="1" t="s">
        <v>594</v>
      </c>
      <c r="L30" s="123" t="s">
        <v>543</v>
      </c>
    </row>
    <row r="31" spans="11:15">
      <c r="L31" s="123" t="s">
        <v>52</v>
      </c>
    </row>
    <row r="32" spans="11:15">
      <c r="L32" s="123" t="s">
        <v>3</v>
      </c>
    </row>
    <row r="33" spans="12:12">
      <c r="L33" s="123" t="s">
        <v>497</v>
      </c>
    </row>
    <row r="34" spans="12:12">
      <c r="L34" s="123" t="s">
        <v>545</v>
      </c>
    </row>
    <row r="35" spans="12:12">
      <c r="L35" s="123" t="s">
        <v>14</v>
      </c>
    </row>
    <row r="36" spans="12:12">
      <c r="L36" s="123" t="s">
        <v>26</v>
      </c>
    </row>
    <row r="37" spans="12:12">
      <c r="L37" s="123" t="s">
        <v>588</v>
      </c>
    </row>
  </sheetData>
  <mergeCells count="4">
    <mergeCell ref="B3:B4"/>
    <mergeCell ref="G3:G4"/>
    <mergeCell ref="L3:L4"/>
    <mergeCell ref="Q3:Q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Tabelas e Gráficos 25_2 (2)</vt:lpstr>
      <vt:lpstr>Índices e Notas explicativas</vt:lpstr>
      <vt:lpstr>Legenda</vt:lpstr>
      <vt:lpstr>Quadro - Renúncias e Benefícios</vt:lpstr>
      <vt:lpstr>Tabelas e gráficos 22</vt:lpstr>
      <vt:lpstr>Tabelas e gráficos 23</vt:lpstr>
      <vt:lpstr>Tabelas e gráficos 24</vt:lpstr>
      <vt:lpstr>Tabelas e Gráficos 24_2</vt:lpstr>
      <vt:lpstr>Tabelas e Gráficos 25_2</vt:lpstr>
      <vt:lpstr>'Quadro - Renúncias e Benefícios'!artigo_1</vt:lpstr>
      <vt:lpstr>'Quadro - Renúncias e Benefícios'!artigo_14</vt:lpstr>
      <vt:lpstr>'Quadro - Renúncias e Benefícios'!artigo_16</vt:lpstr>
      <vt:lpstr>'Quadro - Renúncias e Benefícios'!artigo_2</vt:lpstr>
      <vt:lpstr>'Quadro - Renúncias e Benefícios'!artigo_5</vt:lpstr>
      <vt:lpstr>'Quadro - Renúncias e Benefícios'!artigo_7</vt:lpstr>
    </vt:vector>
  </TitlesOfParts>
  <Company>Ministério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creator>GEINC/CCONT/STN</dc:creator>
  <cp:lastModifiedBy>Ana Luiza Guanaes Marino</cp:lastModifiedBy>
  <cp:lastPrinted>2021-08-10T12:34:41Z</cp:lastPrinted>
  <dcterms:created xsi:type="dcterms:W3CDTF">2004-08-09T19:29:24Z</dcterms:created>
  <dcterms:modified xsi:type="dcterms:W3CDTF">2026-08-12T18:18:38Z</dcterms:modified>
</cp:coreProperties>
</file>