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1-13_Cultura\3_Produto\34_Salas-cinema\2025\"/>
    </mc:Choice>
  </mc:AlternateContent>
  <xr:revisionPtr revIDLastSave="0" documentId="13_ncr:1_{DDCE478D-6625-46A5-821C-B86CF69425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as Distrit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0" i="3" l="1"/>
  <c r="L140" i="3"/>
  <c r="K140" i="3"/>
  <c r="J140" i="3"/>
  <c r="I140" i="3"/>
  <c r="H140" i="3"/>
  <c r="G140" i="3"/>
  <c r="F140" i="3"/>
  <c r="E140" i="3"/>
  <c r="D140" i="3"/>
  <c r="C140" i="3"/>
  <c r="B140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M123" i="3"/>
  <c r="L123" i="3"/>
  <c r="K123" i="3"/>
  <c r="K122" i="3" s="1"/>
  <c r="J123" i="3"/>
  <c r="J122" i="3" s="1"/>
  <c r="I123" i="3"/>
  <c r="I122" i="3" s="1"/>
  <c r="H123" i="3"/>
  <c r="H122" i="3" s="1"/>
  <c r="G123" i="3"/>
  <c r="G122" i="3" s="1"/>
  <c r="F123" i="3"/>
  <c r="F122" i="3" s="1"/>
  <c r="E123" i="3"/>
  <c r="D123" i="3"/>
  <c r="C123" i="3"/>
  <c r="C122" i="3" s="1"/>
  <c r="B123" i="3"/>
  <c r="B122" i="3" s="1"/>
  <c r="D122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M112" i="3"/>
  <c r="M111" i="3" s="1"/>
  <c r="L112" i="3"/>
  <c r="L111" i="3" s="1"/>
  <c r="K112" i="3"/>
  <c r="J112" i="3"/>
  <c r="I112" i="3"/>
  <c r="I111" i="3" s="1"/>
  <c r="H112" i="3"/>
  <c r="H111" i="3" s="1"/>
  <c r="G112" i="3"/>
  <c r="G111" i="3" s="1"/>
  <c r="F112" i="3"/>
  <c r="F111" i="3" s="1"/>
  <c r="E112" i="3"/>
  <c r="E111" i="3" s="1"/>
  <c r="D112" i="3"/>
  <c r="D111" i="3" s="1"/>
  <c r="C112" i="3"/>
  <c r="B112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M99" i="3"/>
  <c r="L99" i="3"/>
  <c r="K99" i="3"/>
  <c r="J99" i="3"/>
  <c r="I99" i="3"/>
  <c r="H99" i="3"/>
  <c r="G99" i="3"/>
  <c r="G92" i="3" s="1"/>
  <c r="F99" i="3"/>
  <c r="E99" i="3"/>
  <c r="D99" i="3"/>
  <c r="C99" i="3"/>
  <c r="B99" i="3"/>
  <c r="M93" i="3"/>
  <c r="L93" i="3"/>
  <c r="L92" i="3" s="1"/>
  <c r="K93" i="3"/>
  <c r="K92" i="3" s="1"/>
  <c r="J93" i="3"/>
  <c r="J92" i="3" s="1"/>
  <c r="I93" i="3"/>
  <c r="I92" i="3" s="1"/>
  <c r="H93" i="3"/>
  <c r="H92" i="3" s="1"/>
  <c r="G93" i="3"/>
  <c r="F93" i="3"/>
  <c r="E93" i="3"/>
  <c r="D93" i="3"/>
  <c r="D92" i="3" s="1"/>
  <c r="C93" i="3"/>
  <c r="C92" i="3" s="1"/>
  <c r="B93" i="3"/>
  <c r="B92" i="3" s="1"/>
  <c r="M92" i="3"/>
  <c r="E92" i="3"/>
  <c r="M88" i="3"/>
  <c r="L88" i="3"/>
  <c r="K88" i="3"/>
  <c r="J88" i="3"/>
  <c r="I88" i="3"/>
  <c r="H88" i="3"/>
  <c r="G88" i="3"/>
  <c r="F88" i="3"/>
  <c r="E88" i="3"/>
  <c r="D88" i="3"/>
  <c r="C88" i="3"/>
  <c r="B88" i="3"/>
  <c r="M85" i="3"/>
  <c r="L85" i="3"/>
  <c r="K85" i="3"/>
  <c r="J85" i="3"/>
  <c r="I85" i="3"/>
  <c r="H85" i="3"/>
  <c r="G85" i="3"/>
  <c r="F85" i="3"/>
  <c r="E85" i="3"/>
  <c r="D85" i="3"/>
  <c r="C85" i="3"/>
  <c r="B85" i="3"/>
  <c r="M82" i="3"/>
  <c r="L82" i="3"/>
  <c r="K82" i="3"/>
  <c r="J82" i="3"/>
  <c r="I82" i="3"/>
  <c r="H82" i="3"/>
  <c r="G82" i="3"/>
  <c r="F82" i="3"/>
  <c r="E82" i="3"/>
  <c r="D82" i="3"/>
  <c r="C82" i="3"/>
  <c r="B82" i="3"/>
  <c r="M78" i="3"/>
  <c r="M77" i="3" s="1"/>
  <c r="L78" i="3"/>
  <c r="K78" i="3"/>
  <c r="J78" i="3"/>
  <c r="J77" i="3" s="1"/>
  <c r="I78" i="3"/>
  <c r="I77" i="3" s="1"/>
  <c r="H78" i="3"/>
  <c r="H77" i="3" s="1"/>
  <c r="G78" i="3"/>
  <c r="G77" i="3" s="1"/>
  <c r="F78" i="3"/>
  <c r="E78" i="3"/>
  <c r="E77" i="3" s="1"/>
  <c r="D78" i="3"/>
  <c r="C78" i="3"/>
  <c r="B78" i="3"/>
  <c r="B77" i="3" s="1"/>
  <c r="F77" i="3"/>
  <c r="M73" i="3"/>
  <c r="L73" i="3"/>
  <c r="K73" i="3"/>
  <c r="J73" i="3"/>
  <c r="I73" i="3"/>
  <c r="H73" i="3"/>
  <c r="G73" i="3"/>
  <c r="F73" i="3"/>
  <c r="E73" i="3"/>
  <c r="D73" i="3"/>
  <c r="C73" i="3"/>
  <c r="B73" i="3"/>
  <c r="M69" i="3"/>
  <c r="L69" i="3"/>
  <c r="K69" i="3"/>
  <c r="J69" i="3"/>
  <c r="I69" i="3"/>
  <c r="H69" i="3"/>
  <c r="H65" i="3" s="1"/>
  <c r="G69" i="3"/>
  <c r="F69" i="3"/>
  <c r="E69" i="3"/>
  <c r="D69" i="3"/>
  <c r="C69" i="3"/>
  <c r="B69" i="3"/>
  <c r="M66" i="3"/>
  <c r="M65" i="3" s="1"/>
  <c r="L66" i="3"/>
  <c r="L65" i="3" s="1"/>
  <c r="K66" i="3"/>
  <c r="K65" i="3" s="1"/>
  <c r="J66" i="3"/>
  <c r="J65" i="3" s="1"/>
  <c r="I66" i="3"/>
  <c r="H66" i="3"/>
  <c r="G66" i="3"/>
  <c r="G65" i="3" s="1"/>
  <c r="F66" i="3"/>
  <c r="F65" i="3" s="1"/>
  <c r="E66" i="3"/>
  <c r="E65" i="3" s="1"/>
  <c r="D66" i="3"/>
  <c r="D65" i="3" s="1"/>
  <c r="C66" i="3"/>
  <c r="C65" i="3" s="1"/>
  <c r="B66" i="3"/>
  <c r="B65" i="3" s="1"/>
  <c r="M61" i="3"/>
  <c r="L61" i="3"/>
  <c r="K61" i="3"/>
  <c r="J61" i="3"/>
  <c r="I61" i="3"/>
  <c r="H61" i="3"/>
  <c r="G61" i="3"/>
  <c r="F61" i="3"/>
  <c r="E61" i="3"/>
  <c r="D61" i="3"/>
  <c r="C61" i="3"/>
  <c r="B61" i="3"/>
  <c r="M57" i="3"/>
  <c r="L57" i="3"/>
  <c r="K57" i="3"/>
  <c r="J57" i="3"/>
  <c r="I57" i="3"/>
  <c r="H57" i="3"/>
  <c r="G57" i="3"/>
  <c r="F57" i="3"/>
  <c r="E57" i="3"/>
  <c r="D57" i="3"/>
  <c r="C57" i="3"/>
  <c r="B57" i="3"/>
  <c r="M52" i="3"/>
  <c r="L52" i="3"/>
  <c r="K52" i="3"/>
  <c r="J52" i="3"/>
  <c r="I52" i="3"/>
  <c r="H52" i="3"/>
  <c r="G52" i="3"/>
  <c r="F52" i="3"/>
  <c r="E52" i="3"/>
  <c r="D52" i="3"/>
  <c r="C52" i="3"/>
  <c r="B52" i="3"/>
  <c r="M49" i="3"/>
  <c r="L49" i="3"/>
  <c r="K49" i="3"/>
  <c r="J49" i="3"/>
  <c r="I49" i="3"/>
  <c r="H49" i="3"/>
  <c r="G49" i="3"/>
  <c r="F49" i="3"/>
  <c r="E49" i="3"/>
  <c r="D49" i="3"/>
  <c r="C49" i="3"/>
  <c r="B49" i="3"/>
  <c r="M46" i="3"/>
  <c r="L46" i="3"/>
  <c r="K46" i="3"/>
  <c r="J46" i="3"/>
  <c r="I46" i="3"/>
  <c r="H46" i="3"/>
  <c r="G46" i="3"/>
  <c r="F46" i="3"/>
  <c r="E46" i="3"/>
  <c r="D46" i="3"/>
  <c r="C46" i="3"/>
  <c r="B46" i="3"/>
  <c r="M43" i="3"/>
  <c r="L43" i="3"/>
  <c r="K43" i="3"/>
  <c r="J43" i="3"/>
  <c r="I43" i="3"/>
  <c r="H43" i="3"/>
  <c r="G43" i="3"/>
  <c r="F43" i="3"/>
  <c r="E43" i="3"/>
  <c r="D43" i="3"/>
  <c r="C43" i="3"/>
  <c r="B43" i="3"/>
  <c r="M41" i="3"/>
  <c r="M40" i="3" s="1"/>
  <c r="L41" i="3"/>
  <c r="L40" i="3" s="1"/>
  <c r="K41" i="3"/>
  <c r="K40" i="3" s="1"/>
  <c r="J41" i="3"/>
  <c r="J40" i="3" s="1"/>
  <c r="I41" i="3"/>
  <c r="H41" i="3"/>
  <c r="G41" i="3"/>
  <c r="F41" i="3"/>
  <c r="F40" i="3" s="1"/>
  <c r="E41" i="3"/>
  <c r="E40" i="3" s="1"/>
  <c r="D41" i="3"/>
  <c r="D40" i="3" s="1"/>
  <c r="C41" i="3"/>
  <c r="C40" i="3" s="1"/>
  <c r="B41" i="3"/>
  <c r="B40" i="3" s="1"/>
  <c r="M37" i="3"/>
  <c r="L37" i="3"/>
  <c r="K37" i="3"/>
  <c r="J37" i="3"/>
  <c r="I37" i="3"/>
  <c r="H37" i="3"/>
  <c r="G37" i="3"/>
  <c r="F37" i="3"/>
  <c r="E37" i="3"/>
  <c r="D37" i="3"/>
  <c r="C37" i="3"/>
  <c r="B37" i="3"/>
  <c r="M35" i="3"/>
  <c r="L35" i="3"/>
  <c r="K35" i="3"/>
  <c r="J35" i="3"/>
  <c r="I35" i="3"/>
  <c r="H35" i="3"/>
  <c r="G35" i="3"/>
  <c r="F35" i="3"/>
  <c r="E35" i="3"/>
  <c r="D35" i="3"/>
  <c r="C35" i="3"/>
  <c r="B35" i="3"/>
  <c r="M30" i="3"/>
  <c r="L30" i="3"/>
  <c r="K30" i="3"/>
  <c r="J30" i="3"/>
  <c r="I30" i="3"/>
  <c r="H30" i="3"/>
  <c r="G30" i="3"/>
  <c r="F30" i="3"/>
  <c r="E30" i="3"/>
  <c r="D30" i="3"/>
  <c r="C30" i="3"/>
  <c r="B30" i="3"/>
  <c r="M23" i="3"/>
  <c r="L23" i="3"/>
  <c r="K23" i="3"/>
  <c r="J23" i="3"/>
  <c r="I23" i="3"/>
  <c r="H23" i="3"/>
  <c r="G23" i="3"/>
  <c r="F23" i="3"/>
  <c r="E23" i="3"/>
  <c r="D23" i="3"/>
  <c r="C23" i="3"/>
  <c r="B23" i="3"/>
  <c r="M19" i="3"/>
  <c r="M18" i="3" s="1"/>
  <c r="L19" i="3"/>
  <c r="K19" i="3"/>
  <c r="J19" i="3"/>
  <c r="I19" i="3"/>
  <c r="I18" i="3" s="1"/>
  <c r="H19" i="3"/>
  <c r="H18" i="3" s="1"/>
  <c r="G19" i="3"/>
  <c r="G18" i="3" s="1"/>
  <c r="F19" i="3"/>
  <c r="F18" i="3" s="1"/>
  <c r="E19" i="3"/>
  <c r="E18" i="3" s="1"/>
  <c r="D19" i="3"/>
  <c r="C19" i="3"/>
  <c r="B19" i="3"/>
  <c r="B18" i="3" s="1"/>
  <c r="J18" i="3"/>
  <c r="M9" i="3"/>
  <c r="M8" i="3" s="1"/>
  <c r="L9" i="3"/>
  <c r="L8" i="3" s="1"/>
  <c r="K9" i="3"/>
  <c r="J9" i="3"/>
  <c r="J8" i="3" s="1"/>
  <c r="I9" i="3"/>
  <c r="I8" i="3" s="1"/>
  <c r="H9" i="3"/>
  <c r="H8" i="3" s="1"/>
  <c r="G9" i="3"/>
  <c r="G8" i="3" s="1"/>
  <c r="F9" i="3"/>
  <c r="F8" i="3" s="1"/>
  <c r="E9" i="3"/>
  <c r="E8" i="3" s="1"/>
  <c r="D9" i="3"/>
  <c r="D8" i="3" s="1"/>
  <c r="C9" i="3"/>
  <c r="C8" i="3" s="1"/>
  <c r="B9" i="3"/>
  <c r="B8" i="3" s="1"/>
  <c r="K8" i="3"/>
  <c r="C18" i="3" l="1"/>
  <c r="K18" i="3"/>
  <c r="K7" i="3" s="1"/>
  <c r="G40" i="3"/>
  <c r="G7" i="3" s="1"/>
  <c r="K77" i="3"/>
  <c r="F92" i="3"/>
  <c r="B111" i="3"/>
  <c r="J111" i="3"/>
  <c r="L122" i="3"/>
  <c r="D18" i="3"/>
  <c r="L18" i="3"/>
  <c r="H40" i="3"/>
  <c r="H7" i="3" s="1"/>
  <c r="I65" i="3"/>
  <c r="D77" i="3"/>
  <c r="D7" i="3" s="1"/>
  <c r="L77" i="3"/>
  <c r="L7" i="3" s="1"/>
  <c r="C111" i="3"/>
  <c r="K111" i="3"/>
  <c r="E122" i="3"/>
  <c r="M122" i="3"/>
  <c r="C77" i="3"/>
  <c r="E7" i="3"/>
  <c r="F7" i="3"/>
  <c r="M7" i="3"/>
  <c r="B7" i="3"/>
  <c r="J7" i="3"/>
  <c r="I40" i="3"/>
  <c r="I7" i="3" l="1"/>
  <c r="C7" i="3"/>
</calcChain>
</file>

<file path=xl/sharedStrings.xml><?xml version="1.0" encoding="utf-8"?>
<sst xmlns="http://schemas.openxmlformats.org/spreadsheetml/2006/main" count="142" uniqueCount="142">
  <si>
    <t>Sé</t>
  </si>
  <si>
    <t>Bela Vista</t>
  </si>
  <si>
    <t>Consolação</t>
  </si>
  <si>
    <t>Liberdade</t>
  </si>
  <si>
    <t>República</t>
  </si>
  <si>
    <t>Penha</t>
  </si>
  <si>
    <t>Mooca</t>
  </si>
  <si>
    <t>Pari</t>
  </si>
  <si>
    <t>Tatuapé</t>
  </si>
  <si>
    <t>Vila Formosa</t>
  </si>
  <si>
    <t>Vila Prudente</t>
  </si>
  <si>
    <t>Itaim Paulista</t>
  </si>
  <si>
    <t>Itaquera</t>
  </si>
  <si>
    <t>Cidade Líder</t>
  </si>
  <si>
    <t>Mandaqui</t>
  </si>
  <si>
    <t>Tucuruvi</t>
  </si>
  <si>
    <t>Vila Guilherme</t>
  </si>
  <si>
    <t>Lapa</t>
  </si>
  <si>
    <t>Barra Funda</t>
  </si>
  <si>
    <t>Butantã</t>
  </si>
  <si>
    <t>Morumbi</t>
  </si>
  <si>
    <t>Raposo Tavares</t>
  </si>
  <si>
    <t>Pinheiros</t>
  </si>
  <si>
    <t>Alto de Pinheiros</t>
  </si>
  <si>
    <t>Itaim Bibi</t>
  </si>
  <si>
    <t>Jardim Paulista</t>
  </si>
  <si>
    <t>Vila Mariana</t>
  </si>
  <si>
    <t>Saúde</t>
  </si>
  <si>
    <t>Ipiranga</t>
  </si>
  <si>
    <t>Sacomã</t>
  </si>
  <si>
    <t>Santo Amaro</t>
  </si>
  <si>
    <t>Campo Grande</t>
  </si>
  <si>
    <t>Campo Limpo</t>
  </si>
  <si>
    <t>Capão Redondo</t>
  </si>
  <si>
    <t>Vila Andrade</t>
  </si>
  <si>
    <t>Pirituba</t>
  </si>
  <si>
    <t>Jaraguá</t>
  </si>
  <si>
    <t>Cangaíba</t>
  </si>
  <si>
    <t>Guaianases</t>
  </si>
  <si>
    <t>Lajeado</t>
  </si>
  <si>
    <t>São Mateus</t>
  </si>
  <si>
    <t>São Rafael</t>
  </si>
  <si>
    <t>Cidade Tiradentes</t>
  </si>
  <si>
    <t>Perus</t>
  </si>
  <si>
    <t>São Domingos</t>
  </si>
  <si>
    <t>Brasilândia</t>
  </si>
  <si>
    <t>Tremembé</t>
  </si>
  <si>
    <t>Rio Pequeno</t>
  </si>
  <si>
    <t>Jabaquara</t>
  </si>
  <si>
    <t>Jardim Ângela</t>
  </si>
  <si>
    <t>Moema</t>
  </si>
  <si>
    <t>Cursino</t>
  </si>
  <si>
    <t>Jaguaré</t>
  </si>
  <si>
    <t>Perdizes</t>
  </si>
  <si>
    <t>Artur Alvim</t>
  </si>
  <si>
    <t>São Miguel</t>
  </si>
  <si>
    <t>José Bonifácio</t>
  </si>
  <si>
    <t>Parque do Carmo</t>
  </si>
  <si>
    <t>Iguatemi</t>
  </si>
  <si>
    <t>Freguesia do Ó</t>
  </si>
  <si>
    <t>Vila Maria</t>
  </si>
  <si>
    <t>SALAS</t>
  </si>
  <si>
    <t>Unidades Territoriais</t>
  </si>
  <si>
    <t>Município de São Paulo</t>
  </si>
  <si>
    <t>Região Centro</t>
  </si>
  <si>
    <t>Subprefeitura Sé</t>
  </si>
  <si>
    <t>Bom Retiro</t>
  </si>
  <si>
    <t>Cambuci</t>
  </si>
  <si>
    <t>Santa Cecília</t>
  </si>
  <si>
    <t>Região Leste 1</t>
  </si>
  <si>
    <t>Subprefeitura Aricanduva/Formosa/Carrão</t>
  </si>
  <si>
    <t>Aricanduva</t>
  </si>
  <si>
    <t>Carrão</t>
  </si>
  <si>
    <t>Subprefeitura Mooca</t>
  </si>
  <si>
    <t>Água Rasa</t>
  </si>
  <si>
    <t>Belém</t>
  </si>
  <si>
    <t>Brás</t>
  </si>
  <si>
    <t>Subprefeitura Penha</t>
  </si>
  <si>
    <t>Vila Matilde</t>
  </si>
  <si>
    <t>Subprefeitura Sapopemba</t>
  </si>
  <si>
    <t>Sapopemba</t>
  </si>
  <si>
    <t>Subprefeitura Vila Prudente</t>
  </si>
  <si>
    <t>São Lucas</t>
  </si>
  <si>
    <t>Região Leste 2</t>
  </si>
  <si>
    <t>Subprefeitura Cidade Tiradentes</t>
  </si>
  <si>
    <t>Subprefeitura Ermelino Matarazzo</t>
  </si>
  <si>
    <t>Ermelino Matarazzo</t>
  </si>
  <si>
    <t>Ponte Rasa</t>
  </si>
  <si>
    <t>Subprefeitura Guaianases</t>
  </si>
  <si>
    <t>Subprefeitura Itaim Paulista</t>
  </si>
  <si>
    <t>Vila Curuçá</t>
  </si>
  <si>
    <t>Subprefeitura Itaquera</t>
  </si>
  <si>
    <t>Subprefeitura São Mateus</t>
  </si>
  <si>
    <t>Subprefeitura São Miguel</t>
  </si>
  <si>
    <t>Jardim Helena</t>
  </si>
  <si>
    <t>Vila Jacuí</t>
  </si>
  <si>
    <t>Região Norte 1</t>
  </si>
  <si>
    <t>Subprefeitura Jaçanã/Tremembé</t>
  </si>
  <si>
    <t>Jaçanã</t>
  </si>
  <si>
    <t>Subprefeitura Santana/Tucuruvi</t>
  </si>
  <si>
    <t>Santana</t>
  </si>
  <si>
    <t>Subprefeitura Vila Maria/Vila Guilherme</t>
  </si>
  <si>
    <t>Vila Medeiros</t>
  </si>
  <si>
    <t>Região Norte 2</t>
  </si>
  <si>
    <t>Subprefeitura Casa Verde/Cachoeirinha</t>
  </si>
  <si>
    <t>Cachoeirinha</t>
  </si>
  <si>
    <t>Casa Verde</t>
  </si>
  <si>
    <t>Limão</t>
  </si>
  <si>
    <t>Subprefeitura Freguesia/Brasilândia</t>
  </si>
  <si>
    <t>Subprefeitura Perus</t>
  </si>
  <si>
    <t>Anhanguera</t>
  </si>
  <si>
    <t>Subprefeitura Pirituba/Jaraguá</t>
  </si>
  <si>
    <t>Região Oeste</t>
  </si>
  <si>
    <t>Subprefeitura Butantã</t>
  </si>
  <si>
    <t>Vila Sônia</t>
  </si>
  <si>
    <t>Subprefeitura Lapa</t>
  </si>
  <si>
    <t>Jaguara</t>
  </si>
  <si>
    <t>Vila Leopoldina</t>
  </si>
  <si>
    <t>Subprefeitura Pinheiros</t>
  </si>
  <si>
    <t>Região Sul 1</t>
  </si>
  <si>
    <t>Subprefeitura Ipiranga</t>
  </si>
  <si>
    <t>Subprefeitura Jabaquara</t>
  </si>
  <si>
    <t>Subprefeitura Vila Mariana</t>
  </si>
  <si>
    <t>Região Sul 2</t>
  </si>
  <si>
    <t>Subprefeitura Campo Limpo</t>
  </si>
  <si>
    <t>Subprefeitura Capela do Socorro</t>
  </si>
  <si>
    <t>Cidade Dutra</t>
  </si>
  <si>
    <t>Grajaú</t>
  </si>
  <si>
    <t>Socorro</t>
  </si>
  <si>
    <t>Subprefeitura Cidade Ademar</t>
  </si>
  <si>
    <t>Cidade Ademar</t>
  </si>
  <si>
    <t>Pedreira</t>
  </si>
  <si>
    <t>Subprefeitura M'Boi Mirim</t>
  </si>
  <si>
    <t>Jardim São Luís</t>
  </si>
  <si>
    <t>Subprefeitura Parelheiros</t>
  </si>
  <si>
    <t>Marsilac</t>
  </si>
  <si>
    <t>Parelheiros</t>
  </si>
  <si>
    <t>Subprefeitura Santo Amaro</t>
  </si>
  <si>
    <t>Campo Belo</t>
  </si>
  <si>
    <t>2014 - 2025</t>
  </si>
  <si>
    <t>Município de São Paulo, regiões, subprefeituras e distritos</t>
  </si>
  <si>
    <t>Salas de cinema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</si>
</sst>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/>
    <xf numFmtId="3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8C03-FE27-443C-AE20-E3B6D3362415}">
  <dimension ref="A1:M143"/>
  <sheetViews>
    <sheetView tabSelected="1" workbookViewId="0">
      <selection activeCell="A144" sqref="A144:XFD288"/>
    </sheetView>
  </sheetViews>
  <sheetFormatPr defaultRowHeight="15" x14ac:dyDescent="0.25"/>
  <cols>
    <col min="1" max="1" width="36.140625" customWidth="1"/>
    <col min="2" max="13" width="7.7109375" customWidth="1"/>
  </cols>
  <sheetData>
    <row r="1" spans="1:13" x14ac:dyDescent="0.25">
      <c r="A1" s="2" t="s">
        <v>141</v>
      </c>
    </row>
    <row r="2" spans="1:13" x14ac:dyDescent="0.25">
      <c r="A2" s="2" t="s">
        <v>140</v>
      </c>
    </row>
    <row r="3" spans="1:13" x14ac:dyDescent="0.25">
      <c r="A3" s="3" t="s">
        <v>139</v>
      </c>
    </row>
    <row r="5" spans="1:13" x14ac:dyDescent="0.25">
      <c r="A5" s="14" t="s">
        <v>62</v>
      </c>
      <c r="B5" s="15" t="s">
        <v>61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25">
      <c r="A6" s="14"/>
      <c r="B6" s="4">
        <v>2014</v>
      </c>
      <c r="C6" s="4">
        <v>2015</v>
      </c>
      <c r="D6" s="4">
        <v>2016</v>
      </c>
      <c r="E6" s="4">
        <v>2017</v>
      </c>
      <c r="F6" s="4">
        <v>2018</v>
      </c>
      <c r="G6" s="4">
        <v>2019</v>
      </c>
      <c r="H6" s="4">
        <v>2020</v>
      </c>
      <c r="I6" s="4">
        <v>2021</v>
      </c>
      <c r="J6" s="4">
        <v>2022</v>
      </c>
      <c r="K6" s="4">
        <v>2023</v>
      </c>
      <c r="L6" s="4">
        <v>2024</v>
      </c>
      <c r="M6" s="4">
        <v>2025</v>
      </c>
    </row>
    <row r="7" spans="1:13" x14ac:dyDescent="0.25">
      <c r="A7" s="7" t="s">
        <v>63</v>
      </c>
      <c r="B7" s="8">
        <f>B8+B18+B40+B65+B77+B92+B111+B122</f>
        <v>319</v>
      </c>
      <c r="C7" s="8">
        <f t="shared" ref="C7:M7" si="0">C8+C18+C40+C65+C77+C92+C111+C122</f>
        <v>329</v>
      </c>
      <c r="D7" s="8">
        <f t="shared" si="0"/>
        <v>322</v>
      </c>
      <c r="E7" s="8">
        <f t="shared" si="0"/>
        <v>366</v>
      </c>
      <c r="F7" s="8">
        <f t="shared" si="0"/>
        <v>360</v>
      </c>
      <c r="G7" s="8">
        <f t="shared" si="0"/>
        <v>379</v>
      </c>
      <c r="H7" s="8">
        <f t="shared" si="0"/>
        <v>151</v>
      </c>
      <c r="I7" s="8">
        <f t="shared" si="0"/>
        <v>356</v>
      </c>
      <c r="J7" s="8">
        <f t="shared" si="0"/>
        <v>372</v>
      </c>
      <c r="K7" s="8">
        <f t="shared" si="0"/>
        <v>383</v>
      </c>
      <c r="L7" s="8">
        <f t="shared" si="0"/>
        <v>397</v>
      </c>
      <c r="M7" s="8">
        <f t="shared" si="0"/>
        <v>395</v>
      </c>
    </row>
    <row r="8" spans="1:13" x14ac:dyDescent="0.25">
      <c r="A8" s="9" t="s">
        <v>64</v>
      </c>
      <c r="B8" s="10">
        <f>B9</f>
        <v>65</v>
      </c>
      <c r="C8" s="10">
        <f t="shared" ref="C8:M8" si="1">C9</f>
        <v>71</v>
      </c>
      <c r="D8" s="10">
        <f t="shared" si="1"/>
        <v>61</v>
      </c>
      <c r="E8" s="10">
        <f t="shared" si="1"/>
        <v>71</v>
      </c>
      <c r="F8" s="10">
        <f t="shared" si="1"/>
        <v>65</v>
      </c>
      <c r="G8" s="10">
        <f t="shared" si="1"/>
        <v>71</v>
      </c>
      <c r="H8" s="10">
        <f t="shared" si="1"/>
        <v>45</v>
      </c>
      <c r="I8" s="10">
        <f t="shared" si="1"/>
        <v>70</v>
      </c>
      <c r="J8" s="10">
        <f t="shared" si="1"/>
        <v>65</v>
      </c>
      <c r="K8" s="10">
        <f t="shared" si="1"/>
        <v>65</v>
      </c>
      <c r="L8" s="10">
        <f t="shared" si="1"/>
        <v>64</v>
      </c>
      <c r="M8" s="10">
        <f t="shared" si="1"/>
        <v>63</v>
      </c>
    </row>
    <row r="9" spans="1:13" x14ac:dyDescent="0.25">
      <c r="A9" s="11" t="s">
        <v>65</v>
      </c>
      <c r="B9" s="12">
        <f t="shared" ref="B9:M9" si="2">SUM(B10:B17)</f>
        <v>65</v>
      </c>
      <c r="C9" s="12">
        <f t="shared" si="2"/>
        <v>71</v>
      </c>
      <c r="D9" s="12">
        <f t="shared" si="2"/>
        <v>61</v>
      </c>
      <c r="E9" s="12">
        <f t="shared" si="2"/>
        <v>71</v>
      </c>
      <c r="F9" s="12">
        <f t="shared" si="2"/>
        <v>65</v>
      </c>
      <c r="G9" s="12">
        <f t="shared" si="2"/>
        <v>71</v>
      </c>
      <c r="H9" s="12">
        <f t="shared" si="2"/>
        <v>45</v>
      </c>
      <c r="I9" s="12">
        <f t="shared" si="2"/>
        <v>70</v>
      </c>
      <c r="J9" s="12">
        <f t="shared" si="2"/>
        <v>65</v>
      </c>
      <c r="K9" s="12">
        <f t="shared" si="2"/>
        <v>65</v>
      </c>
      <c r="L9" s="12">
        <f t="shared" si="2"/>
        <v>64</v>
      </c>
      <c r="M9" s="12">
        <f t="shared" si="2"/>
        <v>63</v>
      </c>
    </row>
    <row r="10" spans="1:13" s="1" customFormat="1" ht="12" x14ac:dyDescent="0.2">
      <c r="A10" s="5" t="s">
        <v>1</v>
      </c>
      <c r="B10" s="6">
        <v>23</v>
      </c>
      <c r="C10" s="6">
        <v>29</v>
      </c>
      <c r="D10" s="6">
        <v>23</v>
      </c>
      <c r="E10" s="6">
        <v>29</v>
      </c>
      <c r="F10" s="6">
        <v>23</v>
      </c>
      <c r="G10" s="6">
        <v>29</v>
      </c>
      <c r="H10" s="6">
        <v>16</v>
      </c>
      <c r="I10" s="6">
        <v>29</v>
      </c>
      <c r="J10" s="6">
        <v>27</v>
      </c>
      <c r="K10" s="6">
        <v>27</v>
      </c>
      <c r="L10" s="6">
        <v>27</v>
      </c>
      <c r="M10" s="6">
        <v>27</v>
      </c>
    </row>
    <row r="11" spans="1:13" x14ac:dyDescent="0.25">
      <c r="A11" s="5" t="s">
        <v>66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x14ac:dyDescent="0.25">
      <c r="A12" s="5" t="s">
        <v>67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s="1" customFormat="1" ht="12" x14ac:dyDescent="0.2">
      <c r="A13" s="5" t="s">
        <v>2</v>
      </c>
      <c r="B13" s="6">
        <v>25</v>
      </c>
      <c r="C13" s="6">
        <v>25</v>
      </c>
      <c r="D13" s="6">
        <v>23</v>
      </c>
      <c r="E13" s="6">
        <v>24</v>
      </c>
      <c r="F13" s="6">
        <v>24</v>
      </c>
      <c r="G13" s="6">
        <v>24</v>
      </c>
      <c r="H13" s="6">
        <v>12</v>
      </c>
      <c r="I13" s="6">
        <v>24</v>
      </c>
      <c r="J13" s="6">
        <v>19</v>
      </c>
      <c r="K13" s="6">
        <v>19</v>
      </c>
      <c r="L13" s="6">
        <v>19</v>
      </c>
      <c r="M13" s="6">
        <v>19</v>
      </c>
    </row>
    <row r="14" spans="1:13" s="1" customFormat="1" ht="12" x14ac:dyDescent="0.2">
      <c r="A14" s="5" t="s">
        <v>3</v>
      </c>
      <c r="B14" s="6">
        <v>1</v>
      </c>
      <c r="C14" s="6">
        <v>1</v>
      </c>
      <c r="D14" s="6"/>
      <c r="E14" s="6">
        <v>2</v>
      </c>
      <c r="F14" s="6">
        <v>2</v>
      </c>
      <c r="G14" s="6">
        <v>2</v>
      </c>
      <c r="H14" s="6">
        <v>2</v>
      </c>
      <c r="I14" s="6">
        <v>2</v>
      </c>
      <c r="J14" s="6">
        <v>2</v>
      </c>
      <c r="K14" s="6">
        <v>2</v>
      </c>
      <c r="L14" s="6">
        <v>2</v>
      </c>
      <c r="M14" s="6">
        <v>2</v>
      </c>
    </row>
    <row r="15" spans="1:13" s="1" customFormat="1" ht="12" x14ac:dyDescent="0.2">
      <c r="A15" s="5" t="s">
        <v>4</v>
      </c>
      <c r="B15" s="6">
        <v>16</v>
      </c>
      <c r="C15" s="6">
        <v>16</v>
      </c>
      <c r="D15" s="6">
        <v>15</v>
      </c>
      <c r="E15" s="6">
        <v>16</v>
      </c>
      <c r="F15" s="6">
        <v>16</v>
      </c>
      <c r="G15" s="6">
        <v>16</v>
      </c>
      <c r="H15" s="6">
        <v>15</v>
      </c>
      <c r="I15" s="6">
        <v>15</v>
      </c>
      <c r="J15" s="6">
        <v>17</v>
      </c>
      <c r="K15" s="6">
        <v>17</v>
      </c>
      <c r="L15" s="6">
        <v>16</v>
      </c>
      <c r="M15" s="6">
        <v>15</v>
      </c>
    </row>
    <row r="16" spans="1:13" x14ac:dyDescent="0.25">
      <c r="A16" s="5" t="s">
        <v>68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5">
      <c r="A17" s="5" t="s">
        <v>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5">
      <c r="A18" s="9" t="s">
        <v>69</v>
      </c>
      <c r="B18" s="10">
        <f t="shared" ref="B18:M18" si="3">B19+B23+B30+B35+B37</f>
        <v>54</v>
      </c>
      <c r="C18" s="10">
        <f t="shared" si="3"/>
        <v>54</v>
      </c>
      <c r="D18" s="10">
        <f t="shared" si="3"/>
        <v>51</v>
      </c>
      <c r="E18" s="10">
        <f t="shared" si="3"/>
        <v>55</v>
      </c>
      <c r="F18" s="10">
        <f t="shared" si="3"/>
        <v>55</v>
      </c>
      <c r="G18" s="10">
        <f t="shared" si="3"/>
        <v>55</v>
      </c>
      <c r="H18" s="10">
        <f t="shared" si="3"/>
        <v>6</v>
      </c>
      <c r="I18" s="10">
        <f t="shared" si="3"/>
        <v>54</v>
      </c>
      <c r="J18" s="10">
        <f t="shared" si="3"/>
        <v>54</v>
      </c>
      <c r="K18" s="10">
        <f t="shared" si="3"/>
        <v>55</v>
      </c>
      <c r="L18" s="10">
        <f t="shared" si="3"/>
        <v>58</v>
      </c>
      <c r="M18" s="10">
        <f t="shared" si="3"/>
        <v>58</v>
      </c>
    </row>
    <row r="19" spans="1:13" x14ac:dyDescent="0.25">
      <c r="A19" s="11" t="s">
        <v>70</v>
      </c>
      <c r="B19" s="12">
        <f t="shared" ref="B19:M19" si="4">SUM(B20:B22)</f>
        <v>9</v>
      </c>
      <c r="C19" s="12">
        <f t="shared" si="4"/>
        <v>9</v>
      </c>
      <c r="D19" s="12">
        <f t="shared" si="4"/>
        <v>9</v>
      </c>
      <c r="E19" s="12">
        <f t="shared" si="4"/>
        <v>9</v>
      </c>
      <c r="F19" s="12">
        <f t="shared" si="4"/>
        <v>9</v>
      </c>
      <c r="G19" s="12">
        <f t="shared" si="4"/>
        <v>9</v>
      </c>
      <c r="H19" s="12">
        <f t="shared" si="4"/>
        <v>0</v>
      </c>
      <c r="I19" s="12">
        <f t="shared" si="4"/>
        <v>9</v>
      </c>
      <c r="J19" s="12">
        <f t="shared" si="4"/>
        <v>9</v>
      </c>
      <c r="K19" s="12">
        <f t="shared" si="4"/>
        <v>9</v>
      </c>
      <c r="L19" s="12">
        <f t="shared" si="4"/>
        <v>9</v>
      </c>
      <c r="M19" s="12">
        <f t="shared" si="4"/>
        <v>9</v>
      </c>
    </row>
    <row r="20" spans="1:13" x14ac:dyDescent="0.25">
      <c r="A20" s="5" t="s">
        <v>71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A21" s="5" t="s">
        <v>72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12" x14ac:dyDescent="0.2">
      <c r="A22" s="5" t="s">
        <v>9</v>
      </c>
      <c r="B22" s="6">
        <v>9</v>
      </c>
      <c r="C22" s="6">
        <v>9</v>
      </c>
      <c r="D22" s="6">
        <v>9</v>
      </c>
      <c r="E22" s="6">
        <v>9</v>
      </c>
      <c r="F22" s="6">
        <v>9</v>
      </c>
      <c r="G22" s="6">
        <v>9</v>
      </c>
      <c r="H22" s="6"/>
      <c r="I22" s="6">
        <v>9</v>
      </c>
      <c r="J22" s="6">
        <v>9</v>
      </c>
      <c r="K22" s="6">
        <v>9</v>
      </c>
      <c r="L22" s="6">
        <v>9</v>
      </c>
      <c r="M22" s="6">
        <v>9</v>
      </c>
    </row>
    <row r="23" spans="1:13" x14ac:dyDescent="0.25">
      <c r="A23" s="11" t="s">
        <v>73</v>
      </c>
      <c r="B23" s="12">
        <f t="shared" ref="B23:M23" si="5">SUM(B24:B29)</f>
        <v>29</v>
      </c>
      <c r="C23" s="12">
        <f t="shared" si="5"/>
        <v>29</v>
      </c>
      <c r="D23" s="12">
        <f t="shared" si="5"/>
        <v>27</v>
      </c>
      <c r="E23" s="12">
        <f t="shared" si="5"/>
        <v>29</v>
      </c>
      <c r="F23" s="12">
        <f t="shared" si="5"/>
        <v>29</v>
      </c>
      <c r="G23" s="12">
        <f t="shared" si="5"/>
        <v>29</v>
      </c>
      <c r="H23" s="12">
        <f t="shared" si="5"/>
        <v>0</v>
      </c>
      <c r="I23" s="12">
        <f t="shared" si="5"/>
        <v>29</v>
      </c>
      <c r="J23" s="12">
        <f t="shared" si="5"/>
        <v>29</v>
      </c>
      <c r="K23" s="12">
        <f t="shared" si="5"/>
        <v>29</v>
      </c>
      <c r="L23" s="12">
        <f t="shared" si="5"/>
        <v>30</v>
      </c>
      <c r="M23" s="12">
        <f t="shared" si="5"/>
        <v>30</v>
      </c>
    </row>
    <row r="24" spans="1:13" x14ac:dyDescent="0.25">
      <c r="A24" s="5" t="s">
        <v>74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5" t="s">
        <v>75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5" t="s">
        <v>76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12" x14ac:dyDescent="0.2">
      <c r="A27" s="5" t="s">
        <v>6</v>
      </c>
      <c r="B27" s="6">
        <v>6</v>
      </c>
      <c r="C27" s="6">
        <v>6</v>
      </c>
      <c r="D27" s="6">
        <v>6</v>
      </c>
      <c r="E27" s="6">
        <v>6</v>
      </c>
      <c r="F27" s="6">
        <v>6</v>
      </c>
      <c r="G27" s="6">
        <v>6</v>
      </c>
      <c r="H27" s="6"/>
      <c r="I27" s="6">
        <v>6</v>
      </c>
      <c r="J27" s="6">
        <v>6</v>
      </c>
      <c r="K27" s="6">
        <v>6</v>
      </c>
      <c r="L27" s="6">
        <v>6</v>
      </c>
      <c r="M27" s="6">
        <v>6</v>
      </c>
    </row>
    <row r="28" spans="1:13" s="1" customFormat="1" ht="12" x14ac:dyDescent="0.2">
      <c r="A28" s="5" t="s">
        <v>7</v>
      </c>
      <c r="B28" s="6">
        <v>10</v>
      </c>
      <c r="C28" s="6">
        <v>10</v>
      </c>
      <c r="D28" s="6">
        <v>10</v>
      </c>
      <c r="E28" s="6">
        <v>10</v>
      </c>
      <c r="F28" s="6">
        <v>10</v>
      </c>
      <c r="G28" s="6">
        <v>10</v>
      </c>
      <c r="H28" s="6"/>
      <c r="I28" s="6">
        <v>10</v>
      </c>
      <c r="J28" s="6">
        <v>10</v>
      </c>
      <c r="K28" s="6">
        <v>10</v>
      </c>
      <c r="L28" s="6">
        <v>10</v>
      </c>
      <c r="M28" s="6">
        <v>10</v>
      </c>
    </row>
    <row r="29" spans="1:13" s="1" customFormat="1" ht="12" x14ac:dyDescent="0.2">
      <c r="A29" s="5" t="s">
        <v>8</v>
      </c>
      <c r="B29" s="6">
        <v>13</v>
      </c>
      <c r="C29" s="6">
        <v>13</v>
      </c>
      <c r="D29" s="6">
        <v>11</v>
      </c>
      <c r="E29" s="6">
        <v>13</v>
      </c>
      <c r="F29" s="6">
        <v>13</v>
      </c>
      <c r="G29" s="6">
        <v>13</v>
      </c>
      <c r="H29" s="6"/>
      <c r="I29" s="6">
        <v>13</v>
      </c>
      <c r="J29" s="6">
        <v>13</v>
      </c>
      <c r="K29" s="6">
        <v>13</v>
      </c>
      <c r="L29" s="6">
        <v>14</v>
      </c>
      <c r="M29" s="6">
        <v>14</v>
      </c>
    </row>
    <row r="30" spans="1:13" x14ac:dyDescent="0.25">
      <c r="A30" s="11" t="s">
        <v>77</v>
      </c>
      <c r="B30" s="12">
        <f t="shared" ref="B30:M30" si="6">SUM(B31:B34)</f>
        <v>6</v>
      </c>
      <c r="C30" s="12">
        <f t="shared" si="6"/>
        <v>6</v>
      </c>
      <c r="D30" s="12">
        <f t="shared" si="6"/>
        <v>5</v>
      </c>
      <c r="E30" s="12">
        <f t="shared" si="6"/>
        <v>7</v>
      </c>
      <c r="F30" s="12">
        <f t="shared" si="6"/>
        <v>7</v>
      </c>
      <c r="G30" s="12">
        <f t="shared" si="6"/>
        <v>7</v>
      </c>
      <c r="H30" s="12">
        <f t="shared" si="6"/>
        <v>6</v>
      </c>
      <c r="I30" s="12">
        <f t="shared" si="6"/>
        <v>6</v>
      </c>
      <c r="J30" s="12">
        <f t="shared" si="6"/>
        <v>6</v>
      </c>
      <c r="K30" s="12">
        <f t="shared" si="6"/>
        <v>7</v>
      </c>
      <c r="L30" s="12">
        <f t="shared" si="6"/>
        <v>8</v>
      </c>
      <c r="M30" s="12">
        <f t="shared" si="6"/>
        <v>8</v>
      </c>
    </row>
    <row r="31" spans="1:13" s="1" customFormat="1" ht="12" x14ac:dyDescent="0.2">
      <c r="A31" s="5" t="s">
        <v>54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>
        <v>1</v>
      </c>
      <c r="M31" s="6">
        <v>1</v>
      </c>
    </row>
    <row r="32" spans="1:13" s="1" customFormat="1" ht="12" x14ac:dyDescent="0.2">
      <c r="A32" s="5" t="s">
        <v>37</v>
      </c>
      <c r="B32" s="6"/>
      <c r="C32" s="6"/>
      <c r="D32" s="6"/>
      <c r="E32" s="6">
        <v>1</v>
      </c>
      <c r="F32" s="6">
        <v>1</v>
      </c>
      <c r="G32" s="6">
        <v>1</v>
      </c>
      <c r="H32" s="6"/>
      <c r="I32" s="6"/>
      <c r="J32" s="6"/>
      <c r="K32" s="6">
        <v>1</v>
      </c>
      <c r="L32" s="6">
        <v>1</v>
      </c>
      <c r="M32" s="6">
        <v>1</v>
      </c>
    </row>
    <row r="33" spans="1:13" s="1" customFormat="1" ht="12" x14ac:dyDescent="0.2">
      <c r="A33" s="5" t="s">
        <v>5</v>
      </c>
      <c r="B33" s="6">
        <v>6</v>
      </c>
      <c r="C33" s="6">
        <v>6</v>
      </c>
      <c r="D33" s="6">
        <v>5</v>
      </c>
      <c r="E33" s="6">
        <v>6</v>
      </c>
      <c r="F33" s="6">
        <v>6</v>
      </c>
      <c r="G33" s="6">
        <v>6</v>
      </c>
      <c r="H33" s="6">
        <v>6</v>
      </c>
      <c r="I33" s="6">
        <v>6</v>
      </c>
      <c r="J33" s="6">
        <v>6</v>
      </c>
      <c r="K33" s="6">
        <v>6</v>
      </c>
      <c r="L33" s="6">
        <v>6</v>
      </c>
      <c r="M33" s="6">
        <v>6</v>
      </c>
    </row>
    <row r="34" spans="1:13" x14ac:dyDescent="0.25">
      <c r="A34" s="5" t="s">
        <v>78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1" t="s">
        <v>79</v>
      </c>
      <c r="B35" s="12">
        <f t="shared" ref="B35:M35" si="7">SUM(B36)</f>
        <v>0</v>
      </c>
      <c r="C35" s="12">
        <f t="shared" si="7"/>
        <v>0</v>
      </c>
      <c r="D35" s="12">
        <f t="shared" si="7"/>
        <v>0</v>
      </c>
      <c r="E35" s="12">
        <f t="shared" si="7"/>
        <v>0</v>
      </c>
      <c r="F35" s="12">
        <f t="shared" si="7"/>
        <v>0</v>
      </c>
      <c r="G35" s="12">
        <f t="shared" si="7"/>
        <v>0</v>
      </c>
      <c r="H35" s="12">
        <f t="shared" si="7"/>
        <v>0</v>
      </c>
      <c r="I35" s="12">
        <f t="shared" si="7"/>
        <v>0</v>
      </c>
      <c r="J35" s="12">
        <f t="shared" si="7"/>
        <v>0</v>
      </c>
      <c r="K35" s="12">
        <f t="shared" si="7"/>
        <v>0</v>
      </c>
      <c r="L35" s="12">
        <f t="shared" si="7"/>
        <v>0</v>
      </c>
      <c r="M35" s="12">
        <f t="shared" si="7"/>
        <v>0</v>
      </c>
    </row>
    <row r="36" spans="1:13" x14ac:dyDescent="0.25">
      <c r="A36" s="5" t="s">
        <v>80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1" t="s">
        <v>81</v>
      </c>
      <c r="B37" s="12">
        <f t="shared" ref="B37:M37" si="8">SUM(B38:B39)</f>
        <v>10</v>
      </c>
      <c r="C37" s="12">
        <f t="shared" si="8"/>
        <v>10</v>
      </c>
      <c r="D37" s="12">
        <f t="shared" si="8"/>
        <v>10</v>
      </c>
      <c r="E37" s="12">
        <f t="shared" si="8"/>
        <v>10</v>
      </c>
      <c r="F37" s="12">
        <f t="shared" si="8"/>
        <v>10</v>
      </c>
      <c r="G37" s="12">
        <f t="shared" si="8"/>
        <v>10</v>
      </c>
      <c r="H37" s="12">
        <f t="shared" si="8"/>
        <v>0</v>
      </c>
      <c r="I37" s="12">
        <f t="shared" si="8"/>
        <v>10</v>
      </c>
      <c r="J37" s="12">
        <f t="shared" si="8"/>
        <v>10</v>
      </c>
      <c r="K37" s="12">
        <f t="shared" si="8"/>
        <v>10</v>
      </c>
      <c r="L37" s="12">
        <f t="shared" si="8"/>
        <v>11</v>
      </c>
      <c r="M37" s="12">
        <f t="shared" si="8"/>
        <v>11</v>
      </c>
    </row>
    <row r="38" spans="1:13" x14ac:dyDescent="0.25">
      <c r="A38" s="5" t="s">
        <v>82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s="1" customFormat="1" ht="12" x14ac:dyDescent="0.2">
      <c r="A39" s="5" t="s">
        <v>10</v>
      </c>
      <c r="B39" s="6">
        <v>10</v>
      </c>
      <c r="C39" s="6">
        <v>10</v>
      </c>
      <c r="D39" s="6">
        <v>10</v>
      </c>
      <c r="E39" s="6">
        <v>10</v>
      </c>
      <c r="F39" s="6">
        <v>10</v>
      </c>
      <c r="G39" s="6">
        <v>10</v>
      </c>
      <c r="H39" s="6"/>
      <c r="I39" s="6">
        <v>10</v>
      </c>
      <c r="J39" s="6">
        <v>10</v>
      </c>
      <c r="K39" s="6">
        <v>10</v>
      </c>
      <c r="L39" s="6">
        <v>11</v>
      </c>
      <c r="M39" s="6">
        <v>11</v>
      </c>
    </row>
    <row r="40" spans="1:13" x14ac:dyDescent="0.25">
      <c r="A40" s="9" t="s">
        <v>83</v>
      </c>
      <c r="B40" s="10">
        <f t="shared" ref="B40:M40" si="9">B41+B43+B46+B49+B52+B57+B61</f>
        <v>23</v>
      </c>
      <c r="C40" s="10">
        <f t="shared" si="9"/>
        <v>23</v>
      </c>
      <c r="D40" s="10">
        <f t="shared" si="9"/>
        <v>24</v>
      </c>
      <c r="E40" s="10">
        <f t="shared" si="9"/>
        <v>30</v>
      </c>
      <c r="F40" s="10">
        <f t="shared" si="9"/>
        <v>30</v>
      </c>
      <c r="G40" s="10">
        <f t="shared" si="9"/>
        <v>30</v>
      </c>
      <c r="H40" s="10">
        <f t="shared" si="9"/>
        <v>12</v>
      </c>
      <c r="I40" s="10">
        <f t="shared" si="9"/>
        <v>25</v>
      </c>
      <c r="J40" s="10">
        <f t="shared" si="9"/>
        <v>26</v>
      </c>
      <c r="K40" s="10">
        <f t="shared" si="9"/>
        <v>30</v>
      </c>
      <c r="L40" s="10">
        <f t="shared" si="9"/>
        <v>37</v>
      </c>
      <c r="M40" s="10">
        <f t="shared" si="9"/>
        <v>39</v>
      </c>
    </row>
    <row r="41" spans="1:13" x14ac:dyDescent="0.25">
      <c r="A41" s="11" t="s">
        <v>84</v>
      </c>
      <c r="B41" s="12">
        <f t="shared" ref="B41:M41" si="10">SUM(B42)</f>
        <v>0</v>
      </c>
      <c r="C41" s="12">
        <f t="shared" si="10"/>
        <v>0</v>
      </c>
      <c r="D41" s="12">
        <f t="shared" si="10"/>
        <v>0</v>
      </c>
      <c r="E41" s="12">
        <f t="shared" si="10"/>
        <v>2</v>
      </c>
      <c r="F41" s="12">
        <f t="shared" si="10"/>
        <v>2</v>
      </c>
      <c r="G41" s="12">
        <f t="shared" si="10"/>
        <v>2</v>
      </c>
      <c r="H41" s="12">
        <f t="shared" si="10"/>
        <v>1</v>
      </c>
      <c r="I41" s="12">
        <f t="shared" si="10"/>
        <v>1</v>
      </c>
      <c r="J41" s="12">
        <f t="shared" si="10"/>
        <v>1</v>
      </c>
      <c r="K41" s="12">
        <f t="shared" si="10"/>
        <v>2</v>
      </c>
      <c r="L41" s="12">
        <f t="shared" si="10"/>
        <v>3</v>
      </c>
      <c r="M41" s="12">
        <f t="shared" si="10"/>
        <v>3</v>
      </c>
    </row>
    <row r="42" spans="1:13" s="1" customFormat="1" ht="12" x14ac:dyDescent="0.2">
      <c r="A42" s="5" t="s">
        <v>42</v>
      </c>
      <c r="B42" s="6"/>
      <c r="C42" s="6"/>
      <c r="D42" s="6"/>
      <c r="E42" s="6">
        <v>2</v>
      </c>
      <c r="F42" s="6">
        <v>2</v>
      </c>
      <c r="G42" s="6">
        <v>2</v>
      </c>
      <c r="H42" s="6">
        <v>1</v>
      </c>
      <c r="I42" s="6">
        <v>1</v>
      </c>
      <c r="J42" s="6">
        <v>1</v>
      </c>
      <c r="K42" s="6">
        <v>2</v>
      </c>
      <c r="L42" s="6">
        <v>3</v>
      </c>
      <c r="M42" s="6">
        <v>3</v>
      </c>
    </row>
    <row r="43" spans="1:13" x14ac:dyDescent="0.25">
      <c r="A43" s="11" t="s">
        <v>85</v>
      </c>
      <c r="B43" s="12">
        <f t="shared" ref="B43:M43" si="11">SUM(B44:B45)</f>
        <v>0</v>
      </c>
      <c r="C43" s="12">
        <f t="shared" si="11"/>
        <v>0</v>
      </c>
      <c r="D43" s="12">
        <f t="shared" si="11"/>
        <v>0</v>
      </c>
      <c r="E43" s="12">
        <f t="shared" si="11"/>
        <v>0</v>
      </c>
      <c r="F43" s="12">
        <f t="shared" si="11"/>
        <v>0</v>
      </c>
      <c r="G43" s="12">
        <f t="shared" si="11"/>
        <v>0</v>
      </c>
      <c r="H43" s="12">
        <f t="shared" si="11"/>
        <v>0</v>
      </c>
      <c r="I43" s="12">
        <f t="shared" si="11"/>
        <v>0</v>
      </c>
      <c r="J43" s="12">
        <f t="shared" si="11"/>
        <v>0</v>
      </c>
      <c r="K43" s="12">
        <f t="shared" si="11"/>
        <v>0</v>
      </c>
      <c r="L43" s="12">
        <f t="shared" si="11"/>
        <v>0</v>
      </c>
      <c r="M43" s="12">
        <f t="shared" si="11"/>
        <v>0</v>
      </c>
    </row>
    <row r="44" spans="1:13" x14ac:dyDescent="0.25">
      <c r="A44" s="5" t="s">
        <v>86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5" t="s">
        <v>87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1" t="s">
        <v>88</v>
      </c>
      <c r="B46" s="12">
        <f t="shared" ref="B46:M46" si="12">SUM(B47:B48)</f>
        <v>0</v>
      </c>
      <c r="C46" s="12">
        <f t="shared" si="12"/>
        <v>0</v>
      </c>
      <c r="D46" s="12">
        <f t="shared" si="12"/>
        <v>0</v>
      </c>
      <c r="E46" s="12">
        <f t="shared" si="12"/>
        <v>1</v>
      </c>
      <c r="F46" s="12">
        <f t="shared" si="12"/>
        <v>1</v>
      </c>
      <c r="G46" s="12">
        <f t="shared" si="12"/>
        <v>1</v>
      </c>
      <c r="H46" s="12">
        <f t="shared" si="12"/>
        <v>0</v>
      </c>
      <c r="I46" s="12">
        <f t="shared" si="12"/>
        <v>0</v>
      </c>
      <c r="J46" s="12">
        <f t="shared" si="12"/>
        <v>1</v>
      </c>
      <c r="K46" s="12">
        <f t="shared" si="12"/>
        <v>1</v>
      </c>
      <c r="L46" s="12">
        <f t="shared" si="12"/>
        <v>1</v>
      </c>
      <c r="M46" s="12">
        <f t="shared" si="12"/>
        <v>1</v>
      </c>
    </row>
    <row r="47" spans="1:13" x14ac:dyDescent="0.25">
      <c r="A47" s="5" t="s">
        <v>38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s="1" customFormat="1" ht="12" x14ac:dyDescent="0.2">
      <c r="A48" s="5" t="s">
        <v>39</v>
      </c>
      <c r="B48" s="6"/>
      <c r="C48" s="6"/>
      <c r="D48" s="6"/>
      <c r="E48" s="6">
        <v>1</v>
      </c>
      <c r="F48" s="6">
        <v>1</v>
      </c>
      <c r="G48" s="6">
        <v>1</v>
      </c>
      <c r="H48" s="6"/>
      <c r="I48" s="6"/>
      <c r="J48" s="6">
        <v>1</v>
      </c>
      <c r="K48" s="6">
        <v>1</v>
      </c>
      <c r="L48" s="6">
        <v>1</v>
      </c>
      <c r="M48" s="6">
        <v>1</v>
      </c>
    </row>
    <row r="49" spans="1:13" x14ac:dyDescent="0.25">
      <c r="A49" s="11" t="s">
        <v>89</v>
      </c>
      <c r="B49" s="12">
        <f t="shared" ref="B49:M49" si="13">SUM(B50:B51)</f>
        <v>2</v>
      </c>
      <c r="C49" s="12">
        <f t="shared" si="13"/>
        <v>2</v>
      </c>
      <c r="D49" s="12">
        <f t="shared" si="13"/>
        <v>3</v>
      </c>
      <c r="E49" s="12">
        <f t="shared" si="13"/>
        <v>4</v>
      </c>
      <c r="F49" s="12">
        <f t="shared" si="13"/>
        <v>4</v>
      </c>
      <c r="G49" s="12">
        <f t="shared" si="13"/>
        <v>4</v>
      </c>
      <c r="H49" s="12">
        <f t="shared" si="13"/>
        <v>3</v>
      </c>
      <c r="I49" s="12">
        <f t="shared" si="13"/>
        <v>3</v>
      </c>
      <c r="J49" s="12">
        <f t="shared" si="13"/>
        <v>3</v>
      </c>
      <c r="K49" s="12">
        <f t="shared" si="13"/>
        <v>4</v>
      </c>
      <c r="L49" s="12">
        <f t="shared" si="13"/>
        <v>4</v>
      </c>
      <c r="M49" s="12">
        <f t="shared" si="13"/>
        <v>6</v>
      </c>
    </row>
    <row r="50" spans="1:13" s="1" customFormat="1" ht="12" x14ac:dyDescent="0.2">
      <c r="A50" s="5" t="s">
        <v>11</v>
      </c>
      <c r="B50" s="6">
        <v>2</v>
      </c>
      <c r="C50" s="6">
        <v>2</v>
      </c>
      <c r="D50" s="6">
        <v>3</v>
      </c>
      <c r="E50" s="6">
        <v>4</v>
      </c>
      <c r="F50" s="6">
        <v>4</v>
      </c>
      <c r="G50" s="6">
        <v>4</v>
      </c>
      <c r="H50" s="6">
        <v>3</v>
      </c>
      <c r="I50" s="6">
        <v>3</v>
      </c>
      <c r="J50" s="6">
        <v>3</v>
      </c>
      <c r="K50" s="6">
        <v>4</v>
      </c>
      <c r="L50" s="6">
        <v>4</v>
      </c>
      <c r="M50" s="6">
        <v>6</v>
      </c>
    </row>
    <row r="51" spans="1:13" x14ac:dyDescent="0.25">
      <c r="A51" s="5" t="s">
        <v>90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1" t="s">
        <v>91</v>
      </c>
      <c r="B52" s="12">
        <f t="shared" ref="B52:M52" si="14">SUM(B53:B56)</f>
        <v>21</v>
      </c>
      <c r="C52" s="12">
        <f t="shared" si="14"/>
        <v>21</v>
      </c>
      <c r="D52" s="12">
        <f t="shared" si="14"/>
        <v>21</v>
      </c>
      <c r="E52" s="12">
        <f t="shared" si="14"/>
        <v>22</v>
      </c>
      <c r="F52" s="12">
        <f t="shared" si="14"/>
        <v>22</v>
      </c>
      <c r="G52" s="12">
        <f t="shared" si="14"/>
        <v>22</v>
      </c>
      <c r="H52" s="12">
        <f t="shared" si="14"/>
        <v>8</v>
      </c>
      <c r="I52" s="12">
        <f t="shared" si="14"/>
        <v>21</v>
      </c>
      <c r="J52" s="12">
        <f t="shared" si="14"/>
        <v>21</v>
      </c>
      <c r="K52" s="12">
        <f t="shared" si="14"/>
        <v>22</v>
      </c>
      <c r="L52" s="12">
        <f t="shared" si="14"/>
        <v>24</v>
      </c>
      <c r="M52" s="12">
        <f t="shared" si="14"/>
        <v>24</v>
      </c>
    </row>
    <row r="53" spans="1:13" s="1" customFormat="1" ht="12" x14ac:dyDescent="0.2">
      <c r="A53" s="5" t="s">
        <v>13</v>
      </c>
      <c r="B53" s="6">
        <v>13</v>
      </c>
      <c r="C53" s="6">
        <v>13</v>
      </c>
      <c r="D53" s="6">
        <v>13</v>
      </c>
      <c r="E53" s="6">
        <v>14</v>
      </c>
      <c r="F53" s="6">
        <v>14</v>
      </c>
      <c r="G53" s="6">
        <v>14</v>
      </c>
      <c r="H53" s="6"/>
      <c r="I53" s="6">
        <v>13</v>
      </c>
      <c r="J53" s="6">
        <v>13</v>
      </c>
      <c r="K53" s="6">
        <v>14</v>
      </c>
      <c r="L53" s="6">
        <v>14</v>
      </c>
      <c r="M53" s="6">
        <v>14</v>
      </c>
    </row>
    <row r="54" spans="1:13" s="1" customFormat="1" ht="12" x14ac:dyDescent="0.2">
      <c r="A54" s="5" t="s">
        <v>12</v>
      </c>
      <c r="B54" s="6">
        <v>8</v>
      </c>
      <c r="C54" s="6">
        <v>8</v>
      </c>
      <c r="D54" s="6">
        <v>8</v>
      </c>
      <c r="E54" s="6">
        <v>8</v>
      </c>
      <c r="F54" s="6">
        <v>8</v>
      </c>
      <c r="G54" s="6">
        <v>8</v>
      </c>
      <c r="H54" s="6">
        <v>8</v>
      </c>
      <c r="I54" s="6">
        <v>8</v>
      </c>
      <c r="J54" s="6">
        <v>8</v>
      </c>
      <c r="K54" s="6">
        <v>8</v>
      </c>
      <c r="L54" s="6">
        <v>8</v>
      </c>
      <c r="M54" s="6">
        <v>8</v>
      </c>
    </row>
    <row r="55" spans="1:13" s="1" customFormat="1" ht="12" x14ac:dyDescent="0.2">
      <c r="A55" s="5" t="s">
        <v>56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>
        <v>1</v>
      </c>
      <c r="M55" s="6">
        <v>1</v>
      </c>
    </row>
    <row r="56" spans="1:13" s="1" customFormat="1" ht="12" x14ac:dyDescent="0.2">
      <c r="A56" s="5" t="s">
        <v>57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>
        <v>1</v>
      </c>
      <c r="M56" s="6">
        <v>1</v>
      </c>
    </row>
    <row r="57" spans="1:13" x14ac:dyDescent="0.25">
      <c r="A57" s="11" t="s">
        <v>92</v>
      </c>
      <c r="B57" s="12">
        <f t="shared" ref="B57:M57" si="15">SUM(B58:B60)</f>
        <v>0</v>
      </c>
      <c r="C57" s="12">
        <f t="shared" si="15"/>
        <v>0</v>
      </c>
      <c r="D57" s="12">
        <f t="shared" si="15"/>
        <v>0</v>
      </c>
      <c r="E57" s="12">
        <f t="shared" si="15"/>
        <v>1</v>
      </c>
      <c r="F57" s="12">
        <f t="shared" si="15"/>
        <v>1</v>
      </c>
      <c r="G57" s="12">
        <f t="shared" si="15"/>
        <v>1</v>
      </c>
      <c r="H57" s="12">
        <f t="shared" si="15"/>
        <v>0</v>
      </c>
      <c r="I57" s="12">
        <f t="shared" si="15"/>
        <v>0</v>
      </c>
      <c r="J57" s="12">
        <f t="shared" si="15"/>
        <v>0</v>
      </c>
      <c r="K57" s="12">
        <f t="shared" si="15"/>
        <v>1</v>
      </c>
      <c r="L57" s="12">
        <f t="shared" si="15"/>
        <v>4</v>
      </c>
      <c r="M57" s="12">
        <f t="shared" si="15"/>
        <v>4</v>
      </c>
    </row>
    <row r="58" spans="1:13" s="1" customFormat="1" ht="12" x14ac:dyDescent="0.2">
      <c r="A58" s="5" t="s">
        <v>58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>
        <v>3</v>
      </c>
      <c r="M58" s="6">
        <v>3</v>
      </c>
    </row>
    <row r="59" spans="1:13" x14ac:dyDescent="0.25">
      <c r="A59" s="5" t="s">
        <v>40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s="1" customFormat="1" ht="12" x14ac:dyDescent="0.2">
      <c r="A60" s="5" t="s">
        <v>41</v>
      </c>
      <c r="B60" s="6"/>
      <c r="C60" s="6"/>
      <c r="D60" s="6"/>
      <c r="E60" s="6">
        <v>1</v>
      </c>
      <c r="F60" s="6">
        <v>1</v>
      </c>
      <c r="G60" s="6">
        <v>1</v>
      </c>
      <c r="H60" s="6"/>
      <c r="I60" s="6"/>
      <c r="J60" s="6"/>
      <c r="K60" s="6">
        <v>1</v>
      </c>
      <c r="L60" s="6">
        <v>1</v>
      </c>
      <c r="M60" s="6">
        <v>1</v>
      </c>
    </row>
    <row r="61" spans="1:13" x14ac:dyDescent="0.25">
      <c r="A61" s="11" t="s">
        <v>93</v>
      </c>
      <c r="B61" s="12">
        <f t="shared" ref="B61:M61" si="16">SUM(B62:B64)</f>
        <v>0</v>
      </c>
      <c r="C61" s="12">
        <f t="shared" si="16"/>
        <v>0</v>
      </c>
      <c r="D61" s="12">
        <f t="shared" si="16"/>
        <v>0</v>
      </c>
      <c r="E61" s="12">
        <f t="shared" si="16"/>
        <v>0</v>
      </c>
      <c r="F61" s="12">
        <f t="shared" si="16"/>
        <v>0</v>
      </c>
      <c r="G61" s="12">
        <f t="shared" si="16"/>
        <v>0</v>
      </c>
      <c r="H61" s="12">
        <f t="shared" si="16"/>
        <v>0</v>
      </c>
      <c r="I61" s="12">
        <f t="shared" si="16"/>
        <v>0</v>
      </c>
      <c r="J61" s="12">
        <f t="shared" si="16"/>
        <v>0</v>
      </c>
      <c r="K61" s="12">
        <f t="shared" si="16"/>
        <v>0</v>
      </c>
      <c r="L61" s="12">
        <f t="shared" si="16"/>
        <v>1</v>
      </c>
      <c r="M61" s="12">
        <f t="shared" si="16"/>
        <v>1</v>
      </c>
    </row>
    <row r="62" spans="1:13" x14ac:dyDescent="0.25">
      <c r="A62" s="5" t="s">
        <v>94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s="1" customFormat="1" ht="12" x14ac:dyDescent="0.2">
      <c r="A63" s="5" t="s">
        <v>55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>
        <v>1</v>
      </c>
      <c r="M63" s="6">
        <v>1</v>
      </c>
    </row>
    <row r="64" spans="1:13" x14ac:dyDescent="0.25">
      <c r="A64" s="5" t="s">
        <v>95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9" t="s">
        <v>96</v>
      </c>
      <c r="B65" s="10">
        <f t="shared" ref="B65:M65" si="17">B66+B69+B73</f>
        <v>19</v>
      </c>
      <c r="C65" s="10">
        <f t="shared" si="17"/>
        <v>22</v>
      </c>
      <c r="D65" s="10">
        <f t="shared" si="17"/>
        <v>22</v>
      </c>
      <c r="E65" s="10">
        <f t="shared" si="17"/>
        <v>23</v>
      </c>
      <c r="F65" s="10">
        <f t="shared" si="17"/>
        <v>23</v>
      </c>
      <c r="G65" s="10">
        <f t="shared" si="17"/>
        <v>22</v>
      </c>
      <c r="H65" s="10">
        <f t="shared" si="17"/>
        <v>0</v>
      </c>
      <c r="I65" s="10">
        <f t="shared" si="17"/>
        <v>22</v>
      </c>
      <c r="J65" s="10">
        <f t="shared" si="17"/>
        <v>22</v>
      </c>
      <c r="K65" s="10">
        <f t="shared" si="17"/>
        <v>23</v>
      </c>
      <c r="L65" s="10">
        <f t="shared" si="17"/>
        <v>25</v>
      </c>
      <c r="M65" s="10">
        <f t="shared" si="17"/>
        <v>25</v>
      </c>
    </row>
    <row r="66" spans="1:13" x14ac:dyDescent="0.25">
      <c r="A66" s="11" t="s">
        <v>97</v>
      </c>
      <c r="B66" s="12">
        <f t="shared" ref="B66:M66" si="18">SUM(B67:B68)</f>
        <v>0</v>
      </c>
      <c r="C66" s="12">
        <f t="shared" si="18"/>
        <v>0</v>
      </c>
      <c r="D66" s="12">
        <f t="shared" si="18"/>
        <v>0</v>
      </c>
      <c r="E66" s="12">
        <f t="shared" si="18"/>
        <v>1</v>
      </c>
      <c r="F66" s="12">
        <f t="shared" si="18"/>
        <v>1</v>
      </c>
      <c r="G66" s="12">
        <f t="shared" si="18"/>
        <v>1</v>
      </c>
      <c r="H66" s="12">
        <f t="shared" si="18"/>
        <v>0</v>
      </c>
      <c r="I66" s="12">
        <f t="shared" si="18"/>
        <v>0</v>
      </c>
      <c r="J66" s="12">
        <f t="shared" si="18"/>
        <v>0</v>
      </c>
      <c r="K66" s="12">
        <f t="shared" si="18"/>
        <v>1</v>
      </c>
      <c r="L66" s="12">
        <f t="shared" si="18"/>
        <v>2</v>
      </c>
      <c r="M66" s="12">
        <f t="shared" si="18"/>
        <v>2</v>
      </c>
    </row>
    <row r="67" spans="1:13" x14ac:dyDescent="0.25">
      <c r="A67" s="5" t="s">
        <v>98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s="1" customFormat="1" ht="12" x14ac:dyDescent="0.2">
      <c r="A68" s="5" t="s">
        <v>46</v>
      </c>
      <c r="B68" s="6"/>
      <c r="C68" s="6"/>
      <c r="D68" s="6"/>
      <c r="E68" s="6">
        <v>1</v>
      </c>
      <c r="F68" s="6">
        <v>1</v>
      </c>
      <c r="G68" s="6">
        <v>1</v>
      </c>
      <c r="H68" s="6"/>
      <c r="I68" s="6"/>
      <c r="J68" s="6"/>
      <c r="K68" s="6">
        <v>1</v>
      </c>
      <c r="L68" s="6">
        <v>2</v>
      </c>
      <c r="M68" s="6">
        <v>2</v>
      </c>
    </row>
    <row r="69" spans="1:13" x14ac:dyDescent="0.25">
      <c r="A69" s="11" t="s">
        <v>99</v>
      </c>
      <c r="B69" s="12">
        <f t="shared" ref="B69:M69" si="19">SUM(B70:B72)</f>
        <v>14</v>
      </c>
      <c r="C69" s="12">
        <f t="shared" si="19"/>
        <v>14</v>
      </c>
      <c r="D69" s="12">
        <f t="shared" si="19"/>
        <v>14</v>
      </c>
      <c r="E69" s="12">
        <f t="shared" si="19"/>
        <v>14</v>
      </c>
      <c r="F69" s="12">
        <f t="shared" si="19"/>
        <v>14</v>
      </c>
      <c r="G69" s="12">
        <f t="shared" si="19"/>
        <v>14</v>
      </c>
      <c r="H69" s="12">
        <f t="shared" si="19"/>
        <v>0</v>
      </c>
      <c r="I69" s="12">
        <f t="shared" si="19"/>
        <v>14</v>
      </c>
      <c r="J69" s="12">
        <f t="shared" si="19"/>
        <v>14</v>
      </c>
      <c r="K69" s="12">
        <f t="shared" si="19"/>
        <v>14</v>
      </c>
      <c r="L69" s="12">
        <f t="shared" si="19"/>
        <v>14</v>
      </c>
      <c r="M69" s="12">
        <f t="shared" si="19"/>
        <v>14</v>
      </c>
    </row>
    <row r="70" spans="1:13" s="1" customFormat="1" ht="12" x14ac:dyDescent="0.2">
      <c r="A70" s="5" t="s">
        <v>14</v>
      </c>
      <c r="B70" s="6">
        <v>8</v>
      </c>
      <c r="C70" s="6">
        <v>8</v>
      </c>
      <c r="D70" s="6">
        <v>8</v>
      </c>
      <c r="E70" s="6">
        <v>8</v>
      </c>
      <c r="F70" s="6">
        <v>8</v>
      </c>
      <c r="G70" s="6">
        <v>8</v>
      </c>
      <c r="H70" s="6"/>
      <c r="I70" s="6">
        <v>8</v>
      </c>
      <c r="J70" s="6">
        <v>8</v>
      </c>
      <c r="K70" s="6">
        <v>8</v>
      </c>
      <c r="L70" s="6">
        <v>8</v>
      </c>
      <c r="M70" s="6">
        <v>8</v>
      </c>
    </row>
    <row r="71" spans="1:13" x14ac:dyDescent="0.25">
      <c r="A71" s="5" t="s">
        <v>100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s="1" customFormat="1" ht="12" x14ac:dyDescent="0.2">
      <c r="A72" s="5" t="s">
        <v>15</v>
      </c>
      <c r="B72" s="6">
        <v>6</v>
      </c>
      <c r="C72" s="6">
        <v>6</v>
      </c>
      <c r="D72" s="6">
        <v>6</v>
      </c>
      <c r="E72" s="6">
        <v>6</v>
      </c>
      <c r="F72" s="6">
        <v>6</v>
      </c>
      <c r="G72" s="6">
        <v>6</v>
      </c>
      <c r="H72" s="6"/>
      <c r="I72" s="6">
        <v>6</v>
      </c>
      <c r="J72" s="6">
        <v>6</v>
      </c>
      <c r="K72" s="6">
        <v>6</v>
      </c>
      <c r="L72" s="6">
        <v>6</v>
      </c>
      <c r="M72" s="6">
        <v>6</v>
      </c>
    </row>
    <row r="73" spans="1:13" x14ac:dyDescent="0.25">
      <c r="A73" s="11" t="s">
        <v>101</v>
      </c>
      <c r="B73" s="12">
        <f t="shared" ref="B73:M73" si="20">SUM(B74:B76)</f>
        <v>5</v>
      </c>
      <c r="C73" s="12">
        <f t="shared" si="20"/>
        <v>8</v>
      </c>
      <c r="D73" s="12">
        <f t="shared" si="20"/>
        <v>8</v>
      </c>
      <c r="E73" s="12">
        <f t="shared" si="20"/>
        <v>8</v>
      </c>
      <c r="F73" s="12">
        <f t="shared" si="20"/>
        <v>8</v>
      </c>
      <c r="G73" s="12">
        <f t="shared" si="20"/>
        <v>7</v>
      </c>
      <c r="H73" s="12">
        <f t="shared" si="20"/>
        <v>0</v>
      </c>
      <c r="I73" s="12">
        <f t="shared" si="20"/>
        <v>8</v>
      </c>
      <c r="J73" s="12">
        <f t="shared" si="20"/>
        <v>8</v>
      </c>
      <c r="K73" s="12">
        <f t="shared" si="20"/>
        <v>8</v>
      </c>
      <c r="L73" s="12">
        <f t="shared" si="20"/>
        <v>9</v>
      </c>
      <c r="M73" s="12">
        <f t="shared" si="20"/>
        <v>9</v>
      </c>
    </row>
    <row r="74" spans="1:13" s="1" customFormat="1" ht="12" x14ac:dyDescent="0.2">
      <c r="A74" s="5" t="s">
        <v>16</v>
      </c>
      <c r="B74" s="6">
        <v>5</v>
      </c>
      <c r="C74" s="6">
        <v>8</v>
      </c>
      <c r="D74" s="6">
        <v>8</v>
      </c>
      <c r="E74" s="6">
        <v>8</v>
      </c>
      <c r="F74" s="6">
        <v>8</v>
      </c>
      <c r="G74" s="6">
        <v>7</v>
      </c>
      <c r="H74" s="6"/>
      <c r="I74" s="6">
        <v>8</v>
      </c>
      <c r="J74" s="6">
        <v>8</v>
      </c>
      <c r="K74" s="6">
        <v>8</v>
      </c>
      <c r="L74" s="6">
        <v>8</v>
      </c>
      <c r="M74" s="6">
        <v>8</v>
      </c>
    </row>
    <row r="75" spans="1:13" s="1" customFormat="1" ht="12" x14ac:dyDescent="0.2">
      <c r="A75" s="5" t="s">
        <v>60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>
        <v>1</v>
      </c>
      <c r="M75" s="6">
        <v>1</v>
      </c>
    </row>
    <row r="76" spans="1:13" x14ac:dyDescent="0.25">
      <c r="A76" s="5" t="s">
        <v>102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9" t="s">
        <v>103</v>
      </c>
      <c r="B77" s="10">
        <f t="shared" ref="B77:M77" si="21">B78+B82+B85+B88</f>
        <v>0</v>
      </c>
      <c r="C77" s="10">
        <f t="shared" si="21"/>
        <v>7</v>
      </c>
      <c r="D77" s="10">
        <f t="shared" si="21"/>
        <v>12</v>
      </c>
      <c r="E77" s="10">
        <f t="shared" si="21"/>
        <v>15</v>
      </c>
      <c r="F77" s="10">
        <f t="shared" si="21"/>
        <v>15</v>
      </c>
      <c r="G77" s="10">
        <f t="shared" si="21"/>
        <v>15</v>
      </c>
      <c r="H77" s="10">
        <f t="shared" si="21"/>
        <v>5</v>
      </c>
      <c r="I77" s="10">
        <f t="shared" si="21"/>
        <v>12</v>
      </c>
      <c r="J77" s="10">
        <f t="shared" si="21"/>
        <v>14</v>
      </c>
      <c r="K77" s="10">
        <f t="shared" si="21"/>
        <v>15</v>
      </c>
      <c r="L77" s="10">
        <f t="shared" si="21"/>
        <v>18</v>
      </c>
      <c r="M77" s="10">
        <f t="shared" si="21"/>
        <v>18</v>
      </c>
    </row>
    <row r="78" spans="1:13" x14ac:dyDescent="0.25">
      <c r="A78" s="11" t="s">
        <v>104</v>
      </c>
      <c r="B78" s="12">
        <f t="shared" ref="B78:M78" si="22">SUM(B79:B81)</f>
        <v>0</v>
      </c>
      <c r="C78" s="12">
        <f t="shared" si="22"/>
        <v>0</v>
      </c>
      <c r="D78" s="12">
        <f t="shared" si="22"/>
        <v>0</v>
      </c>
      <c r="E78" s="12">
        <f t="shared" si="22"/>
        <v>0</v>
      </c>
      <c r="F78" s="12">
        <f t="shared" si="22"/>
        <v>0</v>
      </c>
      <c r="G78" s="12">
        <f t="shared" si="22"/>
        <v>0</v>
      </c>
      <c r="H78" s="12">
        <f t="shared" si="22"/>
        <v>0</v>
      </c>
      <c r="I78" s="12">
        <f t="shared" si="22"/>
        <v>0</v>
      </c>
      <c r="J78" s="12">
        <f t="shared" si="22"/>
        <v>0</v>
      </c>
      <c r="K78" s="12">
        <f t="shared" si="22"/>
        <v>0</v>
      </c>
      <c r="L78" s="12">
        <f t="shared" si="22"/>
        <v>0</v>
      </c>
      <c r="M78" s="12">
        <f t="shared" si="22"/>
        <v>0</v>
      </c>
    </row>
    <row r="79" spans="1:13" x14ac:dyDescent="0.25">
      <c r="A79" s="5" t="s">
        <v>105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5" t="s">
        <v>106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5" t="s">
        <v>107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1" t="s">
        <v>108</v>
      </c>
      <c r="B82" s="12">
        <f t="shared" ref="B82:M82" si="23">SUM(B83:B84)</f>
        <v>0</v>
      </c>
      <c r="C82" s="12">
        <f t="shared" si="23"/>
        <v>0</v>
      </c>
      <c r="D82" s="12">
        <f t="shared" si="23"/>
        <v>0</v>
      </c>
      <c r="E82" s="12">
        <f t="shared" si="23"/>
        <v>1</v>
      </c>
      <c r="F82" s="12">
        <f t="shared" si="23"/>
        <v>1</v>
      </c>
      <c r="G82" s="12">
        <f t="shared" si="23"/>
        <v>1</v>
      </c>
      <c r="H82" s="12">
        <f t="shared" si="23"/>
        <v>0</v>
      </c>
      <c r="I82" s="12">
        <f t="shared" si="23"/>
        <v>0</v>
      </c>
      <c r="J82" s="12">
        <f t="shared" si="23"/>
        <v>0</v>
      </c>
      <c r="K82" s="12">
        <f t="shared" si="23"/>
        <v>1</v>
      </c>
      <c r="L82" s="12">
        <f t="shared" si="23"/>
        <v>2</v>
      </c>
      <c r="M82" s="12">
        <f t="shared" si="23"/>
        <v>2</v>
      </c>
    </row>
    <row r="83" spans="1:13" s="1" customFormat="1" ht="12" x14ac:dyDescent="0.2">
      <c r="A83" s="5" t="s">
        <v>45</v>
      </c>
      <c r="B83" s="6"/>
      <c r="C83" s="6"/>
      <c r="D83" s="6"/>
      <c r="E83" s="6">
        <v>1</v>
      </c>
      <c r="F83" s="6">
        <v>1</v>
      </c>
      <c r="G83" s="6">
        <v>1</v>
      </c>
      <c r="H83" s="6"/>
      <c r="I83" s="6"/>
      <c r="J83" s="6"/>
      <c r="K83" s="6">
        <v>1</v>
      </c>
      <c r="L83" s="6">
        <v>1</v>
      </c>
      <c r="M83" s="6">
        <v>1</v>
      </c>
    </row>
    <row r="84" spans="1:13" s="1" customFormat="1" ht="12" x14ac:dyDescent="0.2">
      <c r="A84" s="5" t="s">
        <v>59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>
        <v>1</v>
      </c>
      <c r="M84" s="6">
        <v>1</v>
      </c>
    </row>
    <row r="85" spans="1:13" x14ac:dyDescent="0.25">
      <c r="A85" s="11" t="s">
        <v>109</v>
      </c>
      <c r="B85" s="12">
        <f t="shared" ref="B85:M85" si="24">SUM(B86:B87)</f>
        <v>0</v>
      </c>
      <c r="C85" s="12">
        <f t="shared" si="24"/>
        <v>0</v>
      </c>
      <c r="D85" s="12">
        <f t="shared" si="24"/>
        <v>0</v>
      </c>
      <c r="E85" s="12">
        <f t="shared" si="24"/>
        <v>1</v>
      </c>
      <c r="F85" s="12">
        <f t="shared" si="24"/>
        <v>1</v>
      </c>
      <c r="G85" s="12">
        <f t="shared" si="24"/>
        <v>1</v>
      </c>
      <c r="H85" s="12">
        <f t="shared" si="24"/>
        <v>0</v>
      </c>
      <c r="I85" s="12">
        <f t="shared" si="24"/>
        <v>0</v>
      </c>
      <c r="J85" s="12">
        <f t="shared" si="24"/>
        <v>1</v>
      </c>
      <c r="K85" s="12">
        <f t="shared" si="24"/>
        <v>1</v>
      </c>
      <c r="L85" s="12">
        <f t="shared" si="24"/>
        <v>1</v>
      </c>
      <c r="M85" s="12">
        <f t="shared" si="24"/>
        <v>1</v>
      </c>
    </row>
    <row r="86" spans="1:13" x14ac:dyDescent="0.25">
      <c r="A86" s="5" t="s">
        <v>110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s="1" customFormat="1" ht="12" x14ac:dyDescent="0.2">
      <c r="A87" s="5" t="s">
        <v>43</v>
      </c>
      <c r="B87" s="6"/>
      <c r="C87" s="6"/>
      <c r="D87" s="6"/>
      <c r="E87" s="6">
        <v>1</v>
      </c>
      <c r="F87" s="6">
        <v>1</v>
      </c>
      <c r="G87" s="6">
        <v>1</v>
      </c>
      <c r="H87" s="6"/>
      <c r="I87" s="6"/>
      <c r="J87" s="6">
        <v>1</v>
      </c>
      <c r="K87" s="6">
        <v>1</v>
      </c>
      <c r="L87" s="6">
        <v>1</v>
      </c>
      <c r="M87" s="6">
        <v>1</v>
      </c>
    </row>
    <row r="88" spans="1:13" x14ac:dyDescent="0.25">
      <c r="A88" s="11" t="s">
        <v>111</v>
      </c>
      <c r="B88" s="12">
        <f t="shared" ref="B88:M88" si="25">SUM(B89:B91)</f>
        <v>0</v>
      </c>
      <c r="C88" s="12">
        <f t="shared" si="25"/>
        <v>7</v>
      </c>
      <c r="D88" s="12">
        <f t="shared" si="25"/>
        <v>12</v>
      </c>
      <c r="E88" s="12">
        <f t="shared" si="25"/>
        <v>13</v>
      </c>
      <c r="F88" s="12">
        <f t="shared" si="25"/>
        <v>13</v>
      </c>
      <c r="G88" s="12">
        <f t="shared" si="25"/>
        <v>13</v>
      </c>
      <c r="H88" s="12">
        <f t="shared" si="25"/>
        <v>5</v>
      </c>
      <c r="I88" s="12">
        <f t="shared" si="25"/>
        <v>12</v>
      </c>
      <c r="J88" s="12">
        <f t="shared" si="25"/>
        <v>13</v>
      </c>
      <c r="K88" s="12">
        <f t="shared" si="25"/>
        <v>13</v>
      </c>
      <c r="L88" s="12">
        <f t="shared" si="25"/>
        <v>15</v>
      </c>
      <c r="M88" s="12">
        <f t="shared" si="25"/>
        <v>15</v>
      </c>
    </row>
    <row r="89" spans="1:13" s="1" customFormat="1" ht="12" x14ac:dyDescent="0.2">
      <c r="A89" s="5" t="s">
        <v>36</v>
      </c>
      <c r="B89" s="6"/>
      <c r="C89" s="6"/>
      <c r="D89" s="6">
        <v>5</v>
      </c>
      <c r="E89" s="6">
        <v>5</v>
      </c>
      <c r="F89" s="6">
        <v>5</v>
      </c>
      <c r="G89" s="6">
        <v>5</v>
      </c>
      <c r="H89" s="6">
        <v>5</v>
      </c>
      <c r="I89" s="6">
        <v>5</v>
      </c>
      <c r="J89" s="6">
        <v>5</v>
      </c>
      <c r="K89" s="6">
        <v>5</v>
      </c>
      <c r="L89" s="6">
        <v>7</v>
      </c>
      <c r="M89" s="6">
        <v>7</v>
      </c>
    </row>
    <row r="90" spans="1:13" s="1" customFormat="1" ht="12" x14ac:dyDescent="0.2">
      <c r="A90" s="5" t="s">
        <v>35</v>
      </c>
      <c r="B90" s="6"/>
      <c r="C90" s="6">
        <v>7</v>
      </c>
      <c r="D90" s="6">
        <v>7</v>
      </c>
      <c r="E90" s="6">
        <v>7</v>
      </c>
      <c r="F90" s="6">
        <v>7</v>
      </c>
      <c r="G90" s="6">
        <v>7</v>
      </c>
      <c r="H90" s="6"/>
      <c r="I90" s="6">
        <v>7</v>
      </c>
      <c r="J90" s="6">
        <v>7</v>
      </c>
      <c r="K90" s="6">
        <v>7</v>
      </c>
      <c r="L90" s="6">
        <v>7</v>
      </c>
      <c r="M90" s="6">
        <v>7</v>
      </c>
    </row>
    <row r="91" spans="1:13" s="1" customFormat="1" ht="12" x14ac:dyDescent="0.2">
      <c r="A91" s="5" t="s">
        <v>44</v>
      </c>
      <c r="B91" s="6"/>
      <c r="C91" s="6"/>
      <c r="D91" s="6"/>
      <c r="E91" s="6">
        <v>1</v>
      </c>
      <c r="F91" s="6">
        <v>1</v>
      </c>
      <c r="G91" s="6">
        <v>1</v>
      </c>
      <c r="H91" s="6"/>
      <c r="I91" s="6"/>
      <c r="J91" s="6">
        <v>1</v>
      </c>
      <c r="K91" s="6">
        <v>1</v>
      </c>
      <c r="L91" s="6">
        <v>1</v>
      </c>
      <c r="M91" s="6">
        <v>1</v>
      </c>
    </row>
    <row r="92" spans="1:13" x14ac:dyDescent="0.25">
      <c r="A92" s="9" t="s">
        <v>112</v>
      </c>
      <c r="B92" s="10">
        <f t="shared" ref="B92:M92" si="26">B93+B99+B106</f>
        <v>84</v>
      </c>
      <c r="C92" s="10">
        <f t="shared" si="26"/>
        <v>78</v>
      </c>
      <c r="D92" s="10">
        <f t="shared" si="26"/>
        <v>78</v>
      </c>
      <c r="E92" s="10">
        <f t="shared" si="26"/>
        <v>84</v>
      </c>
      <c r="F92" s="10">
        <f t="shared" si="26"/>
        <v>84</v>
      </c>
      <c r="G92" s="10">
        <f t="shared" si="26"/>
        <v>86</v>
      </c>
      <c r="H92" s="10">
        <f t="shared" si="26"/>
        <v>41</v>
      </c>
      <c r="I92" s="10">
        <f t="shared" si="26"/>
        <v>85</v>
      </c>
      <c r="J92" s="10">
        <f t="shared" si="26"/>
        <v>93</v>
      </c>
      <c r="K92" s="10">
        <f t="shared" si="26"/>
        <v>95</v>
      </c>
      <c r="L92" s="10">
        <f t="shared" si="26"/>
        <v>97</v>
      </c>
      <c r="M92" s="10">
        <f t="shared" si="26"/>
        <v>98</v>
      </c>
    </row>
    <row r="93" spans="1:13" x14ac:dyDescent="0.25">
      <c r="A93" s="11" t="s">
        <v>113</v>
      </c>
      <c r="B93" s="12">
        <f t="shared" ref="B93:M93" si="27">SUM(B94:B98)</f>
        <v>18</v>
      </c>
      <c r="C93" s="12">
        <f t="shared" si="27"/>
        <v>15</v>
      </c>
      <c r="D93" s="12">
        <f t="shared" si="27"/>
        <v>15</v>
      </c>
      <c r="E93" s="12">
        <f t="shared" si="27"/>
        <v>16</v>
      </c>
      <c r="F93" s="12">
        <f t="shared" si="27"/>
        <v>16</v>
      </c>
      <c r="G93" s="12">
        <f t="shared" si="27"/>
        <v>13</v>
      </c>
      <c r="H93" s="12">
        <f t="shared" si="27"/>
        <v>1</v>
      </c>
      <c r="I93" s="12">
        <f t="shared" si="27"/>
        <v>15</v>
      </c>
      <c r="J93" s="12">
        <f t="shared" si="27"/>
        <v>15</v>
      </c>
      <c r="K93" s="12">
        <f t="shared" si="27"/>
        <v>16</v>
      </c>
      <c r="L93" s="12">
        <f t="shared" si="27"/>
        <v>16</v>
      </c>
      <c r="M93" s="12">
        <f t="shared" si="27"/>
        <v>16</v>
      </c>
    </row>
    <row r="94" spans="1:13" s="1" customFormat="1" ht="12" x14ac:dyDescent="0.2">
      <c r="A94" s="5" t="s">
        <v>19</v>
      </c>
      <c r="B94" s="6">
        <v>4</v>
      </c>
      <c r="C94" s="6">
        <v>1</v>
      </c>
      <c r="D94" s="6">
        <v>1</v>
      </c>
      <c r="E94" s="6">
        <v>1</v>
      </c>
      <c r="F94" s="6">
        <v>1</v>
      </c>
      <c r="G94" s="6">
        <v>1</v>
      </c>
      <c r="H94" s="6">
        <v>1</v>
      </c>
      <c r="I94" s="6">
        <v>1</v>
      </c>
      <c r="J94" s="6">
        <v>1</v>
      </c>
      <c r="K94" s="6">
        <v>1</v>
      </c>
      <c r="L94" s="6">
        <v>1</v>
      </c>
      <c r="M94" s="6">
        <v>1</v>
      </c>
    </row>
    <row r="95" spans="1:13" s="1" customFormat="1" ht="12" x14ac:dyDescent="0.2">
      <c r="A95" s="5" t="s">
        <v>20</v>
      </c>
      <c r="B95" s="6">
        <v>7</v>
      </c>
      <c r="C95" s="6">
        <v>7</v>
      </c>
      <c r="D95" s="6">
        <v>7</v>
      </c>
      <c r="E95" s="6">
        <v>7</v>
      </c>
      <c r="F95" s="6">
        <v>7</v>
      </c>
      <c r="G95" s="6">
        <v>4</v>
      </c>
      <c r="H95" s="6"/>
      <c r="I95" s="6">
        <v>7</v>
      </c>
      <c r="J95" s="6">
        <v>7</v>
      </c>
      <c r="K95" s="6">
        <v>7</v>
      </c>
      <c r="L95" s="6">
        <v>7</v>
      </c>
      <c r="M95" s="6">
        <v>7</v>
      </c>
    </row>
    <row r="96" spans="1:13" s="1" customFormat="1" ht="12" x14ac:dyDescent="0.2">
      <c r="A96" s="5" t="s">
        <v>21</v>
      </c>
      <c r="B96" s="6">
        <v>7</v>
      </c>
      <c r="C96" s="6">
        <v>7</v>
      </c>
      <c r="D96" s="6">
        <v>7</v>
      </c>
      <c r="E96" s="6">
        <v>7</v>
      </c>
      <c r="F96" s="6">
        <v>7</v>
      </c>
      <c r="G96" s="6">
        <v>7</v>
      </c>
      <c r="H96" s="6"/>
      <c r="I96" s="6">
        <v>7</v>
      </c>
      <c r="J96" s="6">
        <v>7</v>
      </c>
      <c r="K96" s="6">
        <v>7</v>
      </c>
      <c r="L96" s="6">
        <v>7</v>
      </c>
      <c r="M96" s="6">
        <v>7</v>
      </c>
    </row>
    <row r="97" spans="1:13" s="1" customFormat="1" ht="12" x14ac:dyDescent="0.2">
      <c r="A97" s="5" t="s">
        <v>47</v>
      </c>
      <c r="B97" s="6"/>
      <c r="C97" s="6"/>
      <c r="D97" s="6"/>
      <c r="E97" s="6">
        <v>1</v>
      </c>
      <c r="F97" s="6">
        <v>1</v>
      </c>
      <c r="G97" s="6">
        <v>1</v>
      </c>
      <c r="H97" s="6"/>
      <c r="I97" s="6"/>
      <c r="J97" s="6"/>
      <c r="K97" s="6">
        <v>1</v>
      </c>
      <c r="L97" s="6">
        <v>1</v>
      </c>
      <c r="M97" s="6">
        <v>1</v>
      </c>
    </row>
    <row r="98" spans="1:13" x14ac:dyDescent="0.25">
      <c r="A98" s="5" t="s">
        <v>114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1" t="s">
        <v>115</v>
      </c>
      <c r="B99" s="12">
        <f t="shared" ref="B99:M99" si="28">SUM(B100:B105)</f>
        <v>19</v>
      </c>
      <c r="C99" s="12">
        <f t="shared" si="28"/>
        <v>16</v>
      </c>
      <c r="D99" s="12">
        <f t="shared" si="28"/>
        <v>16</v>
      </c>
      <c r="E99" s="12">
        <f t="shared" si="28"/>
        <v>21</v>
      </c>
      <c r="F99" s="12">
        <f t="shared" si="28"/>
        <v>21</v>
      </c>
      <c r="G99" s="12">
        <f t="shared" si="28"/>
        <v>21</v>
      </c>
      <c r="H99" s="12">
        <f t="shared" si="28"/>
        <v>14</v>
      </c>
      <c r="I99" s="12">
        <f t="shared" si="28"/>
        <v>18</v>
      </c>
      <c r="J99" s="12">
        <f t="shared" si="28"/>
        <v>26</v>
      </c>
      <c r="K99" s="12">
        <f t="shared" si="28"/>
        <v>26</v>
      </c>
      <c r="L99" s="12">
        <f t="shared" si="28"/>
        <v>28</v>
      </c>
      <c r="M99" s="12">
        <f t="shared" si="28"/>
        <v>28</v>
      </c>
    </row>
    <row r="100" spans="1:13" s="1" customFormat="1" ht="12" x14ac:dyDescent="0.2">
      <c r="A100" s="5" t="s">
        <v>18</v>
      </c>
      <c r="B100" s="6">
        <v>16</v>
      </c>
      <c r="C100" s="6">
        <v>13</v>
      </c>
      <c r="D100" s="6">
        <v>13</v>
      </c>
      <c r="E100" s="6">
        <v>18</v>
      </c>
      <c r="F100" s="6">
        <v>18</v>
      </c>
      <c r="G100" s="6">
        <v>18</v>
      </c>
      <c r="H100" s="6">
        <v>11</v>
      </c>
      <c r="I100" s="6">
        <v>18</v>
      </c>
      <c r="J100" s="6">
        <v>18</v>
      </c>
      <c r="K100" s="6">
        <v>18</v>
      </c>
      <c r="L100" s="6">
        <v>18</v>
      </c>
      <c r="M100" s="6">
        <v>18</v>
      </c>
    </row>
    <row r="101" spans="1:13" x14ac:dyDescent="0.25">
      <c r="A101" s="5" t="s">
        <v>116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s="1" customFormat="1" ht="12" x14ac:dyDescent="0.2">
      <c r="A102" s="5" t="s">
        <v>52</v>
      </c>
      <c r="B102" s="6"/>
      <c r="C102" s="6"/>
      <c r="D102" s="6"/>
      <c r="E102" s="6"/>
      <c r="F102" s="6"/>
      <c r="G102" s="6"/>
      <c r="H102" s="6"/>
      <c r="I102" s="6"/>
      <c r="J102" s="6">
        <v>5</v>
      </c>
      <c r="K102" s="6">
        <v>5</v>
      </c>
      <c r="L102" s="6">
        <v>5</v>
      </c>
      <c r="M102" s="6">
        <v>5</v>
      </c>
    </row>
    <row r="103" spans="1:13" s="1" customFormat="1" ht="12" x14ac:dyDescent="0.2">
      <c r="A103" s="5" t="s">
        <v>17</v>
      </c>
      <c r="B103" s="6">
        <v>3</v>
      </c>
      <c r="C103" s="6">
        <v>3</v>
      </c>
      <c r="D103" s="6">
        <v>3</v>
      </c>
      <c r="E103" s="6">
        <v>3</v>
      </c>
      <c r="F103" s="6">
        <v>3</v>
      </c>
      <c r="G103" s="6">
        <v>3</v>
      </c>
      <c r="H103" s="6">
        <v>3</v>
      </c>
      <c r="I103" s="6"/>
      <c r="J103" s="6">
        <v>3</v>
      </c>
      <c r="K103" s="6">
        <v>2</v>
      </c>
      <c r="L103" s="6">
        <v>3</v>
      </c>
      <c r="M103" s="6">
        <v>3</v>
      </c>
    </row>
    <row r="104" spans="1:13" s="1" customFormat="1" ht="12" x14ac:dyDescent="0.2">
      <c r="A104" s="5" t="s">
        <v>53</v>
      </c>
      <c r="B104" s="6"/>
      <c r="C104" s="6"/>
      <c r="D104" s="6"/>
      <c r="E104" s="6"/>
      <c r="F104" s="6"/>
      <c r="G104" s="6"/>
      <c r="H104" s="6"/>
      <c r="I104" s="6"/>
      <c r="J104" s="6"/>
      <c r="K104" s="6">
        <v>1</v>
      </c>
      <c r="L104" s="6">
        <v>2</v>
      </c>
      <c r="M104" s="6">
        <v>2</v>
      </c>
    </row>
    <row r="105" spans="1:13" x14ac:dyDescent="0.25">
      <c r="A105" s="5" t="s">
        <v>117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1" t="s">
        <v>118</v>
      </c>
      <c r="B106" s="12">
        <f t="shared" ref="B106:M106" si="29">SUM(B107:B110)</f>
        <v>47</v>
      </c>
      <c r="C106" s="12">
        <f t="shared" si="29"/>
        <v>47</v>
      </c>
      <c r="D106" s="12">
        <f t="shared" si="29"/>
        <v>47</v>
      </c>
      <c r="E106" s="12">
        <f t="shared" si="29"/>
        <v>47</v>
      </c>
      <c r="F106" s="12">
        <f t="shared" si="29"/>
        <v>47</v>
      </c>
      <c r="G106" s="12">
        <f t="shared" si="29"/>
        <v>52</v>
      </c>
      <c r="H106" s="12">
        <f t="shared" si="29"/>
        <v>26</v>
      </c>
      <c r="I106" s="12">
        <f t="shared" si="29"/>
        <v>52</v>
      </c>
      <c r="J106" s="12">
        <f t="shared" si="29"/>
        <v>52</v>
      </c>
      <c r="K106" s="12">
        <f t="shared" si="29"/>
        <v>53</v>
      </c>
      <c r="L106" s="12">
        <f t="shared" si="29"/>
        <v>53</v>
      </c>
      <c r="M106" s="12">
        <f t="shared" si="29"/>
        <v>54</v>
      </c>
    </row>
    <row r="107" spans="1:13" s="1" customFormat="1" ht="12" x14ac:dyDescent="0.2">
      <c r="A107" s="5" t="s">
        <v>23</v>
      </c>
      <c r="B107" s="6">
        <v>7</v>
      </c>
      <c r="C107" s="6">
        <v>7</v>
      </c>
      <c r="D107" s="6">
        <v>7</v>
      </c>
      <c r="E107" s="6">
        <v>7</v>
      </c>
      <c r="F107" s="6">
        <v>7</v>
      </c>
      <c r="G107" s="6">
        <v>7</v>
      </c>
      <c r="H107" s="6"/>
      <c r="I107" s="6">
        <v>7</v>
      </c>
      <c r="J107" s="6">
        <v>7</v>
      </c>
      <c r="K107" s="6">
        <v>7</v>
      </c>
      <c r="L107" s="6">
        <v>7</v>
      </c>
      <c r="M107" s="6">
        <v>7</v>
      </c>
    </row>
    <row r="108" spans="1:13" s="1" customFormat="1" ht="12" x14ac:dyDescent="0.2">
      <c r="A108" s="5" t="s">
        <v>24</v>
      </c>
      <c r="B108" s="6">
        <v>21</v>
      </c>
      <c r="C108" s="6">
        <v>21</v>
      </c>
      <c r="D108" s="6">
        <v>21</v>
      </c>
      <c r="E108" s="6">
        <v>21</v>
      </c>
      <c r="F108" s="6">
        <v>21</v>
      </c>
      <c r="G108" s="6">
        <v>21</v>
      </c>
      <c r="H108" s="6">
        <v>19</v>
      </c>
      <c r="I108" s="6">
        <v>21</v>
      </c>
      <c r="J108" s="6">
        <v>21</v>
      </c>
      <c r="K108" s="6">
        <v>21</v>
      </c>
      <c r="L108" s="6">
        <v>21</v>
      </c>
      <c r="M108" s="6">
        <v>22</v>
      </c>
    </row>
    <row r="109" spans="1:13" s="1" customFormat="1" ht="12" x14ac:dyDescent="0.2">
      <c r="A109" s="5" t="s">
        <v>25</v>
      </c>
      <c r="B109" s="6">
        <v>3</v>
      </c>
      <c r="C109" s="6">
        <v>3</v>
      </c>
      <c r="D109" s="6">
        <v>3</v>
      </c>
      <c r="E109" s="6">
        <v>3</v>
      </c>
      <c r="F109" s="6">
        <v>3</v>
      </c>
      <c r="G109" s="6">
        <v>8</v>
      </c>
      <c r="H109" s="6">
        <v>6</v>
      </c>
      <c r="I109" s="6">
        <v>8</v>
      </c>
      <c r="J109" s="6">
        <v>8</v>
      </c>
      <c r="K109" s="6">
        <v>9</v>
      </c>
      <c r="L109" s="6">
        <v>9</v>
      </c>
      <c r="M109" s="6">
        <v>9</v>
      </c>
    </row>
    <row r="110" spans="1:13" s="1" customFormat="1" ht="12" x14ac:dyDescent="0.2">
      <c r="A110" s="5" t="s">
        <v>22</v>
      </c>
      <c r="B110" s="6">
        <v>16</v>
      </c>
      <c r="C110" s="6">
        <v>16</v>
      </c>
      <c r="D110" s="6">
        <v>16</v>
      </c>
      <c r="E110" s="6">
        <v>16</v>
      </c>
      <c r="F110" s="6">
        <v>16</v>
      </c>
      <c r="G110" s="6">
        <v>16</v>
      </c>
      <c r="H110" s="6">
        <v>1</v>
      </c>
      <c r="I110" s="6">
        <v>16</v>
      </c>
      <c r="J110" s="6">
        <v>16</v>
      </c>
      <c r="K110" s="6">
        <v>16</v>
      </c>
      <c r="L110" s="6">
        <v>16</v>
      </c>
      <c r="M110" s="6">
        <v>16</v>
      </c>
    </row>
    <row r="111" spans="1:13" x14ac:dyDescent="0.25">
      <c r="A111" s="9" t="s">
        <v>119</v>
      </c>
      <c r="B111" s="10">
        <f t="shared" ref="B111:M111" si="30">B112+B116+B118</f>
        <v>17</v>
      </c>
      <c r="C111" s="10">
        <f t="shared" si="30"/>
        <v>17</v>
      </c>
      <c r="D111" s="10">
        <f t="shared" si="30"/>
        <v>17</v>
      </c>
      <c r="E111" s="10">
        <f t="shared" si="30"/>
        <v>20</v>
      </c>
      <c r="F111" s="10">
        <f t="shared" si="30"/>
        <v>20</v>
      </c>
      <c r="G111" s="10">
        <f t="shared" si="30"/>
        <v>26</v>
      </c>
      <c r="H111" s="10">
        <f t="shared" si="30"/>
        <v>13</v>
      </c>
      <c r="I111" s="10">
        <f t="shared" si="30"/>
        <v>18</v>
      </c>
      <c r="J111" s="10">
        <f t="shared" si="30"/>
        <v>25</v>
      </c>
      <c r="K111" s="10">
        <f t="shared" si="30"/>
        <v>26</v>
      </c>
      <c r="L111" s="10">
        <f t="shared" si="30"/>
        <v>26</v>
      </c>
      <c r="M111" s="10">
        <f t="shared" si="30"/>
        <v>25</v>
      </c>
    </row>
    <row r="112" spans="1:13" x14ac:dyDescent="0.25">
      <c r="A112" s="11" t="s">
        <v>120</v>
      </c>
      <c r="B112" s="12">
        <f t="shared" ref="B112:M112" si="31">SUM(B113:B115)</f>
        <v>1</v>
      </c>
      <c r="C112" s="12">
        <f t="shared" si="31"/>
        <v>1</v>
      </c>
      <c r="D112" s="12">
        <f t="shared" si="31"/>
        <v>1</v>
      </c>
      <c r="E112" s="12">
        <f t="shared" si="31"/>
        <v>3</v>
      </c>
      <c r="F112" s="12">
        <f t="shared" si="31"/>
        <v>3</v>
      </c>
      <c r="G112" s="12">
        <f t="shared" si="31"/>
        <v>9</v>
      </c>
      <c r="H112" s="12">
        <f t="shared" si="31"/>
        <v>7</v>
      </c>
      <c r="I112" s="12">
        <f t="shared" si="31"/>
        <v>2</v>
      </c>
      <c r="J112" s="12">
        <f t="shared" si="31"/>
        <v>9</v>
      </c>
      <c r="K112" s="12">
        <f t="shared" si="31"/>
        <v>9</v>
      </c>
      <c r="L112" s="12">
        <f t="shared" si="31"/>
        <v>9</v>
      </c>
      <c r="M112" s="12">
        <f t="shared" si="31"/>
        <v>9</v>
      </c>
    </row>
    <row r="113" spans="1:13" s="1" customFormat="1" ht="12" x14ac:dyDescent="0.2">
      <c r="A113" s="5" t="s">
        <v>51</v>
      </c>
      <c r="B113" s="6"/>
      <c r="C113" s="6"/>
      <c r="D113" s="6"/>
      <c r="E113" s="6"/>
      <c r="F113" s="6"/>
      <c r="G113" s="6">
        <v>6</v>
      </c>
      <c r="H113" s="6">
        <v>6</v>
      </c>
      <c r="I113" s="6"/>
      <c r="J113" s="6">
        <v>6</v>
      </c>
      <c r="K113" s="6">
        <v>6</v>
      </c>
      <c r="L113" s="6">
        <v>6</v>
      </c>
      <c r="M113" s="6">
        <v>6</v>
      </c>
    </row>
    <row r="114" spans="1:13" s="1" customFormat="1" ht="12" x14ac:dyDescent="0.2">
      <c r="A114" s="5" t="s">
        <v>28</v>
      </c>
      <c r="B114" s="6"/>
      <c r="C114" s="6"/>
      <c r="D114" s="6"/>
      <c r="E114" s="6">
        <v>1</v>
      </c>
      <c r="F114" s="6">
        <v>1</v>
      </c>
      <c r="G114" s="6">
        <v>1</v>
      </c>
      <c r="H114" s="6"/>
      <c r="I114" s="6">
        <v>1</v>
      </c>
      <c r="J114" s="6">
        <v>1</v>
      </c>
      <c r="K114" s="6">
        <v>1</v>
      </c>
      <c r="L114" s="6">
        <v>1</v>
      </c>
      <c r="M114" s="6">
        <v>1</v>
      </c>
    </row>
    <row r="115" spans="1:13" s="1" customFormat="1" ht="12" x14ac:dyDescent="0.2">
      <c r="A115" s="5" t="s">
        <v>29</v>
      </c>
      <c r="B115" s="6">
        <v>1</v>
      </c>
      <c r="C115" s="6">
        <v>1</v>
      </c>
      <c r="D115" s="6">
        <v>1</v>
      </c>
      <c r="E115" s="6">
        <v>2</v>
      </c>
      <c r="F115" s="6">
        <v>2</v>
      </c>
      <c r="G115" s="6">
        <v>2</v>
      </c>
      <c r="H115" s="6">
        <v>1</v>
      </c>
      <c r="I115" s="6">
        <v>1</v>
      </c>
      <c r="J115" s="6">
        <v>2</v>
      </c>
      <c r="K115" s="6">
        <v>2</v>
      </c>
      <c r="L115" s="6">
        <v>2</v>
      </c>
      <c r="M115" s="6">
        <v>2</v>
      </c>
    </row>
    <row r="116" spans="1:13" x14ac:dyDescent="0.25">
      <c r="A116" s="11" t="s">
        <v>121</v>
      </c>
      <c r="B116" s="12">
        <f t="shared" ref="B116:M116" si="32">SUM(B117)</f>
        <v>0</v>
      </c>
      <c r="C116" s="12">
        <f t="shared" si="32"/>
        <v>0</v>
      </c>
      <c r="D116" s="12">
        <f t="shared" si="32"/>
        <v>0</v>
      </c>
      <c r="E116" s="12">
        <f t="shared" si="32"/>
        <v>1</v>
      </c>
      <c r="F116" s="12">
        <f t="shared" si="32"/>
        <v>1</v>
      </c>
      <c r="G116" s="12">
        <f t="shared" si="32"/>
        <v>1</v>
      </c>
      <c r="H116" s="12">
        <f t="shared" si="32"/>
        <v>0</v>
      </c>
      <c r="I116" s="12">
        <f t="shared" si="32"/>
        <v>0</v>
      </c>
      <c r="J116" s="12">
        <f t="shared" si="32"/>
        <v>0</v>
      </c>
      <c r="K116" s="12">
        <f t="shared" si="32"/>
        <v>1</v>
      </c>
      <c r="L116" s="12">
        <f t="shared" si="32"/>
        <v>1</v>
      </c>
      <c r="M116" s="12">
        <f t="shared" si="32"/>
        <v>1</v>
      </c>
    </row>
    <row r="117" spans="1:13" s="1" customFormat="1" ht="12" x14ac:dyDescent="0.2">
      <c r="A117" s="5" t="s">
        <v>48</v>
      </c>
      <c r="B117" s="6"/>
      <c r="C117" s="6"/>
      <c r="D117" s="6"/>
      <c r="E117" s="6">
        <v>1</v>
      </c>
      <c r="F117" s="6">
        <v>1</v>
      </c>
      <c r="G117" s="6">
        <v>1</v>
      </c>
      <c r="H117" s="6"/>
      <c r="I117" s="6"/>
      <c r="J117" s="6"/>
      <c r="K117" s="6">
        <v>1</v>
      </c>
      <c r="L117" s="6">
        <v>1</v>
      </c>
      <c r="M117" s="6">
        <v>1</v>
      </c>
    </row>
    <row r="118" spans="1:13" x14ac:dyDescent="0.25">
      <c r="A118" s="11" t="s">
        <v>122</v>
      </c>
      <c r="B118" s="12">
        <f t="shared" ref="B118:M118" si="33">SUM(B119:B121)</f>
        <v>16</v>
      </c>
      <c r="C118" s="12">
        <f t="shared" si="33"/>
        <v>16</v>
      </c>
      <c r="D118" s="12">
        <f t="shared" si="33"/>
        <v>16</v>
      </c>
      <c r="E118" s="12">
        <f t="shared" si="33"/>
        <v>16</v>
      </c>
      <c r="F118" s="12">
        <f t="shared" si="33"/>
        <v>16</v>
      </c>
      <c r="G118" s="12">
        <f t="shared" si="33"/>
        <v>16</v>
      </c>
      <c r="H118" s="12">
        <f t="shared" si="33"/>
        <v>6</v>
      </c>
      <c r="I118" s="12">
        <f t="shared" si="33"/>
        <v>16</v>
      </c>
      <c r="J118" s="12">
        <f t="shared" si="33"/>
        <v>16</v>
      </c>
      <c r="K118" s="12">
        <f t="shared" si="33"/>
        <v>16</v>
      </c>
      <c r="L118" s="12">
        <f t="shared" si="33"/>
        <v>16</v>
      </c>
      <c r="M118" s="12">
        <f t="shared" si="33"/>
        <v>15</v>
      </c>
    </row>
    <row r="119" spans="1:13" s="1" customFormat="1" ht="12" x14ac:dyDescent="0.2">
      <c r="A119" s="5" t="s">
        <v>50</v>
      </c>
      <c r="B119" s="6"/>
      <c r="C119" s="6"/>
      <c r="D119" s="6"/>
      <c r="E119" s="6"/>
      <c r="F119" s="6"/>
      <c r="G119" s="6">
        <v>6</v>
      </c>
      <c r="H119" s="6">
        <v>6</v>
      </c>
      <c r="I119" s="6">
        <v>6</v>
      </c>
      <c r="J119" s="6">
        <v>6</v>
      </c>
      <c r="K119" s="6">
        <v>6</v>
      </c>
      <c r="L119" s="6">
        <v>6</v>
      </c>
      <c r="M119" s="6">
        <v>5</v>
      </c>
    </row>
    <row r="120" spans="1:13" s="1" customFormat="1" ht="12" x14ac:dyDescent="0.2">
      <c r="A120" s="5" t="s">
        <v>27</v>
      </c>
      <c r="B120" s="6">
        <v>6</v>
      </c>
      <c r="C120" s="6">
        <v>6</v>
      </c>
      <c r="D120" s="6">
        <v>6</v>
      </c>
      <c r="E120" s="6">
        <v>6</v>
      </c>
      <c r="F120" s="6">
        <v>6</v>
      </c>
      <c r="G120" s="6"/>
      <c r="H120" s="6"/>
      <c r="I120" s="6"/>
      <c r="J120" s="6"/>
      <c r="K120" s="6"/>
      <c r="L120" s="6"/>
      <c r="M120" s="6"/>
    </row>
    <row r="121" spans="1:13" s="1" customFormat="1" ht="12" x14ac:dyDescent="0.2">
      <c r="A121" s="5" t="s">
        <v>26</v>
      </c>
      <c r="B121" s="6">
        <v>10</v>
      </c>
      <c r="C121" s="6">
        <v>10</v>
      </c>
      <c r="D121" s="6">
        <v>10</v>
      </c>
      <c r="E121" s="6">
        <v>10</v>
      </c>
      <c r="F121" s="6">
        <v>10</v>
      </c>
      <c r="G121" s="6">
        <v>10</v>
      </c>
      <c r="H121" s="6"/>
      <c r="I121" s="6">
        <v>10</v>
      </c>
      <c r="J121" s="6">
        <v>10</v>
      </c>
      <c r="K121" s="6">
        <v>10</v>
      </c>
      <c r="L121" s="6">
        <v>10</v>
      </c>
      <c r="M121" s="6">
        <v>10</v>
      </c>
    </row>
    <row r="122" spans="1:13" x14ac:dyDescent="0.25">
      <c r="A122" s="9" t="s">
        <v>123</v>
      </c>
      <c r="B122" s="10">
        <f t="shared" ref="B122:M122" si="34">B123+B127+B131+B134++B137+B140</f>
        <v>57</v>
      </c>
      <c r="C122" s="10">
        <f t="shared" si="34"/>
        <v>57</v>
      </c>
      <c r="D122" s="10">
        <f t="shared" si="34"/>
        <v>57</v>
      </c>
      <c r="E122" s="10">
        <f t="shared" si="34"/>
        <v>68</v>
      </c>
      <c r="F122" s="10">
        <f t="shared" si="34"/>
        <v>68</v>
      </c>
      <c r="G122" s="10">
        <f t="shared" si="34"/>
        <v>74</v>
      </c>
      <c r="H122" s="10">
        <f t="shared" si="34"/>
        <v>29</v>
      </c>
      <c r="I122" s="10">
        <f t="shared" si="34"/>
        <v>70</v>
      </c>
      <c r="J122" s="10">
        <f t="shared" si="34"/>
        <v>73</v>
      </c>
      <c r="K122" s="10">
        <f t="shared" si="34"/>
        <v>74</v>
      </c>
      <c r="L122" s="10">
        <f t="shared" si="34"/>
        <v>72</v>
      </c>
      <c r="M122" s="10">
        <f t="shared" si="34"/>
        <v>69</v>
      </c>
    </row>
    <row r="123" spans="1:13" x14ac:dyDescent="0.25">
      <c r="A123" s="11" t="s">
        <v>124</v>
      </c>
      <c r="B123" s="12">
        <f t="shared" ref="B123:M123" si="35">SUM(B124:B126)</f>
        <v>14</v>
      </c>
      <c r="C123" s="12">
        <f t="shared" si="35"/>
        <v>14</v>
      </c>
      <c r="D123" s="12">
        <f t="shared" si="35"/>
        <v>14</v>
      </c>
      <c r="E123" s="12">
        <f t="shared" si="35"/>
        <v>24</v>
      </c>
      <c r="F123" s="12">
        <f t="shared" si="35"/>
        <v>24</v>
      </c>
      <c r="G123" s="12">
        <f t="shared" si="35"/>
        <v>24</v>
      </c>
      <c r="H123" s="12">
        <f t="shared" si="35"/>
        <v>14</v>
      </c>
      <c r="I123" s="12">
        <f t="shared" si="35"/>
        <v>22</v>
      </c>
      <c r="J123" s="12">
        <f t="shared" si="35"/>
        <v>25</v>
      </c>
      <c r="K123" s="12">
        <f t="shared" si="35"/>
        <v>25</v>
      </c>
      <c r="L123" s="12">
        <f t="shared" si="35"/>
        <v>25</v>
      </c>
      <c r="M123" s="12">
        <f t="shared" si="35"/>
        <v>23</v>
      </c>
    </row>
    <row r="124" spans="1:13" x14ac:dyDescent="0.25">
      <c r="A124" s="5" t="s">
        <v>32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s="1" customFormat="1" ht="12" x14ac:dyDescent="0.2">
      <c r="A125" s="5" t="s">
        <v>33</v>
      </c>
      <c r="B125" s="6">
        <v>5</v>
      </c>
      <c r="C125" s="6">
        <v>5</v>
      </c>
      <c r="D125" s="6">
        <v>5</v>
      </c>
      <c r="E125" s="6">
        <v>6</v>
      </c>
      <c r="F125" s="6">
        <v>6</v>
      </c>
      <c r="G125" s="6">
        <v>6</v>
      </c>
      <c r="H125" s="6">
        <v>5</v>
      </c>
      <c r="I125" s="6">
        <v>5</v>
      </c>
      <c r="J125" s="6">
        <v>7</v>
      </c>
      <c r="K125" s="6">
        <v>7</v>
      </c>
      <c r="L125" s="6">
        <v>7</v>
      </c>
      <c r="M125" s="6">
        <v>7</v>
      </c>
    </row>
    <row r="126" spans="1:13" s="1" customFormat="1" ht="12" x14ac:dyDescent="0.2">
      <c r="A126" s="5" t="s">
        <v>34</v>
      </c>
      <c r="B126" s="6">
        <v>9</v>
      </c>
      <c r="C126" s="6">
        <v>9</v>
      </c>
      <c r="D126" s="6">
        <v>9</v>
      </c>
      <c r="E126" s="6">
        <v>18</v>
      </c>
      <c r="F126" s="6">
        <v>18</v>
      </c>
      <c r="G126" s="6">
        <v>18</v>
      </c>
      <c r="H126" s="6">
        <v>9</v>
      </c>
      <c r="I126" s="6">
        <v>17</v>
      </c>
      <c r="J126" s="6">
        <v>18</v>
      </c>
      <c r="K126" s="6">
        <v>18</v>
      </c>
      <c r="L126" s="6">
        <v>18</v>
      </c>
      <c r="M126" s="6">
        <v>16</v>
      </c>
    </row>
    <row r="127" spans="1:13" x14ac:dyDescent="0.25">
      <c r="A127" s="11" t="s">
        <v>125</v>
      </c>
      <c r="B127" s="12">
        <f t="shared" ref="B127:M127" si="36">SUM(B128:B130)</f>
        <v>0</v>
      </c>
      <c r="C127" s="12">
        <f t="shared" si="36"/>
        <v>0</v>
      </c>
      <c r="D127" s="12">
        <f t="shared" si="36"/>
        <v>0</v>
      </c>
      <c r="E127" s="12">
        <f t="shared" si="36"/>
        <v>0</v>
      </c>
      <c r="F127" s="12">
        <f t="shared" si="36"/>
        <v>0</v>
      </c>
      <c r="G127" s="12">
        <f t="shared" si="36"/>
        <v>0</v>
      </c>
      <c r="H127" s="12">
        <f t="shared" si="36"/>
        <v>0</v>
      </c>
      <c r="I127" s="12">
        <f t="shared" si="36"/>
        <v>0</v>
      </c>
      <c r="J127" s="12">
        <f t="shared" si="36"/>
        <v>0</v>
      </c>
      <c r="K127" s="12">
        <f t="shared" si="36"/>
        <v>0</v>
      </c>
      <c r="L127" s="12">
        <f t="shared" si="36"/>
        <v>0</v>
      </c>
      <c r="M127" s="12">
        <f t="shared" si="36"/>
        <v>0</v>
      </c>
    </row>
    <row r="128" spans="1:13" x14ac:dyDescent="0.25">
      <c r="A128" s="5" t="s">
        <v>126</v>
      </c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5" t="s">
        <v>127</v>
      </c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5" t="s">
        <v>128</v>
      </c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1" t="s">
        <v>129</v>
      </c>
      <c r="B131" s="12">
        <f t="shared" ref="B131:M131" si="37">SUM(B132:B133)</f>
        <v>0</v>
      </c>
      <c r="C131" s="12">
        <f t="shared" si="37"/>
        <v>0</v>
      </c>
      <c r="D131" s="12">
        <f t="shared" si="37"/>
        <v>0</v>
      </c>
      <c r="E131" s="12">
        <f t="shared" si="37"/>
        <v>0</v>
      </c>
      <c r="F131" s="12">
        <f t="shared" si="37"/>
        <v>0</v>
      </c>
      <c r="G131" s="12">
        <f t="shared" si="37"/>
        <v>0</v>
      </c>
      <c r="H131" s="12">
        <f t="shared" si="37"/>
        <v>0</v>
      </c>
      <c r="I131" s="12">
        <f t="shared" si="37"/>
        <v>0</v>
      </c>
      <c r="J131" s="12">
        <f t="shared" si="37"/>
        <v>0</v>
      </c>
      <c r="K131" s="12">
        <f t="shared" si="37"/>
        <v>0</v>
      </c>
      <c r="L131" s="12">
        <f t="shared" si="37"/>
        <v>0</v>
      </c>
      <c r="M131" s="12">
        <f t="shared" si="37"/>
        <v>0</v>
      </c>
    </row>
    <row r="132" spans="1:13" x14ac:dyDescent="0.25">
      <c r="A132" s="5" t="s">
        <v>130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5" t="s">
        <v>131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1" t="s">
        <v>132</v>
      </c>
      <c r="B134" s="12">
        <f t="shared" ref="B134:M134" si="38">SUM(B135:B136)</f>
        <v>0</v>
      </c>
      <c r="C134" s="12">
        <f t="shared" si="38"/>
        <v>0</v>
      </c>
      <c r="D134" s="12">
        <f t="shared" si="38"/>
        <v>0</v>
      </c>
      <c r="E134" s="12">
        <f t="shared" si="38"/>
        <v>1</v>
      </c>
      <c r="F134" s="12">
        <f t="shared" si="38"/>
        <v>1</v>
      </c>
      <c r="G134" s="12">
        <f t="shared" si="38"/>
        <v>1</v>
      </c>
      <c r="H134" s="12">
        <f t="shared" si="38"/>
        <v>0</v>
      </c>
      <c r="I134" s="12">
        <f t="shared" si="38"/>
        <v>0</v>
      </c>
      <c r="J134" s="12">
        <f t="shared" si="38"/>
        <v>0</v>
      </c>
      <c r="K134" s="12">
        <f t="shared" si="38"/>
        <v>1</v>
      </c>
      <c r="L134" s="12">
        <f t="shared" si="38"/>
        <v>1</v>
      </c>
      <c r="M134" s="12">
        <f t="shared" si="38"/>
        <v>1</v>
      </c>
    </row>
    <row r="135" spans="1:13" s="1" customFormat="1" ht="12" x14ac:dyDescent="0.2">
      <c r="A135" s="5" t="s">
        <v>49</v>
      </c>
      <c r="B135" s="6"/>
      <c r="C135" s="6"/>
      <c r="D135" s="6"/>
      <c r="E135" s="6">
        <v>1</v>
      </c>
      <c r="F135" s="6">
        <v>1</v>
      </c>
      <c r="G135" s="6">
        <v>1</v>
      </c>
      <c r="H135" s="6"/>
      <c r="I135" s="6"/>
      <c r="J135" s="6"/>
      <c r="K135" s="6">
        <v>1</v>
      </c>
      <c r="L135" s="6">
        <v>1</v>
      </c>
      <c r="M135" s="6">
        <v>1</v>
      </c>
    </row>
    <row r="136" spans="1:13" x14ac:dyDescent="0.25">
      <c r="A136" s="5" t="s">
        <v>133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1" t="s">
        <v>134</v>
      </c>
      <c r="B137" s="12">
        <f t="shared" ref="B137:M137" si="39">SUM(B138:B139)</f>
        <v>0</v>
      </c>
      <c r="C137" s="12">
        <f t="shared" si="39"/>
        <v>0</v>
      </c>
      <c r="D137" s="12">
        <f t="shared" si="39"/>
        <v>0</v>
      </c>
      <c r="E137" s="12">
        <f t="shared" si="39"/>
        <v>0</v>
      </c>
      <c r="F137" s="12">
        <f t="shared" si="39"/>
        <v>0</v>
      </c>
      <c r="G137" s="12">
        <f t="shared" si="39"/>
        <v>0</v>
      </c>
      <c r="H137" s="12">
        <f t="shared" si="39"/>
        <v>0</v>
      </c>
      <c r="I137" s="12">
        <f t="shared" si="39"/>
        <v>0</v>
      </c>
      <c r="J137" s="12">
        <f t="shared" si="39"/>
        <v>0</v>
      </c>
      <c r="K137" s="12">
        <f t="shared" si="39"/>
        <v>0</v>
      </c>
      <c r="L137" s="12">
        <f t="shared" si="39"/>
        <v>0</v>
      </c>
      <c r="M137" s="12">
        <f t="shared" si="39"/>
        <v>0</v>
      </c>
    </row>
    <row r="138" spans="1:13" x14ac:dyDescent="0.25">
      <c r="A138" s="5" t="s">
        <v>135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5" t="s">
        <v>136</v>
      </c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1" t="s">
        <v>137</v>
      </c>
      <c r="B140" s="12">
        <f t="shared" ref="B140:M140" si="40">SUM(B141:B143)</f>
        <v>43</v>
      </c>
      <c r="C140" s="12">
        <f t="shared" si="40"/>
        <v>43</v>
      </c>
      <c r="D140" s="12">
        <f t="shared" si="40"/>
        <v>43</v>
      </c>
      <c r="E140" s="12">
        <f t="shared" si="40"/>
        <v>43</v>
      </c>
      <c r="F140" s="12">
        <f t="shared" si="40"/>
        <v>43</v>
      </c>
      <c r="G140" s="12">
        <f t="shared" si="40"/>
        <v>49</v>
      </c>
      <c r="H140" s="12">
        <f t="shared" si="40"/>
        <v>15</v>
      </c>
      <c r="I140" s="12">
        <f t="shared" si="40"/>
        <v>48</v>
      </c>
      <c r="J140" s="12">
        <f t="shared" si="40"/>
        <v>48</v>
      </c>
      <c r="K140" s="12">
        <f t="shared" si="40"/>
        <v>48</v>
      </c>
      <c r="L140" s="12">
        <f t="shared" si="40"/>
        <v>46</v>
      </c>
      <c r="M140" s="12">
        <f t="shared" si="40"/>
        <v>45</v>
      </c>
    </row>
    <row r="141" spans="1:13" x14ac:dyDescent="0.25">
      <c r="A141" s="5" t="s">
        <v>138</v>
      </c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s="1" customFormat="1" ht="12" x14ac:dyDescent="0.2">
      <c r="A142" s="5" t="s">
        <v>31</v>
      </c>
      <c r="B142" s="6">
        <v>21</v>
      </c>
      <c r="C142" s="6">
        <v>21</v>
      </c>
      <c r="D142" s="6">
        <v>21</v>
      </c>
      <c r="E142" s="6">
        <v>21</v>
      </c>
      <c r="F142" s="6">
        <v>21</v>
      </c>
      <c r="G142" s="6">
        <v>21</v>
      </c>
      <c r="H142" s="6"/>
      <c r="I142" s="6">
        <v>21</v>
      </c>
      <c r="J142" s="6">
        <v>21</v>
      </c>
      <c r="K142" s="6">
        <v>21</v>
      </c>
      <c r="L142" s="6">
        <v>21</v>
      </c>
      <c r="M142" s="6">
        <v>21</v>
      </c>
    </row>
    <row r="143" spans="1:13" s="1" customFormat="1" ht="12" x14ac:dyDescent="0.2">
      <c r="A143" s="5" t="s">
        <v>30</v>
      </c>
      <c r="B143" s="6">
        <v>22</v>
      </c>
      <c r="C143" s="6">
        <v>22</v>
      </c>
      <c r="D143" s="6">
        <v>22</v>
      </c>
      <c r="E143" s="6">
        <v>22</v>
      </c>
      <c r="F143" s="6">
        <v>22</v>
      </c>
      <c r="G143" s="6">
        <v>28</v>
      </c>
      <c r="H143" s="6">
        <v>15</v>
      </c>
      <c r="I143" s="6">
        <v>27</v>
      </c>
      <c r="J143" s="6">
        <v>27</v>
      </c>
      <c r="K143" s="6">
        <v>27</v>
      </c>
      <c r="L143" s="6">
        <v>25</v>
      </c>
      <c r="M143" s="6">
        <v>24</v>
      </c>
    </row>
  </sheetData>
  <mergeCells count="2">
    <mergeCell ref="A5:A6"/>
    <mergeCell ref="B5:M5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Salas Distritos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Caio Cesar Kojo Santos</cp:lastModifiedBy>
  <cp:lastPrinted>2026-03-12T17:04:23Z</cp:lastPrinted>
  <dcterms:created xsi:type="dcterms:W3CDTF">2026-03-10T00:28:30Z</dcterms:created>
  <dcterms:modified xsi:type="dcterms:W3CDTF">2026-05-07T14:42:15Z</dcterms:modified>
</cp:coreProperties>
</file>