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B:\Adriana\INDICADORES\Novo Contrato - Ciclos\DÉCIMO CICLO DE AVALIAÇÃO - Resultados\"/>
    </mc:Choice>
  </mc:AlternateContent>
  <xr:revisionPtr revIDLastSave="0" documentId="13_ncr:1_{4F5C43DF-F5F2-4A14-BF1C-73F54DC08B4F}" xr6:coauthVersionLast="47" xr6:coauthVersionMax="47" xr10:uidLastSave="{00000000-0000-0000-0000-000000000000}"/>
  <bookViews>
    <workbookView xWindow="23880" yWindow="-10485" windowWidth="13740" windowHeight="23520" tabRatio="598" xr2:uid="{00000000-000D-0000-FFFF-FFFF00000000}"/>
  </bookViews>
  <sheets>
    <sheet name="Empresas_Cooperativas" sheetId="5" r:id="rId1"/>
    <sheet name="Planilha1" sheetId="6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5" l="1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51" i="5"/>
  <c r="H50" i="5"/>
  <c r="H49" i="5"/>
  <c r="H48" i="5"/>
  <c r="H33" i="5"/>
  <c r="H32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4" i="5"/>
  <c r="H13" i="5"/>
  <c r="H12" i="5"/>
  <c r="H11" i="5"/>
  <c r="H10" i="5"/>
  <c r="H9" i="5"/>
  <c r="H8" i="5"/>
  <c r="H7" i="5"/>
  <c r="H6" i="5"/>
  <c r="H5" i="5"/>
  <c r="H4" i="5"/>
  <c r="G26" i="5" l="1"/>
  <c r="E26" i="5" l="1"/>
  <c r="E28" i="5" l="1"/>
  <c r="E12" i="5"/>
  <c r="E19" i="5" l="1"/>
  <c r="E27" i="5"/>
  <c r="E24" i="5"/>
  <c r="E43" i="5"/>
  <c r="E38" i="5"/>
  <c r="E8" i="5"/>
  <c r="E21" i="5"/>
  <c r="E39" i="5"/>
  <c r="E42" i="5"/>
  <c r="E22" i="5"/>
  <c r="E14" i="5"/>
  <c r="E9" i="5"/>
  <c r="E25" i="5"/>
  <c r="E36" i="5"/>
  <c r="E40" i="5"/>
  <c r="E45" i="5"/>
  <c r="E10" i="5"/>
  <c r="E13" i="5"/>
  <c r="E49" i="5"/>
  <c r="E17" i="5"/>
  <c r="E47" i="5"/>
  <c r="E46" i="5"/>
  <c r="E29" i="5"/>
  <c r="E20" i="5"/>
  <c r="E37" i="5"/>
  <c r="E11" i="5"/>
  <c r="E6" i="5"/>
  <c r="E5" i="5"/>
  <c r="E7" i="5"/>
  <c r="E35" i="5"/>
  <c r="E18" i="5"/>
  <c r="E23" i="5"/>
  <c r="E44" i="5"/>
  <c r="E50" i="5"/>
  <c r="E32" i="5"/>
  <c r="E41" i="5"/>
  <c r="E33" i="5"/>
  <c r="E48" i="5" l="1"/>
  <c r="E51" i="5"/>
  <c r="E4" i="5"/>
  <c r="G28" i="5" l="1"/>
  <c r="G12" i="5"/>
  <c r="G11" i="5" l="1"/>
  <c r="G24" i="5"/>
  <c r="G27" i="5"/>
  <c r="G47" i="5"/>
  <c r="G20" i="5"/>
  <c r="G46" i="5"/>
  <c r="G38" i="5"/>
  <c r="G25" i="5"/>
  <c r="G18" i="5"/>
  <c r="G33" i="5"/>
  <c r="G21" i="5"/>
  <c r="G10" i="5"/>
  <c r="G42" i="5"/>
  <c r="G17" i="5"/>
  <c r="G49" i="5"/>
  <c r="G45" i="5"/>
  <c r="G37" i="5"/>
  <c r="G23" i="5"/>
  <c r="G29" i="5"/>
  <c r="G19" i="5"/>
  <c r="G6" i="5"/>
  <c r="G14" i="5"/>
  <c r="G13" i="5"/>
  <c r="G8" i="5"/>
  <c r="G41" i="5"/>
  <c r="G39" i="5"/>
  <c r="G36" i="5"/>
  <c r="G40" i="5"/>
  <c r="G35" i="5"/>
  <c r="G22" i="5"/>
  <c r="G5" i="5"/>
  <c r="G44" i="5"/>
  <c r="G50" i="5"/>
  <c r="G32" i="5"/>
  <c r="G7" i="5"/>
  <c r="G9" i="5"/>
  <c r="G43" i="5"/>
  <c r="K26" i="5" l="1"/>
  <c r="G48" i="5"/>
  <c r="G51" i="5"/>
  <c r="G4" i="5"/>
  <c r="F26" i="5" l="1"/>
  <c r="F28" i="5" l="1"/>
  <c r="F12" i="5"/>
  <c r="K28" i="5" l="1"/>
  <c r="K12" i="5"/>
  <c r="F33" i="5" l="1"/>
  <c r="F8" i="5"/>
  <c r="F29" i="5"/>
  <c r="F39" i="5"/>
  <c r="F5" i="5"/>
  <c r="F22" i="5"/>
  <c r="F10" i="5"/>
  <c r="F14" i="5"/>
  <c r="F41" i="5"/>
  <c r="F25" i="5"/>
  <c r="F19" i="5"/>
  <c r="F36" i="5"/>
  <c r="F45" i="5"/>
  <c r="F24" i="5"/>
  <c r="F49" i="5"/>
  <c r="F17" i="5"/>
  <c r="F27" i="5"/>
  <c r="F47" i="5"/>
  <c r="F20" i="5"/>
  <c r="F35" i="5"/>
  <c r="F37" i="5"/>
  <c r="F21" i="5"/>
  <c r="F43" i="5"/>
  <c r="F46" i="5"/>
  <c r="F32" i="5"/>
  <c r="F18" i="5"/>
  <c r="F38" i="5"/>
  <c r="F6" i="5"/>
  <c r="F23" i="5"/>
  <c r="F11" i="5"/>
  <c r="F40" i="5"/>
  <c r="F9" i="5"/>
  <c r="F13" i="5"/>
  <c r="F7" i="5"/>
  <c r="F42" i="5"/>
  <c r="F50" i="5" l="1"/>
  <c r="F44" i="5"/>
  <c r="K23" i="5"/>
  <c r="K37" i="5"/>
  <c r="K22" i="5"/>
  <c r="K42" i="5"/>
  <c r="K24" i="5"/>
  <c r="K7" i="5"/>
  <c r="K35" i="5"/>
  <c r="K21" i="5"/>
  <c r="K46" i="5"/>
  <c r="K45" i="5"/>
  <c r="K38" i="5"/>
  <c r="K11" i="5"/>
  <c r="K8" i="5"/>
  <c r="K41" i="5"/>
  <c r="K19" i="5"/>
  <c r="K32" i="5"/>
  <c r="K44" i="5"/>
  <c r="K18" i="5"/>
  <c r="K10" i="5"/>
  <c r="K43" i="5"/>
  <c r="K14" i="5"/>
  <c r="K25" i="5"/>
  <c r="K40" i="5"/>
  <c r="K39" i="5"/>
  <c r="K17" i="5"/>
  <c r="K5" i="5"/>
  <c r="K20" i="5"/>
  <c r="K27" i="5"/>
  <c r="K6" i="5"/>
  <c r="K33" i="5"/>
  <c r="K9" i="5"/>
  <c r="K13" i="5"/>
  <c r="K47" i="5"/>
  <c r="K36" i="5"/>
  <c r="K29" i="5"/>
  <c r="F51" i="5"/>
  <c r="F48" i="5"/>
  <c r="F4" i="5"/>
  <c r="K4" i="5" l="1"/>
  <c r="K49" i="5" l="1"/>
  <c r="K48" i="5"/>
  <c r="K51" i="5"/>
  <c r="K50" i="5"/>
</calcChain>
</file>

<file path=xl/sharedStrings.xml><?xml version="1.0" encoding="utf-8"?>
<sst xmlns="http://schemas.openxmlformats.org/spreadsheetml/2006/main" count="117" uniqueCount="81">
  <si>
    <t>Comitê do Sistema de Medição do Desempenho Organizacional - SMDO SPTrans</t>
  </si>
  <si>
    <t>Empresas</t>
  </si>
  <si>
    <t xml:space="preserve">Escala de Avaliação </t>
  </si>
  <si>
    <t>Ótimo - acima de 93</t>
  </si>
  <si>
    <t>Bom - entre 76 e 92,99</t>
  </si>
  <si>
    <t>Regular - entre 60 e 75,99</t>
  </si>
  <si>
    <t>Ruim - abaixo de 60</t>
  </si>
  <si>
    <t>A2</t>
  </si>
  <si>
    <t>* Resultados sujeitos a revisão até o fechamento do Ciclo de Avaliação</t>
  </si>
  <si>
    <t>Estrutural</t>
  </si>
  <si>
    <t>Sambaíba</t>
  </si>
  <si>
    <t>Ambiental</t>
  </si>
  <si>
    <t>Express</t>
  </si>
  <si>
    <t>Transunião</t>
  </si>
  <si>
    <t>Pêssego</t>
  </si>
  <si>
    <t>Allibus</t>
  </si>
  <si>
    <t>Movebuss</t>
  </si>
  <si>
    <t>Alfa Rodobus</t>
  </si>
  <si>
    <t>Média</t>
  </si>
  <si>
    <t>Santa Brígida</t>
  </si>
  <si>
    <t>Gato Preto</t>
  </si>
  <si>
    <t>Mobibrasil</t>
  </si>
  <si>
    <t>Gatusa</t>
  </si>
  <si>
    <t>Transppass</t>
  </si>
  <si>
    <t>Norte Buss</t>
  </si>
  <si>
    <t>Spencer</t>
  </si>
  <si>
    <t>KBPX</t>
  </si>
  <si>
    <t>Via Sudeste</t>
  </si>
  <si>
    <t>Grajaú</t>
  </si>
  <si>
    <t>Metrópole</t>
  </si>
  <si>
    <t>Campo Belo</t>
  </si>
  <si>
    <t>D1</t>
  </si>
  <si>
    <t>D2</t>
  </si>
  <si>
    <t>D3</t>
  </si>
  <si>
    <t>D4</t>
  </si>
  <si>
    <t>D5</t>
  </si>
  <si>
    <t>D6</t>
  </si>
  <si>
    <t>D8</t>
  </si>
  <si>
    <t>D7</t>
  </si>
  <si>
    <t>D10</t>
  </si>
  <si>
    <t>D9</t>
  </si>
  <si>
    <t>D11</t>
  </si>
  <si>
    <t>D12</t>
  </si>
  <si>
    <t>D13</t>
  </si>
  <si>
    <t>AR7</t>
  </si>
  <si>
    <t>E9</t>
  </si>
  <si>
    <t>AR8</t>
  </si>
  <si>
    <t>Sistema</t>
  </si>
  <si>
    <t>Resultados do Índice de Qualidade do Transporte - IQT</t>
  </si>
  <si>
    <t>E1</t>
  </si>
  <si>
    <t>E2</t>
  </si>
  <si>
    <t>E3</t>
  </si>
  <si>
    <t>E4</t>
  </si>
  <si>
    <t>E5</t>
  </si>
  <si>
    <t>E6</t>
  </si>
  <si>
    <t>E7</t>
  </si>
  <si>
    <t>E8</t>
  </si>
  <si>
    <t>AR1</t>
  </si>
  <si>
    <t>AR2</t>
  </si>
  <si>
    <t>AR3</t>
  </si>
  <si>
    <t>AR4</t>
  </si>
  <si>
    <t>AR5</t>
  </si>
  <si>
    <t>AR6</t>
  </si>
  <si>
    <t>AR9</t>
  </si>
  <si>
    <t>ESTRUTURAL</t>
  </si>
  <si>
    <t>ARTICULAÇÃO REGIONAL</t>
  </si>
  <si>
    <t>DISTRIBUIÇÃO</t>
  </si>
  <si>
    <t>Grupo</t>
  </si>
  <si>
    <t>Lote</t>
  </si>
  <si>
    <t>Articulação Regional</t>
  </si>
  <si>
    <t>Distribuição</t>
  </si>
  <si>
    <t>AR0</t>
  </si>
  <si>
    <t>jul/22</t>
  </si>
  <si>
    <t>ago/22</t>
  </si>
  <si>
    <t>set/22</t>
  </si>
  <si>
    <t>out/22</t>
  </si>
  <si>
    <t>nov/22</t>
  </si>
  <si>
    <t>dez/22</t>
  </si>
  <si>
    <t>Nova Paineira</t>
  </si>
  <si>
    <t>Auto Bless</t>
  </si>
  <si>
    <t>SPTrans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</si>
</sst>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98474074526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14999847407452621"/>
      </right>
      <top style="thin">
        <color theme="0" tint="-0.2499465926084170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4" borderId="0" xfId="0" applyFont="1" applyFill="1"/>
    <xf numFmtId="0" fontId="1" fillId="6" borderId="0" xfId="0" applyFont="1" applyFill="1"/>
    <xf numFmtId="0" fontId="1" fillId="2" borderId="0" xfId="0" applyFont="1" applyFill="1"/>
    <xf numFmtId="0" fontId="1" fillId="3" borderId="0" xfId="0" applyFont="1" applyFill="1"/>
    <xf numFmtId="0" fontId="4" fillId="0" borderId="0" xfId="0" applyFont="1"/>
    <xf numFmtId="0" fontId="2" fillId="7" borderId="2" xfId="0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9" fontId="3" fillId="7" borderId="2" xfId="0" applyNumberFormat="1" applyFont="1" applyFill="1" applyBorder="1" applyAlignment="1">
      <alignment horizontal="center" vertical="center" wrapText="1"/>
    </xf>
    <xf numFmtId="4" fontId="2" fillId="5" borderId="5" xfId="0" applyNumberFormat="1" applyFont="1" applyFill="1" applyBorder="1" applyAlignment="1">
      <alignment horizontal="center" vertical="center"/>
    </xf>
    <xf numFmtId="49" fontId="3" fillId="7" borderId="3" xfId="0" applyNumberFormat="1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4" fontId="1" fillId="0" borderId="0" xfId="0" applyNumberFormat="1" applyFont="1"/>
    <xf numFmtId="4" fontId="2" fillId="5" borderId="17" xfId="0" applyNumberFormat="1" applyFont="1" applyFill="1" applyBorder="1" applyAlignment="1">
      <alignment horizontal="center" vertical="center"/>
    </xf>
    <xf numFmtId="4" fontId="2" fillId="5" borderId="3" xfId="0" applyNumberFormat="1" applyFont="1" applyFill="1" applyBorder="1" applyAlignment="1">
      <alignment horizontal="center" vertical="center"/>
    </xf>
    <xf numFmtId="4" fontId="0" fillId="0" borderId="0" xfId="0" applyNumberFormat="1"/>
    <xf numFmtId="17" fontId="3" fillId="7" borderId="2" xfId="0" applyNumberFormat="1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/>
    </xf>
    <xf numFmtId="0" fontId="0" fillId="8" borderId="0" xfId="0" applyFill="1"/>
    <xf numFmtId="17" fontId="3" fillId="8" borderId="2" xfId="0" applyNumberFormat="1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/>
    </xf>
    <xf numFmtId="4" fontId="2" fillId="8" borderId="2" xfId="0" applyNumberFormat="1" applyFont="1" applyFill="1" applyBorder="1" applyAlignment="1">
      <alignment horizontal="center" vertical="center"/>
    </xf>
    <xf numFmtId="4" fontId="2" fillId="8" borderId="3" xfId="0" applyNumberFormat="1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 textRotation="255" wrapText="1"/>
    </xf>
    <xf numFmtId="0" fontId="5" fillId="7" borderId="12" xfId="0" applyFont="1" applyFill="1" applyBorder="1" applyAlignment="1">
      <alignment horizontal="center" vertical="center" textRotation="255" wrapText="1"/>
    </xf>
    <xf numFmtId="0" fontId="5" fillId="7" borderId="13" xfId="0" applyFont="1" applyFill="1" applyBorder="1" applyAlignment="1">
      <alignment horizontal="center" vertical="center" textRotation="255" wrapText="1"/>
    </xf>
    <xf numFmtId="0" fontId="3" fillId="8" borderId="9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 textRotation="255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15"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70C0"/>
        </patternFill>
      </fill>
    </dxf>
  </dxfs>
  <tableStyles count="0" defaultTableStyle="TableStyleMedium9" defaultPivotStyle="PivotStyleLight16"/>
  <colors>
    <mruColors>
      <color rgb="FFFFFF89"/>
      <color rgb="FFFFFF53"/>
      <color rgb="FFE7E200"/>
      <color rgb="FFFFFFCC"/>
      <color rgb="FF008000"/>
      <color rgb="FF336600"/>
      <color rgb="FF006600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Evolução do IQT Lotes D1 e D2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Planilha1!$F$3:$G$3</c:f>
              <c:strCache>
                <c:ptCount val="2"/>
                <c:pt idx="0">
                  <c:v>D1</c:v>
                </c:pt>
                <c:pt idx="1">
                  <c:v>Norte Buss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FFFF5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2BF3-4B2C-A7EA-9ED26C5759E5}"/>
              </c:ext>
            </c:extLst>
          </c:dPt>
          <c:dPt>
            <c:idx val="3"/>
            <c:invertIfNegative val="0"/>
            <c:bubble3D val="0"/>
            <c:spPr>
              <a:solidFill>
                <a:srgbClr val="FFFF89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BF3-4B2C-A7EA-9ED26C5759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Planilha1!$H$2:$R$2</c:f>
              <c:strCache>
                <c:ptCount val="11"/>
                <c:pt idx="0">
                  <c:v>jul/25</c:v>
                </c:pt>
                <c:pt idx="1">
                  <c:v>ago/25</c:v>
                </c:pt>
                <c:pt idx="2">
                  <c:v>set/25</c:v>
                </c:pt>
                <c:pt idx="3">
                  <c:v>out/25</c:v>
                </c:pt>
                <c:pt idx="4">
                  <c:v>nov/25</c:v>
                </c:pt>
                <c:pt idx="5">
                  <c:v>dez/25</c:v>
                </c:pt>
                <c:pt idx="6">
                  <c:v>Média</c:v>
                </c:pt>
                <c:pt idx="7">
                  <c:v>jan/26</c:v>
                </c:pt>
                <c:pt idx="8">
                  <c:v>fev/26</c:v>
                </c:pt>
                <c:pt idx="9">
                  <c:v>mar/26</c:v>
                </c:pt>
                <c:pt idx="10">
                  <c:v>Média</c:v>
                </c:pt>
              </c:strCache>
            </c:strRef>
          </c:cat>
          <c:val>
            <c:numRef>
              <c:f>Planilha1!$H$3:$R$3</c:f>
              <c:numCache>
                <c:formatCode>#,##0.00</c:formatCode>
                <c:ptCount val="11"/>
                <c:pt idx="0">
                  <c:v>81.98</c:v>
                </c:pt>
                <c:pt idx="1">
                  <c:v>75.12</c:v>
                </c:pt>
                <c:pt idx="2">
                  <c:v>84.03</c:v>
                </c:pt>
                <c:pt idx="3">
                  <c:v>75.2</c:v>
                </c:pt>
                <c:pt idx="4">
                  <c:v>81.63</c:v>
                </c:pt>
                <c:pt idx="5">
                  <c:v>80.3</c:v>
                </c:pt>
                <c:pt idx="6">
                  <c:v>79.71324963057134</c:v>
                </c:pt>
                <c:pt idx="7">
                  <c:v>81.63</c:v>
                </c:pt>
                <c:pt idx="8">
                  <c:v>82.48</c:v>
                </c:pt>
                <c:pt idx="9">
                  <c:v>83.01</c:v>
                </c:pt>
                <c:pt idx="10">
                  <c:v>82.36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3-4B2C-A7EA-9ED26C5759E5}"/>
            </c:ext>
          </c:extLst>
        </c:ser>
        <c:ser>
          <c:idx val="1"/>
          <c:order val="1"/>
          <c:tx>
            <c:strRef>
              <c:f>Planilha1!$F$4:$G$4</c:f>
              <c:strCache>
                <c:ptCount val="2"/>
                <c:pt idx="0">
                  <c:v>D2</c:v>
                </c:pt>
                <c:pt idx="1">
                  <c:v>Norte Buss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6424038820455393E-2"/>
                  <c:y val="-1.0243276471946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F3-4B2C-A7EA-9ED26C5759E5}"/>
                </c:ext>
              </c:extLst>
            </c:dLbl>
            <c:dLbl>
              <c:idx val="1"/>
              <c:layout>
                <c:manualLayout>
                  <c:x val="1.6424038820455393E-2"/>
                  <c:y val="-3.41442549064891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F3-4B2C-A7EA-9ED26C5759E5}"/>
                </c:ext>
              </c:extLst>
            </c:dLbl>
            <c:dLbl>
              <c:idx val="2"/>
              <c:layout>
                <c:manualLayout>
                  <c:x val="1.3437849944008958E-2"/>
                  <c:y val="-1.3657701962595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F3-4B2C-A7EA-9ED26C5759E5}"/>
                </c:ext>
              </c:extLst>
            </c:dLbl>
            <c:dLbl>
              <c:idx val="3"/>
              <c:layout>
                <c:manualLayout>
                  <c:x val="1.3437849944008958E-2"/>
                  <c:y val="-1.0243276471946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F3-4B2C-A7EA-9ED26C5759E5}"/>
                </c:ext>
              </c:extLst>
            </c:dLbl>
            <c:dLbl>
              <c:idx val="5"/>
              <c:layout>
                <c:manualLayout>
                  <c:x val="1.3437849944008848E-2"/>
                  <c:y val="-1.36577019625956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F3-4B2C-A7EA-9ED26C5759E5}"/>
                </c:ext>
              </c:extLst>
            </c:dLbl>
            <c:dLbl>
              <c:idx val="6"/>
              <c:layout>
                <c:manualLayout>
                  <c:x val="1.3437849944008958E-2"/>
                  <c:y val="-6.82885098129782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F3-4B2C-A7EA-9ED26C5759E5}"/>
                </c:ext>
              </c:extLst>
            </c:dLbl>
            <c:dLbl>
              <c:idx val="7"/>
              <c:layout>
                <c:manualLayout>
                  <c:x val="1.6424038820455285E-2"/>
                  <c:y val="-6.82885098129782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F3-4B2C-A7EA-9ED26C5759E5}"/>
                </c:ext>
              </c:extLst>
            </c:dLbl>
            <c:dLbl>
              <c:idx val="8"/>
              <c:layout>
                <c:manualLayout>
                  <c:x val="1.7917133258678612E-2"/>
                  <c:y val="-1.36577019625956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F3-4B2C-A7EA-9ED26C5759E5}"/>
                </c:ext>
              </c:extLst>
            </c:dLbl>
            <c:dLbl>
              <c:idx val="9"/>
              <c:layout>
                <c:manualLayout>
                  <c:x val="1.4930944382232176E-2"/>
                  <c:y val="-2.0486552943893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F3-4B2C-A7EA-9ED26C5759E5}"/>
                </c:ext>
              </c:extLst>
            </c:dLbl>
            <c:dLbl>
              <c:idx val="10"/>
              <c:layout>
                <c:manualLayout>
                  <c:x val="1.3437849944009069E-2"/>
                  <c:y val="-1.0243276471946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F3-4B2C-A7EA-9ED26C575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Planilha1!$H$2:$R$2</c:f>
              <c:strCache>
                <c:ptCount val="11"/>
                <c:pt idx="0">
                  <c:v>jul/25</c:v>
                </c:pt>
                <c:pt idx="1">
                  <c:v>ago/25</c:v>
                </c:pt>
                <c:pt idx="2">
                  <c:v>set/25</c:v>
                </c:pt>
                <c:pt idx="3">
                  <c:v>out/25</c:v>
                </c:pt>
                <c:pt idx="4">
                  <c:v>nov/25</c:v>
                </c:pt>
                <c:pt idx="5">
                  <c:v>dez/25</c:v>
                </c:pt>
                <c:pt idx="6">
                  <c:v>Média</c:v>
                </c:pt>
                <c:pt idx="7">
                  <c:v>jan/26</c:v>
                </c:pt>
                <c:pt idx="8">
                  <c:v>fev/26</c:v>
                </c:pt>
                <c:pt idx="9">
                  <c:v>mar/26</c:v>
                </c:pt>
                <c:pt idx="10">
                  <c:v>Média</c:v>
                </c:pt>
              </c:strCache>
            </c:strRef>
          </c:cat>
          <c:val>
            <c:numRef>
              <c:f>Planilha1!$H$4:$R$4</c:f>
              <c:numCache>
                <c:formatCode>#,##0.00</c:formatCode>
                <c:ptCount val="11"/>
                <c:pt idx="0">
                  <c:v>62.22</c:v>
                </c:pt>
                <c:pt idx="1">
                  <c:v>70.2</c:v>
                </c:pt>
                <c:pt idx="2">
                  <c:v>69.95</c:v>
                </c:pt>
                <c:pt idx="3">
                  <c:v>67.7</c:v>
                </c:pt>
                <c:pt idx="4">
                  <c:v>75.069999999999993</c:v>
                </c:pt>
                <c:pt idx="5">
                  <c:v>66.010000000000005</c:v>
                </c:pt>
                <c:pt idx="6">
                  <c:v>68.519679539298579</c:v>
                </c:pt>
                <c:pt idx="7">
                  <c:v>70.040000000000006</c:v>
                </c:pt>
                <c:pt idx="8">
                  <c:v>68.36</c:v>
                </c:pt>
                <c:pt idx="9">
                  <c:v>65.8</c:v>
                </c:pt>
                <c:pt idx="10">
                  <c:v>68.06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F3-4B2C-A7EA-9ED26C575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6371248"/>
        <c:axId val="956369328"/>
        <c:axId val="0"/>
      </c:bar3DChart>
      <c:catAx>
        <c:axId val="95637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56369328"/>
        <c:crosses val="autoZero"/>
        <c:auto val="1"/>
        <c:lblAlgn val="ctr"/>
        <c:lblOffset val="100"/>
        <c:noMultiLvlLbl val="0"/>
      </c:catAx>
      <c:valAx>
        <c:axId val="9563693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5637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 prstMaterial="matte">
      <a:bevelB w="152400" h="50800" prst="softRound"/>
    </a:sp3d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171449</xdr:colOff>
      <xdr:row>6</xdr:row>
      <xdr:rowOff>4761</xdr:rowOff>
    </xdr:from>
    <xdr:to>
      <xdr:col>17</xdr:col>
      <xdr:colOff>142874</xdr:colOff>
      <xdr:row>25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AB0EF1-9C77-E3AA-4473-C8BFB56274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Adriana\INDICADORES\Novo%20Contrato%20-%20Ciclos\D&#201;CIMO%20CICLO%20DE%20AVALIA&#199;&#195;O%20-%20Resultados\IQT_PONDERADO_FINAL.xlsx" TargetMode="External"/><Relationship Id="rId1" Type="http://schemas.openxmlformats.org/officeDocument/2006/relationships/externalLinkPath" Target="IQT_PONDERADO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QT CONSORCIOS EEMPRESAS jan26"/>
      <sheetName val="IQT CONSORCIOS EEMPRESAS fev26"/>
      <sheetName val="IQT CONSORCIOS EEMPRESAS mar26"/>
      <sheetName val="IQT CONSORCIOS EEMPRESAS abr26"/>
      <sheetName val="IQT Médio ciclo10"/>
    </sheetNames>
    <sheetDataSet>
      <sheetData sheetId="0">
        <row r="3">
          <cell r="E3">
            <v>86.71</v>
          </cell>
          <cell r="L3">
            <v>80.900960751052679</v>
          </cell>
          <cell r="M3">
            <v>79.656285579728831</v>
          </cell>
        </row>
        <row r="4">
          <cell r="E4">
            <v>93.42</v>
          </cell>
        </row>
        <row r="5">
          <cell r="E5">
            <v>76.709999999999994</v>
          </cell>
        </row>
        <row r="6">
          <cell r="E6">
            <v>78.180000000000007</v>
          </cell>
        </row>
        <row r="7">
          <cell r="E7">
            <v>80.98</v>
          </cell>
        </row>
        <row r="8">
          <cell r="E8">
            <v>78.760000000000005</v>
          </cell>
        </row>
        <row r="9">
          <cell r="E9">
            <v>75.680000000000007</v>
          </cell>
        </row>
        <row r="10">
          <cell r="E10">
            <v>76.73</v>
          </cell>
        </row>
        <row r="11">
          <cell r="E11">
            <v>87.93</v>
          </cell>
        </row>
        <row r="12">
          <cell r="E12">
            <v>80.73</v>
          </cell>
        </row>
        <row r="13">
          <cell r="E13">
            <v>87.05</v>
          </cell>
        </row>
        <row r="14">
          <cell r="E14">
            <v>81.47</v>
          </cell>
          <cell r="L14">
            <v>81.846950293391714</v>
          </cell>
        </row>
        <row r="15">
          <cell r="E15">
            <v>96.67</v>
          </cell>
        </row>
        <row r="16">
          <cell r="E16">
            <v>87.89</v>
          </cell>
        </row>
        <row r="17">
          <cell r="E17">
            <v>73.33</v>
          </cell>
        </row>
        <row r="18">
          <cell r="E18">
            <v>78.47</v>
          </cell>
        </row>
        <row r="19">
          <cell r="E19">
            <v>82.04</v>
          </cell>
        </row>
        <row r="20">
          <cell r="E20">
            <v>82.85</v>
          </cell>
        </row>
        <row r="21">
          <cell r="E21">
            <v>83.87</v>
          </cell>
        </row>
        <row r="22">
          <cell r="E22">
            <v>79.08</v>
          </cell>
        </row>
        <row r="23">
          <cell r="E23">
            <v>91.21</v>
          </cell>
        </row>
        <row r="24">
          <cell r="E24">
            <v>87.49</v>
          </cell>
        </row>
        <row r="25">
          <cell r="E25">
            <v>86.76</v>
          </cell>
        </row>
        <row r="26">
          <cell r="E26">
            <v>80.33</v>
          </cell>
        </row>
        <row r="27">
          <cell r="E27">
            <v>81.63</v>
          </cell>
          <cell r="L27">
            <v>77.310541772624049</v>
          </cell>
        </row>
        <row r="28">
          <cell r="E28">
            <v>77.22</v>
          </cell>
        </row>
        <row r="29">
          <cell r="E29">
            <v>70.040000000000006</v>
          </cell>
        </row>
        <row r="30">
          <cell r="E30">
            <v>67.34</v>
          </cell>
        </row>
        <row r="31">
          <cell r="E31">
            <v>69.47</v>
          </cell>
        </row>
        <row r="32">
          <cell r="E32">
            <v>71.03</v>
          </cell>
        </row>
        <row r="33">
          <cell r="E33">
            <v>75.680000000000007</v>
          </cell>
        </row>
        <row r="34">
          <cell r="E34">
            <v>89.98</v>
          </cell>
        </row>
        <row r="35">
          <cell r="E35">
            <v>73.430000000000007</v>
          </cell>
        </row>
        <row r="36">
          <cell r="E36">
            <v>80.39</v>
          </cell>
        </row>
        <row r="37">
          <cell r="E37">
            <v>57.54</v>
          </cell>
        </row>
        <row r="38">
          <cell r="E38">
            <v>73.52</v>
          </cell>
        </row>
        <row r="39">
          <cell r="E39">
            <v>79.83</v>
          </cell>
        </row>
        <row r="40">
          <cell r="E40">
            <v>86.35</v>
          </cell>
        </row>
        <row r="41">
          <cell r="E41">
            <v>85.96</v>
          </cell>
        </row>
      </sheetData>
      <sheetData sheetId="1">
        <row r="3">
          <cell r="E3">
            <v>89.32</v>
          </cell>
          <cell r="L3">
            <v>79.042123398314942</v>
          </cell>
          <cell r="M3">
            <v>77.859486893997641</v>
          </cell>
        </row>
        <row r="4">
          <cell r="E4">
            <v>81.790000000000006</v>
          </cell>
        </row>
        <row r="5">
          <cell r="E5">
            <v>73.41</v>
          </cell>
        </row>
        <row r="6">
          <cell r="E6">
            <v>75.8</v>
          </cell>
        </row>
        <row r="7">
          <cell r="E7">
            <v>82.58</v>
          </cell>
        </row>
        <row r="8">
          <cell r="E8">
            <v>76.34</v>
          </cell>
        </row>
        <row r="9">
          <cell r="E9">
            <v>82.24</v>
          </cell>
        </row>
        <row r="10">
          <cell r="E10">
            <v>73.069999999999993</v>
          </cell>
        </row>
        <row r="11">
          <cell r="E11">
            <v>81.040000000000006</v>
          </cell>
        </row>
        <row r="12">
          <cell r="E12">
            <v>72.09</v>
          </cell>
        </row>
        <row r="13">
          <cell r="E13">
            <v>83.83</v>
          </cell>
        </row>
        <row r="14">
          <cell r="E14">
            <v>86.58</v>
          </cell>
          <cell r="L14">
            <v>79.260808429685014</v>
          </cell>
        </row>
        <row r="15">
          <cell r="E15">
            <v>92.45</v>
          </cell>
        </row>
        <row r="16">
          <cell r="E16">
            <v>70.83</v>
          </cell>
        </row>
        <row r="17">
          <cell r="E17">
            <v>70.44</v>
          </cell>
        </row>
        <row r="18">
          <cell r="E18">
            <v>76.22</v>
          </cell>
        </row>
        <row r="19">
          <cell r="E19">
            <v>79.78</v>
          </cell>
        </row>
        <row r="20">
          <cell r="E20">
            <v>80.150000000000006</v>
          </cell>
        </row>
        <row r="21">
          <cell r="E21">
            <v>86.74</v>
          </cell>
        </row>
        <row r="22">
          <cell r="E22">
            <v>79.19</v>
          </cell>
        </row>
        <row r="23">
          <cell r="E23">
            <v>88.17</v>
          </cell>
        </row>
        <row r="24">
          <cell r="E24">
            <v>83.51</v>
          </cell>
        </row>
        <row r="25">
          <cell r="E25">
            <v>80.959999999999994</v>
          </cell>
        </row>
        <row r="26">
          <cell r="E26">
            <v>72.3</v>
          </cell>
        </row>
        <row r="27">
          <cell r="E27">
            <v>82.48</v>
          </cell>
          <cell r="L27">
            <v>76.040290773274563</v>
          </cell>
        </row>
        <row r="28">
          <cell r="E28">
            <v>74.7</v>
          </cell>
        </row>
        <row r="29">
          <cell r="E29">
            <v>68.36</v>
          </cell>
        </row>
        <row r="30">
          <cell r="E30">
            <v>66.349999999999994</v>
          </cell>
        </row>
        <row r="31">
          <cell r="E31">
            <v>69.69</v>
          </cell>
        </row>
        <row r="32">
          <cell r="E32">
            <v>71.86</v>
          </cell>
        </row>
        <row r="33">
          <cell r="E33">
            <v>78.540000000000006</v>
          </cell>
        </row>
        <row r="34">
          <cell r="E34">
            <v>88.5</v>
          </cell>
        </row>
        <row r="35">
          <cell r="E35">
            <v>68.739999999999995</v>
          </cell>
        </row>
        <row r="36">
          <cell r="E36">
            <v>75.95</v>
          </cell>
        </row>
        <row r="37">
          <cell r="E37">
            <v>58.92</v>
          </cell>
        </row>
        <row r="38">
          <cell r="E38">
            <v>72.95</v>
          </cell>
        </row>
        <row r="39">
          <cell r="E39">
            <v>72.900000000000006</v>
          </cell>
        </row>
        <row r="40">
          <cell r="E40">
            <v>80.900000000000006</v>
          </cell>
        </row>
        <row r="41">
          <cell r="E41">
            <v>89.28</v>
          </cell>
        </row>
      </sheetData>
      <sheetData sheetId="2">
        <row r="3">
          <cell r="E3">
            <v>80.86</v>
          </cell>
          <cell r="L3">
            <v>77.934092102070295</v>
          </cell>
          <cell r="M3">
            <v>75.905736635257369</v>
          </cell>
        </row>
        <row r="4">
          <cell r="E4">
            <v>86.36</v>
          </cell>
        </row>
        <row r="5">
          <cell r="E5">
            <v>76.900000000000006</v>
          </cell>
        </row>
        <row r="6">
          <cell r="E6">
            <v>74.959999999999994</v>
          </cell>
        </row>
        <row r="7">
          <cell r="E7">
            <v>76.760000000000005</v>
          </cell>
        </row>
        <row r="8">
          <cell r="E8">
            <v>82.98</v>
          </cell>
        </row>
        <row r="9">
          <cell r="E9">
            <v>76.86</v>
          </cell>
        </row>
        <row r="10">
          <cell r="E10">
            <v>73.040000000000006</v>
          </cell>
        </row>
        <row r="11">
          <cell r="E11">
            <v>81.87</v>
          </cell>
        </row>
        <row r="12">
          <cell r="E12">
            <v>66.849999999999994</v>
          </cell>
        </row>
        <row r="13">
          <cell r="E13">
            <v>84.59</v>
          </cell>
        </row>
        <row r="14">
          <cell r="E14">
            <v>76.56</v>
          </cell>
          <cell r="L14">
            <v>76.836580140880983</v>
          </cell>
        </row>
        <row r="15">
          <cell r="E15">
            <v>86.2</v>
          </cell>
        </row>
        <row r="16">
          <cell r="E16">
            <v>84.17</v>
          </cell>
        </row>
        <row r="17">
          <cell r="E17">
            <v>66.8</v>
          </cell>
        </row>
        <row r="18">
          <cell r="E18">
            <v>76.150000000000006</v>
          </cell>
        </row>
        <row r="19">
          <cell r="E19">
            <v>78.349999999999994</v>
          </cell>
        </row>
        <row r="20">
          <cell r="E20">
            <v>74.099999999999994</v>
          </cell>
        </row>
        <row r="21">
          <cell r="E21">
            <v>83.79</v>
          </cell>
        </row>
        <row r="22">
          <cell r="E22">
            <v>89.69</v>
          </cell>
        </row>
        <row r="23">
          <cell r="E23">
            <v>82.41</v>
          </cell>
        </row>
        <row r="24">
          <cell r="E24">
            <v>80.599999999999994</v>
          </cell>
        </row>
        <row r="25">
          <cell r="E25">
            <v>85.84</v>
          </cell>
        </row>
        <row r="26">
          <cell r="E26">
            <v>68.150000000000006</v>
          </cell>
        </row>
        <row r="27">
          <cell r="E27">
            <v>83.01</v>
          </cell>
          <cell r="L27">
            <v>73.665974665687727</v>
          </cell>
        </row>
        <row r="28">
          <cell r="E28">
            <v>70.03</v>
          </cell>
        </row>
        <row r="29">
          <cell r="E29">
            <v>65.8</v>
          </cell>
        </row>
        <row r="30">
          <cell r="E30">
            <v>56.75</v>
          </cell>
        </row>
        <row r="31">
          <cell r="E31">
            <v>68.8</v>
          </cell>
        </row>
        <row r="32">
          <cell r="E32">
            <v>60.1</v>
          </cell>
        </row>
        <row r="33">
          <cell r="E33">
            <v>75.599999999999994</v>
          </cell>
        </row>
        <row r="34">
          <cell r="E34">
            <v>82.28</v>
          </cell>
        </row>
        <row r="35">
          <cell r="E35">
            <v>67.430000000000007</v>
          </cell>
        </row>
        <row r="36">
          <cell r="E36">
            <v>76.84</v>
          </cell>
        </row>
        <row r="37">
          <cell r="E37">
            <v>57.98</v>
          </cell>
        </row>
        <row r="38">
          <cell r="E38">
            <v>73.209999999999994</v>
          </cell>
        </row>
        <row r="39">
          <cell r="E39">
            <v>66.59</v>
          </cell>
        </row>
        <row r="40">
          <cell r="E40">
            <v>82.88</v>
          </cell>
        </row>
        <row r="41">
          <cell r="E41">
            <v>84.12</v>
          </cell>
        </row>
      </sheetData>
      <sheetData sheetId="3">
        <row r="3">
          <cell r="E3">
            <v>86.63</v>
          </cell>
          <cell r="L3">
            <v>78.115594796204562</v>
          </cell>
          <cell r="M3">
            <v>76.317271262318286</v>
          </cell>
        </row>
        <row r="4">
          <cell r="E4">
            <v>80.42</v>
          </cell>
        </row>
        <row r="5">
          <cell r="E5">
            <v>74.02</v>
          </cell>
        </row>
        <row r="6">
          <cell r="E6">
            <v>76.95</v>
          </cell>
        </row>
        <row r="7">
          <cell r="E7">
            <v>78.239999999999995</v>
          </cell>
        </row>
        <row r="8">
          <cell r="E8">
            <v>76.66</v>
          </cell>
        </row>
        <row r="9">
          <cell r="E9">
            <v>77.61</v>
          </cell>
        </row>
        <row r="10">
          <cell r="E10">
            <v>73.02</v>
          </cell>
        </row>
        <row r="11">
          <cell r="E11">
            <v>81.34</v>
          </cell>
        </row>
        <row r="12">
          <cell r="E12">
            <v>73.73</v>
          </cell>
        </row>
        <row r="13">
          <cell r="E13">
            <v>81.349999999999994</v>
          </cell>
        </row>
        <row r="14">
          <cell r="E14">
            <v>89.27</v>
          </cell>
          <cell r="L14">
            <v>78.809154099379725</v>
          </cell>
        </row>
        <row r="15">
          <cell r="E15">
            <v>83.75</v>
          </cell>
        </row>
        <row r="16">
          <cell r="E16">
            <v>93.54</v>
          </cell>
        </row>
        <row r="17">
          <cell r="E17">
            <v>70.3</v>
          </cell>
        </row>
        <row r="18">
          <cell r="E18">
            <v>76.81</v>
          </cell>
        </row>
        <row r="19">
          <cell r="E19">
            <v>79.5</v>
          </cell>
        </row>
        <row r="20">
          <cell r="E20">
            <v>75.94</v>
          </cell>
        </row>
        <row r="21">
          <cell r="E21">
            <v>87.13</v>
          </cell>
        </row>
        <row r="22">
          <cell r="E22">
            <v>89.23</v>
          </cell>
        </row>
        <row r="23">
          <cell r="E23">
            <v>82.27</v>
          </cell>
        </row>
        <row r="24">
          <cell r="E24">
            <v>81.349999999999994</v>
          </cell>
        </row>
        <row r="25">
          <cell r="E25">
            <v>82.24</v>
          </cell>
        </row>
        <row r="26">
          <cell r="E26">
            <v>73.900000000000006</v>
          </cell>
        </row>
        <row r="27">
          <cell r="E27">
            <v>80.34</v>
          </cell>
          <cell r="L27">
            <v>73.331971148788256</v>
          </cell>
        </row>
        <row r="28">
          <cell r="E28">
            <v>66.44</v>
          </cell>
        </row>
        <row r="29">
          <cell r="E29">
            <v>78.010000000000005</v>
          </cell>
        </row>
        <row r="30">
          <cell r="E30">
            <v>63.27</v>
          </cell>
        </row>
        <row r="31">
          <cell r="E31">
            <v>65.31</v>
          </cell>
        </row>
        <row r="32">
          <cell r="E32">
            <v>71.09</v>
          </cell>
        </row>
        <row r="33">
          <cell r="E33">
            <v>68.05</v>
          </cell>
        </row>
        <row r="34">
          <cell r="E34">
            <v>71.3</v>
          </cell>
        </row>
        <row r="35">
          <cell r="E35">
            <v>80.59</v>
          </cell>
        </row>
        <row r="36">
          <cell r="E36">
            <v>66.16</v>
          </cell>
        </row>
        <row r="37">
          <cell r="E37">
            <v>73.819999999999993</v>
          </cell>
        </row>
        <row r="38">
          <cell r="E38">
            <v>58.01</v>
          </cell>
        </row>
        <row r="39">
          <cell r="E39">
            <v>73.28</v>
          </cell>
        </row>
        <row r="40">
          <cell r="E40">
            <v>76.47</v>
          </cell>
        </row>
        <row r="41">
          <cell r="E41">
            <v>73.44</v>
          </cell>
        </row>
        <row r="42">
          <cell r="E42">
            <v>86.17</v>
          </cell>
        </row>
      </sheetData>
      <sheetData sheetId="4">
        <row r="3">
          <cell r="E3">
            <v>85.89</v>
          </cell>
          <cell r="L3">
            <v>79.001323572264525</v>
          </cell>
          <cell r="M3">
            <v>77.432324627117993</v>
          </cell>
        </row>
        <row r="4">
          <cell r="E4">
            <v>85.49</v>
          </cell>
        </row>
        <row r="5">
          <cell r="E5">
            <v>75.27</v>
          </cell>
        </row>
        <row r="6">
          <cell r="E6">
            <v>76.5</v>
          </cell>
        </row>
        <row r="7">
          <cell r="E7">
            <v>79.64</v>
          </cell>
        </row>
        <row r="8">
          <cell r="E8">
            <v>78.66</v>
          </cell>
        </row>
        <row r="9">
          <cell r="E9">
            <v>78.099999999999994</v>
          </cell>
        </row>
        <row r="10">
          <cell r="E10">
            <v>73.98</v>
          </cell>
        </row>
        <row r="11">
          <cell r="E11">
            <v>83.05</v>
          </cell>
        </row>
        <row r="12">
          <cell r="E12">
            <v>73.34</v>
          </cell>
        </row>
        <row r="13">
          <cell r="E13">
            <v>84.2</v>
          </cell>
        </row>
        <row r="14">
          <cell r="E14">
            <v>83.47</v>
          </cell>
          <cell r="L14">
            <v>79.191661898006203</v>
          </cell>
        </row>
        <row r="15">
          <cell r="E15">
            <v>89.77</v>
          </cell>
        </row>
        <row r="16">
          <cell r="E16">
            <v>84.12</v>
          </cell>
        </row>
        <row r="17">
          <cell r="E17">
            <v>70.209999999999994</v>
          </cell>
        </row>
        <row r="18">
          <cell r="E18">
            <v>76.930000000000007</v>
          </cell>
        </row>
        <row r="19">
          <cell r="E19">
            <v>79.92</v>
          </cell>
        </row>
        <row r="20">
          <cell r="E20">
            <v>78.28</v>
          </cell>
        </row>
        <row r="21">
          <cell r="E21">
            <v>85.39</v>
          </cell>
        </row>
        <row r="22">
          <cell r="E22">
            <v>84.33</v>
          </cell>
        </row>
        <row r="23">
          <cell r="E23">
            <v>86.04</v>
          </cell>
        </row>
        <row r="24">
          <cell r="E24">
            <v>83.24</v>
          </cell>
        </row>
        <row r="25">
          <cell r="E25">
            <v>83.97</v>
          </cell>
        </row>
        <row r="26">
          <cell r="E26">
            <v>73.67</v>
          </cell>
        </row>
        <row r="27">
          <cell r="E27">
            <v>81.87</v>
          </cell>
          <cell r="L27">
            <v>75.100422468608372</v>
          </cell>
        </row>
        <row r="28">
          <cell r="E28">
            <v>72.09</v>
          </cell>
        </row>
        <row r="29">
          <cell r="E29">
            <v>78.010000000000005</v>
          </cell>
        </row>
        <row r="30">
          <cell r="E30">
            <v>66.87</v>
          </cell>
        </row>
        <row r="31">
          <cell r="E31">
            <v>63.95</v>
          </cell>
        </row>
        <row r="32">
          <cell r="E32">
            <v>69.78</v>
          </cell>
        </row>
        <row r="33">
          <cell r="E33">
            <v>67.760000000000005</v>
          </cell>
        </row>
        <row r="34">
          <cell r="E34">
            <v>75.290000000000006</v>
          </cell>
        </row>
        <row r="35">
          <cell r="E35">
            <v>85.32</v>
          </cell>
        </row>
        <row r="36">
          <cell r="E36">
            <v>68.94</v>
          </cell>
        </row>
        <row r="37">
          <cell r="E37">
            <v>76.75</v>
          </cell>
        </row>
        <row r="38">
          <cell r="E38">
            <v>58.11</v>
          </cell>
        </row>
        <row r="39">
          <cell r="E39">
            <v>73.239999999999995</v>
          </cell>
        </row>
        <row r="40">
          <cell r="E40">
            <v>73.95</v>
          </cell>
        </row>
        <row r="41">
          <cell r="E41">
            <v>80.89</v>
          </cell>
        </row>
        <row r="42">
          <cell r="E42">
            <v>86.39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>
    <tabColor theme="5" tint="-0.249977111117893"/>
    <pageSetUpPr fitToPage="1"/>
  </sheetPr>
  <dimension ref="B1:P62"/>
  <sheetViews>
    <sheetView showGridLines="0" tabSelected="1" zoomScale="80" zoomScaleNormal="80" workbookViewId="0">
      <selection activeCell="K35" sqref="K35"/>
    </sheetView>
  </sheetViews>
  <sheetFormatPr defaultColWidth="9.140625" defaultRowHeight="15" customHeight="1" x14ac:dyDescent="0.25"/>
  <cols>
    <col min="1" max="1" width="9.140625" style="2"/>
    <col min="2" max="2" width="12.7109375" style="2" customWidth="1"/>
    <col min="3" max="3" width="10.28515625" style="2" customWidth="1"/>
    <col min="4" max="4" width="19.85546875" style="2" customWidth="1"/>
    <col min="5" max="11" width="12.140625" style="2" customWidth="1"/>
    <col min="12" max="12" width="14.85546875" customWidth="1"/>
    <col min="13" max="13" width="12.140625" customWidth="1"/>
    <col min="15" max="15" width="9.140625" style="2"/>
    <col min="16" max="16" width="12.42578125" style="2" customWidth="1"/>
    <col min="17" max="16384" width="9.140625" style="2"/>
  </cols>
  <sheetData>
    <row r="1" spans="2:13" ht="15" customHeight="1" x14ac:dyDescent="0.25">
      <c r="B1" s="42" t="s">
        <v>48</v>
      </c>
      <c r="C1" s="42"/>
      <c r="D1" s="42"/>
      <c r="E1" s="42"/>
      <c r="F1" s="42"/>
      <c r="G1" s="42"/>
      <c r="H1" s="42"/>
      <c r="I1" s="42"/>
      <c r="J1" s="42"/>
      <c r="K1" s="42"/>
    </row>
    <row r="2" spans="2:13" ht="15" customHeight="1" x14ac:dyDescent="0.25">
      <c r="B2" s="39" t="s">
        <v>67</v>
      </c>
      <c r="C2" s="40" t="s">
        <v>68</v>
      </c>
      <c r="D2" s="40" t="s">
        <v>1</v>
      </c>
      <c r="E2" s="38"/>
      <c r="F2" s="38"/>
      <c r="G2" s="38"/>
      <c r="H2" s="38"/>
      <c r="I2" s="38"/>
      <c r="J2" s="38"/>
      <c r="K2" s="38"/>
    </row>
    <row r="3" spans="2:13" ht="34.5" customHeight="1" x14ac:dyDescent="0.25">
      <c r="B3" s="39"/>
      <c r="C3" s="40"/>
      <c r="D3" s="40"/>
      <c r="E3" s="20">
        <v>46023</v>
      </c>
      <c r="F3" s="20">
        <v>46054</v>
      </c>
      <c r="G3" s="20">
        <v>46082</v>
      </c>
      <c r="H3" s="20">
        <v>46113</v>
      </c>
      <c r="I3" s="20">
        <v>46143</v>
      </c>
      <c r="J3" s="20">
        <v>46174</v>
      </c>
      <c r="K3" s="13" t="s">
        <v>18</v>
      </c>
    </row>
    <row r="4" spans="2:13" ht="15" customHeight="1" x14ac:dyDescent="0.25">
      <c r="B4" s="32" t="s">
        <v>64</v>
      </c>
      <c r="C4" s="35" t="s">
        <v>49</v>
      </c>
      <c r="D4" s="9" t="s">
        <v>19</v>
      </c>
      <c r="E4" s="12">
        <f>'[1]IQT CONSORCIOS EEMPRESAS jan26'!$E$3</f>
        <v>86.71</v>
      </c>
      <c r="F4" s="12">
        <f>'[1]IQT CONSORCIOS EEMPRESAS fev26'!$E$3</f>
        <v>89.32</v>
      </c>
      <c r="G4" s="12">
        <f>'[1]IQT CONSORCIOS EEMPRESAS mar26'!$E$3</f>
        <v>80.86</v>
      </c>
      <c r="H4" s="12">
        <f>'[1]IQT CONSORCIOS EEMPRESAS abr26'!$E$3</f>
        <v>86.63</v>
      </c>
      <c r="I4" s="12"/>
      <c r="J4" s="12"/>
      <c r="K4" s="17">
        <f>'[1]IQT Médio ciclo10'!$E$3</f>
        <v>85.89</v>
      </c>
      <c r="L4" s="19"/>
      <c r="M4" s="19"/>
    </row>
    <row r="5" spans="2:13" ht="15" customHeight="1" x14ac:dyDescent="0.25">
      <c r="B5" s="33"/>
      <c r="C5" s="37"/>
      <c r="D5" s="9" t="s">
        <v>20</v>
      </c>
      <c r="E5" s="12">
        <f>'[1]IQT CONSORCIOS EEMPRESAS jan26'!$E$4</f>
        <v>93.42</v>
      </c>
      <c r="F5" s="12">
        <f>'[1]IQT CONSORCIOS EEMPRESAS fev26'!$E$4</f>
        <v>81.790000000000006</v>
      </c>
      <c r="G5" s="12">
        <f>'[1]IQT CONSORCIOS EEMPRESAS mar26'!$E$4</f>
        <v>86.36</v>
      </c>
      <c r="H5" s="12">
        <f>'[1]IQT CONSORCIOS EEMPRESAS abr26'!$E$4</f>
        <v>80.42</v>
      </c>
      <c r="I5" s="12"/>
      <c r="J5" s="12"/>
      <c r="K5" s="17">
        <f>'[1]IQT Médio ciclo10'!$E$4</f>
        <v>85.49</v>
      </c>
      <c r="L5" s="19"/>
      <c r="M5" s="19"/>
    </row>
    <row r="6" spans="2:13" ht="15" customHeight="1" x14ac:dyDescent="0.25">
      <c r="B6" s="33"/>
      <c r="C6" s="14" t="s">
        <v>50</v>
      </c>
      <c r="D6" s="9" t="s">
        <v>10</v>
      </c>
      <c r="E6" s="12">
        <f>'[1]IQT CONSORCIOS EEMPRESAS jan26'!$E$5</f>
        <v>76.709999999999994</v>
      </c>
      <c r="F6" s="12">
        <f>'[1]IQT CONSORCIOS EEMPRESAS fev26'!$E$5</f>
        <v>73.41</v>
      </c>
      <c r="G6" s="12">
        <f>'[1]IQT CONSORCIOS EEMPRESAS mar26'!$E$5</f>
        <v>76.900000000000006</v>
      </c>
      <c r="H6" s="12">
        <f>'[1]IQT CONSORCIOS EEMPRESAS abr26'!$E$5</f>
        <v>74.02</v>
      </c>
      <c r="I6" s="12"/>
      <c r="J6" s="12"/>
      <c r="K6" s="17">
        <f>'[1]IQT Médio ciclo10'!$E$5</f>
        <v>75.27</v>
      </c>
      <c r="L6" s="19"/>
      <c r="M6" s="19"/>
    </row>
    <row r="7" spans="2:13" ht="15" customHeight="1" x14ac:dyDescent="0.25">
      <c r="B7" s="33"/>
      <c r="C7" s="14" t="s">
        <v>51</v>
      </c>
      <c r="D7" s="9" t="s">
        <v>29</v>
      </c>
      <c r="E7" s="12">
        <f>'[1]IQT CONSORCIOS EEMPRESAS jan26'!$E$6</f>
        <v>78.180000000000007</v>
      </c>
      <c r="F7" s="12">
        <f>'[1]IQT CONSORCIOS EEMPRESAS fev26'!$E$6</f>
        <v>75.8</v>
      </c>
      <c r="G7" s="12">
        <f>'[1]IQT CONSORCIOS EEMPRESAS mar26'!$E$6</f>
        <v>74.959999999999994</v>
      </c>
      <c r="H7" s="12">
        <f>'[1]IQT CONSORCIOS EEMPRESAS abr26'!$E$6</f>
        <v>76.95</v>
      </c>
      <c r="I7" s="12"/>
      <c r="J7" s="12"/>
      <c r="K7" s="17">
        <f>'[1]IQT Médio ciclo10'!$E$6</f>
        <v>76.5</v>
      </c>
      <c r="L7" s="19"/>
      <c r="M7" s="19"/>
    </row>
    <row r="8" spans="2:13" ht="15" customHeight="1" x14ac:dyDescent="0.25">
      <c r="B8" s="33"/>
      <c r="C8" s="14" t="s">
        <v>52</v>
      </c>
      <c r="D8" s="9" t="s">
        <v>27</v>
      </c>
      <c r="E8" s="12">
        <f>'[1]IQT CONSORCIOS EEMPRESAS jan26'!$E$7</f>
        <v>80.98</v>
      </c>
      <c r="F8" s="12">
        <f>'[1]IQT CONSORCIOS EEMPRESAS fev26'!$E$7</f>
        <v>82.58</v>
      </c>
      <c r="G8" s="12">
        <f>'[1]IQT CONSORCIOS EEMPRESAS mar26'!$E$7</f>
        <v>76.760000000000005</v>
      </c>
      <c r="H8" s="12">
        <f>'[1]IQT CONSORCIOS EEMPRESAS abr26'!$E$7</f>
        <v>78.239999999999995</v>
      </c>
      <c r="I8" s="12"/>
      <c r="J8" s="12"/>
      <c r="K8" s="17">
        <f>'[1]IQT Médio ciclo10'!$E$7</f>
        <v>79.64</v>
      </c>
      <c r="L8" s="19"/>
      <c r="M8" s="19"/>
    </row>
    <row r="9" spans="2:13" ht="15" customHeight="1" x14ac:dyDescent="0.25">
      <c r="B9" s="33"/>
      <c r="C9" s="14" t="s">
        <v>53</v>
      </c>
      <c r="D9" s="9" t="s">
        <v>21</v>
      </c>
      <c r="E9" s="12">
        <f>'[1]IQT CONSORCIOS EEMPRESAS jan26'!$E$8</f>
        <v>78.760000000000005</v>
      </c>
      <c r="F9" s="12">
        <f>'[1]IQT CONSORCIOS EEMPRESAS fev26'!$E$8</f>
        <v>76.34</v>
      </c>
      <c r="G9" s="12">
        <f>'[1]IQT CONSORCIOS EEMPRESAS mar26'!$E$8</f>
        <v>82.98</v>
      </c>
      <c r="H9" s="12">
        <f>'[1]IQT CONSORCIOS EEMPRESAS abr26'!$E$8</f>
        <v>76.66</v>
      </c>
      <c r="I9" s="12"/>
      <c r="J9" s="12"/>
      <c r="K9" s="17">
        <f>'[1]IQT Médio ciclo10'!$E$8</f>
        <v>78.66</v>
      </c>
      <c r="L9" s="19"/>
      <c r="M9" s="19"/>
    </row>
    <row r="10" spans="2:13" ht="15" customHeight="1" x14ac:dyDescent="0.25">
      <c r="B10" s="33"/>
      <c r="C10" s="14" t="s">
        <v>54</v>
      </c>
      <c r="D10" s="9" t="s">
        <v>28</v>
      </c>
      <c r="E10" s="12">
        <f>'[1]IQT CONSORCIOS EEMPRESAS jan26'!$E$9</f>
        <v>75.680000000000007</v>
      </c>
      <c r="F10" s="12">
        <f>'[1]IQT CONSORCIOS EEMPRESAS fev26'!$E$9</f>
        <v>82.24</v>
      </c>
      <c r="G10" s="12">
        <f>'[1]IQT CONSORCIOS EEMPRESAS mar26'!$E$9</f>
        <v>76.86</v>
      </c>
      <c r="H10" s="12">
        <f>'[1]IQT CONSORCIOS EEMPRESAS abr26'!$E$9</f>
        <v>77.61</v>
      </c>
      <c r="I10" s="12"/>
      <c r="J10" s="12"/>
      <c r="K10" s="17">
        <f>'[1]IQT Médio ciclo10'!$E$9</f>
        <v>78.099999999999994</v>
      </c>
      <c r="L10" s="19"/>
      <c r="M10" s="19"/>
    </row>
    <row r="11" spans="2:13" ht="15" customHeight="1" x14ac:dyDescent="0.25">
      <c r="B11" s="33"/>
      <c r="C11" s="14" t="s">
        <v>55</v>
      </c>
      <c r="D11" s="9" t="s">
        <v>29</v>
      </c>
      <c r="E11" s="12">
        <f>'[1]IQT CONSORCIOS EEMPRESAS jan26'!$E$10</f>
        <v>76.73</v>
      </c>
      <c r="F11" s="12">
        <f>'[1]IQT CONSORCIOS EEMPRESAS fev26'!$E$10</f>
        <v>73.069999999999993</v>
      </c>
      <c r="G11" s="12">
        <f>'[1]IQT CONSORCIOS EEMPRESAS mar26'!$E$10</f>
        <v>73.040000000000006</v>
      </c>
      <c r="H11" s="12">
        <f>'[1]IQT CONSORCIOS EEMPRESAS abr26'!$E$10</f>
        <v>73.02</v>
      </c>
      <c r="I11" s="12"/>
      <c r="J11" s="12"/>
      <c r="K11" s="17">
        <f>'[1]IQT Médio ciclo10'!$E$10</f>
        <v>73.98</v>
      </c>
      <c r="L11" s="19"/>
      <c r="M11" s="19"/>
    </row>
    <row r="12" spans="2:13" ht="15" customHeight="1" x14ac:dyDescent="0.25">
      <c r="B12" s="33"/>
      <c r="C12" s="35" t="s">
        <v>56</v>
      </c>
      <c r="D12" s="9" t="s">
        <v>30</v>
      </c>
      <c r="E12" s="12">
        <f>'[1]IQT CONSORCIOS EEMPRESAS jan26'!$E$11</f>
        <v>87.93</v>
      </c>
      <c r="F12" s="12">
        <f>'[1]IQT CONSORCIOS EEMPRESAS fev26'!$E$11</f>
        <v>81.040000000000006</v>
      </c>
      <c r="G12" s="12">
        <f>'[1]IQT CONSORCIOS EEMPRESAS mar26'!$E$11</f>
        <v>81.87</v>
      </c>
      <c r="H12" s="12">
        <f>'[1]IQT CONSORCIOS EEMPRESAS abr26'!$E$11</f>
        <v>81.34</v>
      </c>
      <c r="I12" s="12"/>
      <c r="J12" s="12"/>
      <c r="K12" s="17">
        <f>'[1]IQT Médio ciclo10'!$E$11</f>
        <v>83.05</v>
      </c>
      <c r="L12" s="19"/>
      <c r="M12" s="19"/>
    </row>
    <row r="13" spans="2:13" ht="15" customHeight="1" x14ac:dyDescent="0.25">
      <c r="B13" s="33"/>
      <c r="C13" s="36"/>
      <c r="D13" s="9" t="s">
        <v>23</v>
      </c>
      <c r="E13" s="12">
        <f>'[1]IQT CONSORCIOS EEMPRESAS jan26'!$E$12</f>
        <v>80.73</v>
      </c>
      <c r="F13" s="12">
        <f>'[1]IQT CONSORCIOS EEMPRESAS fev26'!$E$12</f>
        <v>72.09</v>
      </c>
      <c r="G13" s="12">
        <f>'[1]IQT CONSORCIOS EEMPRESAS mar26'!$E$12</f>
        <v>66.849999999999994</v>
      </c>
      <c r="H13" s="12">
        <f>'[1]IQT CONSORCIOS EEMPRESAS abr26'!$E$12</f>
        <v>73.73</v>
      </c>
      <c r="I13" s="12"/>
      <c r="J13" s="12"/>
      <c r="K13" s="17">
        <f>'[1]IQT Médio ciclo10'!$E$12</f>
        <v>73.34</v>
      </c>
      <c r="L13" s="19"/>
      <c r="M13" s="19"/>
    </row>
    <row r="14" spans="2:13" ht="15" customHeight="1" x14ac:dyDescent="0.25">
      <c r="B14" s="34"/>
      <c r="C14" s="14" t="s">
        <v>45</v>
      </c>
      <c r="D14" s="9" t="s">
        <v>22</v>
      </c>
      <c r="E14" s="12">
        <f>'[1]IQT CONSORCIOS EEMPRESAS jan26'!$E$13</f>
        <v>87.05</v>
      </c>
      <c r="F14" s="12">
        <f>'[1]IQT CONSORCIOS EEMPRESAS fev26'!$E$13</f>
        <v>83.83</v>
      </c>
      <c r="G14" s="12">
        <f>'[1]IQT CONSORCIOS EEMPRESAS mar26'!$E$13</f>
        <v>84.59</v>
      </c>
      <c r="H14" s="12">
        <f>'[1]IQT CONSORCIOS EEMPRESAS abr26'!$E$13</f>
        <v>81.349999999999994</v>
      </c>
      <c r="I14" s="12"/>
      <c r="J14" s="12"/>
      <c r="K14" s="17">
        <f>'[1]IQT Médio ciclo10'!$E$13</f>
        <v>84.2</v>
      </c>
      <c r="L14" s="19"/>
      <c r="M14" s="19"/>
    </row>
    <row r="15" spans="2:13" ht="15" hidden="1" customHeight="1" x14ac:dyDescent="0.25">
      <c r="B15" s="39" t="s">
        <v>67</v>
      </c>
      <c r="C15" s="40" t="s">
        <v>68</v>
      </c>
      <c r="D15" s="40" t="s">
        <v>1</v>
      </c>
      <c r="E15" s="38"/>
      <c r="F15" s="38"/>
      <c r="G15" s="38"/>
      <c r="H15" s="38"/>
      <c r="I15" s="38"/>
      <c r="J15" s="38"/>
      <c r="K15" s="38"/>
      <c r="L15" s="19"/>
      <c r="M15" s="19"/>
    </row>
    <row r="16" spans="2:13" ht="15" hidden="1" customHeight="1" x14ac:dyDescent="0.25">
      <c r="B16" s="39"/>
      <c r="C16" s="40"/>
      <c r="D16" s="40"/>
      <c r="E16" s="11" t="s">
        <v>72</v>
      </c>
      <c r="F16" s="11" t="s">
        <v>73</v>
      </c>
      <c r="G16" s="11" t="s">
        <v>74</v>
      </c>
      <c r="H16" s="11" t="s">
        <v>75</v>
      </c>
      <c r="I16" s="13" t="s">
        <v>76</v>
      </c>
      <c r="J16" s="13" t="s">
        <v>77</v>
      </c>
      <c r="K16" s="13" t="s">
        <v>18</v>
      </c>
      <c r="L16" s="19"/>
      <c r="M16" s="19"/>
    </row>
    <row r="17" spans="2:16" ht="15" customHeight="1" x14ac:dyDescent="0.25">
      <c r="B17" s="41" t="s">
        <v>65</v>
      </c>
      <c r="C17" s="15" t="s">
        <v>71</v>
      </c>
      <c r="D17" s="9" t="s">
        <v>11</v>
      </c>
      <c r="E17" s="12">
        <f>'[1]IQT CONSORCIOS EEMPRESAS jan26'!$E$14</f>
        <v>81.47</v>
      </c>
      <c r="F17" s="12">
        <f>'[1]IQT CONSORCIOS EEMPRESAS fev26'!$E$14</f>
        <v>86.58</v>
      </c>
      <c r="G17" s="12">
        <f>'[1]IQT CONSORCIOS EEMPRESAS mar26'!$E$14</f>
        <v>76.56</v>
      </c>
      <c r="H17" s="12">
        <f>'[1]IQT CONSORCIOS EEMPRESAS abr26'!$E$14</f>
        <v>89.27</v>
      </c>
      <c r="I17" s="12"/>
      <c r="J17" s="12"/>
      <c r="K17" s="18">
        <f>'[1]IQT Médio ciclo10'!$E$14</f>
        <v>83.47</v>
      </c>
      <c r="L17" s="19"/>
      <c r="M17" s="19"/>
    </row>
    <row r="18" spans="2:16" ht="15" customHeight="1" x14ac:dyDescent="0.25">
      <c r="B18" s="41"/>
      <c r="C18" s="35" t="s">
        <v>57</v>
      </c>
      <c r="D18" s="9" t="s">
        <v>19</v>
      </c>
      <c r="E18" s="12">
        <f>'[1]IQT CONSORCIOS EEMPRESAS jan26'!$E$15</f>
        <v>96.67</v>
      </c>
      <c r="F18" s="12">
        <f>'[1]IQT CONSORCIOS EEMPRESAS fev26'!$E$15</f>
        <v>92.45</v>
      </c>
      <c r="G18" s="12">
        <f>'[1]IQT CONSORCIOS EEMPRESAS mar26'!$E$15</f>
        <v>86.2</v>
      </c>
      <c r="H18" s="12">
        <f>'[1]IQT CONSORCIOS EEMPRESAS abr26'!$E$15</f>
        <v>83.75</v>
      </c>
      <c r="I18" s="12"/>
      <c r="J18" s="12"/>
      <c r="K18" s="18">
        <f>'[1]IQT Médio ciclo10'!$E$15</f>
        <v>89.77</v>
      </c>
      <c r="L18" s="19"/>
      <c r="M18" s="19"/>
      <c r="P18" s="16"/>
    </row>
    <row r="19" spans="2:16" ht="15" customHeight="1" x14ac:dyDescent="0.25">
      <c r="B19" s="41"/>
      <c r="C19" s="37"/>
      <c r="D19" s="9" t="s">
        <v>20</v>
      </c>
      <c r="E19" s="12">
        <f>'[1]IQT CONSORCIOS EEMPRESAS jan26'!$E$16</f>
        <v>87.89</v>
      </c>
      <c r="F19" s="12">
        <f>'[1]IQT CONSORCIOS EEMPRESAS fev26'!$E$16</f>
        <v>70.83</v>
      </c>
      <c r="G19" s="12">
        <f>'[1]IQT CONSORCIOS EEMPRESAS mar26'!$E$16</f>
        <v>84.17</v>
      </c>
      <c r="H19" s="12">
        <f>'[1]IQT CONSORCIOS EEMPRESAS abr26'!$E$16</f>
        <v>93.54</v>
      </c>
      <c r="I19" s="12"/>
      <c r="J19" s="12"/>
      <c r="K19" s="18">
        <f>'[1]IQT Médio ciclo10'!$E$16</f>
        <v>84.12</v>
      </c>
      <c r="L19" s="19"/>
      <c r="M19" s="19"/>
      <c r="P19" s="16"/>
    </row>
    <row r="20" spans="2:16" ht="15" customHeight="1" x14ac:dyDescent="0.25">
      <c r="B20" s="41"/>
      <c r="C20" s="14" t="s">
        <v>58</v>
      </c>
      <c r="D20" s="9" t="s">
        <v>10</v>
      </c>
      <c r="E20" s="12">
        <f>'[1]IQT CONSORCIOS EEMPRESAS jan26'!$E$17</f>
        <v>73.33</v>
      </c>
      <c r="F20" s="12">
        <f>'[1]IQT CONSORCIOS EEMPRESAS fev26'!$E$17</f>
        <v>70.44</v>
      </c>
      <c r="G20" s="12">
        <f>'[1]IQT CONSORCIOS EEMPRESAS mar26'!$E$17</f>
        <v>66.8</v>
      </c>
      <c r="H20" s="12">
        <f>'[1]IQT CONSORCIOS EEMPRESAS abr26'!$E$17</f>
        <v>70.3</v>
      </c>
      <c r="I20" s="12"/>
      <c r="J20" s="12"/>
      <c r="K20" s="18">
        <f>'[1]IQT Médio ciclo10'!$E$17</f>
        <v>70.209999999999994</v>
      </c>
      <c r="L20" s="19"/>
      <c r="M20" s="19"/>
      <c r="P20" s="16"/>
    </row>
    <row r="21" spans="2:16" ht="15" customHeight="1" x14ac:dyDescent="0.25">
      <c r="B21" s="41"/>
      <c r="C21" s="14" t="s">
        <v>59</v>
      </c>
      <c r="D21" s="9" t="s">
        <v>29</v>
      </c>
      <c r="E21" s="12">
        <f>'[1]IQT CONSORCIOS EEMPRESAS jan26'!$E$18</f>
        <v>78.47</v>
      </c>
      <c r="F21" s="12">
        <f>'[1]IQT CONSORCIOS EEMPRESAS fev26'!$E$18</f>
        <v>76.22</v>
      </c>
      <c r="G21" s="12">
        <f>'[1]IQT CONSORCIOS EEMPRESAS mar26'!$E$18</f>
        <v>76.150000000000006</v>
      </c>
      <c r="H21" s="12">
        <f>'[1]IQT CONSORCIOS EEMPRESAS abr26'!$E$18</f>
        <v>76.81</v>
      </c>
      <c r="I21" s="12"/>
      <c r="J21" s="12"/>
      <c r="K21" s="18">
        <f>'[1]IQT Médio ciclo10'!$E$18</f>
        <v>76.930000000000007</v>
      </c>
      <c r="L21" s="19"/>
      <c r="M21" s="19"/>
      <c r="P21" s="16"/>
    </row>
    <row r="22" spans="2:16" ht="15" customHeight="1" x14ac:dyDescent="0.25">
      <c r="B22" s="41"/>
      <c r="C22" s="14" t="s">
        <v>60</v>
      </c>
      <c r="D22" s="9" t="s">
        <v>12</v>
      </c>
      <c r="E22" s="12">
        <f>'[1]IQT CONSORCIOS EEMPRESAS jan26'!$E$19</f>
        <v>82.04</v>
      </c>
      <c r="F22" s="12">
        <f>'[1]IQT CONSORCIOS EEMPRESAS fev26'!$E$19</f>
        <v>79.78</v>
      </c>
      <c r="G22" s="12">
        <f>'[1]IQT CONSORCIOS EEMPRESAS mar26'!$E$19</f>
        <v>78.349999999999994</v>
      </c>
      <c r="H22" s="12">
        <f>'[1]IQT CONSORCIOS EEMPRESAS abr26'!$E$19</f>
        <v>79.5</v>
      </c>
      <c r="I22" s="12"/>
      <c r="J22" s="12"/>
      <c r="K22" s="18">
        <f>'[1]IQT Médio ciclo10'!$E$19</f>
        <v>79.92</v>
      </c>
      <c r="L22" s="19"/>
      <c r="M22" s="19"/>
      <c r="P22" s="16"/>
    </row>
    <row r="23" spans="2:16" ht="15" customHeight="1" x14ac:dyDescent="0.25">
      <c r="B23" s="41"/>
      <c r="C23" s="14" t="s">
        <v>61</v>
      </c>
      <c r="D23" s="9" t="s">
        <v>27</v>
      </c>
      <c r="E23" s="12">
        <f>'[1]IQT CONSORCIOS EEMPRESAS jan26'!$E$20</f>
        <v>82.85</v>
      </c>
      <c r="F23" s="12">
        <f>'[1]IQT CONSORCIOS EEMPRESAS fev26'!$E$20</f>
        <v>80.150000000000006</v>
      </c>
      <c r="G23" s="12">
        <f>'[1]IQT CONSORCIOS EEMPRESAS mar26'!$E$20</f>
        <v>74.099999999999994</v>
      </c>
      <c r="H23" s="12">
        <f>'[1]IQT CONSORCIOS EEMPRESAS abr26'!$E$20</f>
        <v>75.94</v>
      </c>
      <c r="I23" s="12"/>
      <c r="J23" s="12"/>
      <c r="K23" s="18">
        <f>'[1]IQT Médio ciclo10'!$E$20</f>
        <v>78.28</v>
      </c>
      <c r="L23" s="19"/>
      <c r="M23" s="19"/>
      <c r="P23" s="16"/>
    </row>
    <row r="24" spans="2:16" ht="15" customHeight="1" x14ac:dyDescent="0.25">
      <c r="B24" s="41"/>
      <c r="C24" s="14" t="s">
        <v>62</v>
      </c>
      <c r="D24" s="9" t="s">
        <v>21</v>
      </c>
      <c r="E24" s="12">
        <f>'[1]IQT CONSORCIOS EEMPRESAS jan26'!$E$21</f>
        <v>83.87</v>
      </c>
      <c r="F24" s="12">
        <f>'[1]IQT CONSORCIOS EEMPRESAS fev26'!$E$21</f>
        <v>86.74</v>
      </c>
      <c r="G24" s="12">
        <f>'[1]IQT CONSORCIOS EEMPRESAS mar26'!$E$21</f>
        <v>83.79</v>
      </c>
      <c r="H24" s="12">
        <f>'[1]IQT CONSORCIOS EEMPRESAS abr26'!$E$21</f>
        <v>87.13</v>
      </c>
      <c r="I24" s="12"/>
      <c r="J24" s="12"/>
      <c r="K24" s="18">
        <f>'[1]IQT Médio ciclo10'!$E$21</f>
        <v>85.39</v>
      </c>
      <c r="L24" s="19"/>
      <c r="M24" s="19"/>
      <c r="P24" s="16"/>
    </row>
    <row r="25" spans="2:16" ht="15" customHeight="1" x14ac:dyDescent="0.25">
      <c r="B25" s="41"/>
      <c r="C25" s="35" t="s">
        <v>44</v>
      </c>
      <c r="D25" s="9" t="s">
        <v>26</v>
      </c>
      <c r="E25" s="12">
        <f>'[1]IQT CONSORCIOS EEMPRESAS jan26'!$E$22</f>
        <v>79.08</v>
      </c>
      <c r="F25" s="12">
        <f>'[1]IQT CONSORCIOS EEMPRESAS fev26'!$E$22</f>
        <v>79.19</v>
      </c>
      <c r="G25" s="12">
        <f>'[1]IQT CONSORCIOS EEMPRESAS mar26'!$E$22</f>
        <v>89.69</v>
      </c>
      <c r="H25" s="12">
        <f>'[1]IQT CONSORCIOS EEMPRESAS abr26'!$E$22</f>
        <v>89.23</v>
      </c>
      <c r="I25" s="12"/>
      <c r="J25" s="12"/>
      <c r="K25" s="18">
        <f>'[1]IQT Médio ciclo10'!$E$22</f>
        <v>84.33</v>
      </c>
      <c r="L25" s="19"/>
      <c r="M25" s="19"/>
      <c r="P25" s="16"/>
    </row>
    <row r="26" spans="2:16" ht="15" customHeight="1" x14ac:dyDescent="0.25">
      <c r="B26" s="41"/>
      <c r="C26" s="37"/>
      <c r="D26" s="9" t="s">
        <v>78</v>
      </c>
      <c r="E26" s="12">
        <f>'[1]IQT CONSORCIOS EEMPRESAS jan26'!$E$23</f>
        <v>91.21</v>
      </c>
      <c r="F26" s="12">
        <f>'[1]IQT CONSORCIOS EEMPRESAS fev26'!$E$23</f>
        <v>88.17</v>
      </c>
      <c r="G26" s="12">
        <f>'[1]IQT CONSORCIOS EEMPRESAS mar26'!$E$23</f>
        <v>82.41</v>
      </c>
      <c r="H26" s="12">
        <f>'[1]IQT CONSORCIOS EEMPRESAS abr26'!$E$23</f>
        <v>82.27</v>
      </c>
      <c r="I26" s="12"/>
      <c r="J26" s="12"/>
      <c r="K26" s="18">
        <f>'[1]IQT Médio ciclo10'!$E$23</f>
        <v>86.04</v>
      </c>
      <c r="L26" s="19"/>
      <c r="M26" s="19"/>
      <c r="P26" s="16"/>
    </row>
    <row r="27" spans="2:16" ht="15" customHeight="1" x14ac:dyDescent="0.25">
      <c r="B27" s="41"/>
      <c r="C27" s="14" t="s">
        <v>46</v>
      </c>
      <c r="D27" s="9" t="s">
        <v>20</v>
      </c>
      <c r="E27" s="12">
        <f>'[1]IQT CONSORCIOS EEMPRESAS jan26'!$E$24</f>
        <v>87.49</v>
      </c>
      <c r="F27" s="12">
        <f>'[1]IQT CONSORCIOS EEMPRESAS fev26'!$E$24</f>
        <v>83.51</v>
      </c>
      <c r="G27" s="12">
        <f>'[1]IQT CONSORCIOS EEMPRESAS mar26'!$E$24</f>
        <v>80.599999999999994</v>
      </c>
      <c r="H27" s="12">
        <f>'[1]IQT CONSORCIOS EEMPRESAS abr26'!$E$24</f>
        <v>81.349999999999994</v>
      </c>
      <c r="I27" s="12"/>
      <c r="J27" s="12"/>
      <c r="K27" s="18">
        <f>'[1]IQT Médio ciclo10'!$E$24</f>
        <v>83.24</v>
      </c>
      <c r="L27" s="19"/>
      <c r="M27" s="19"/>
      <c r="P27" s="16"/>
    </row>
    <row r="28" spans="2:16" ht="15" customHeight="1" x14ac:dyDescent="0.25">
      <c r="B28" s="41"/>
      <c r="C28" s="35" t="s">
        <v>63</v>
      </c>
      <c r="D28" s="9" t="s">
        <v>30</v>
      </c>
      <c r="E28" s="12">
        <f>'[1]IQT CONSORCIOS EEMPRESAS jan26'!$E$25</f>
        <v>86.76</v>
      </c>
      <c r="F28" s="12">
        <f>'[1]IQT CONSORCIOS EEMPRESAS fev26'!$E$25</f>
        <v>80.959999999999994</v>
      </c>
      <c r="G28" s="12">
        <f>'[1]IQT CONSORCIOS EEMPRESAS mar26'!$E$25</f>
        <v>85.84</v>
      </c>
      <c r="H28" s="12">
        <f>'[1]IQT CONSORCIOS EEMPRESAS abr26'!$E$25</f>
        <v>82.24</v>
      </c>
      <c r="I28" s="12"/>
      <c r="J28" s="12"/>
      <c r="K28" s="18">
        <f>'[1]IQT Médio ciclo10'!$E$25</f>
        <v>83.97</v>
      </c>
      <c r="L28" s="19"/>
      <c r="M28" s="19"/>
    </row>
    <row r="29" spans="2:16" ht="15" customHeight="1" x14ac:dyDescent="0.25">
      <c r="B29" s="41"/>
      <c r="C29" s="36"/>
      <c r="D29" s="9" t="s">
        <v>23</v>
      </c>
      <c r="E29" s="12">
        <f>'[1]IQT CONSORCIOS EEMPRESAS jan26'!$E$26</f>
        <v>80.33</v>
      </c>
      <c r="F29" s="12">
        <f>'[1]IQT CONSORCIOS EEMPRESAS fev26'!$E$26</f>
        <v>72.3</v>
      </c>
      <c r="G29" s="12">
        <f>'[1]IQT CONSORCIOS EEMPRESAS mar26'!$E$26</f>
        <v>68.150000000000006</v>
      </c>
      <c r="H29" s="12">
        <f>'[1]IQT CONSORCIOS EEMPRESAS abr26'!$E$26</f>
        <v>73.900000000000006</v>
      </c>
      <c r="I29" s="12"/>
      <c r="J29" s="12"/>
      <c r="K29" s="18">
        <f>'[1]IQT Médio ciclo10'!$E$26</f>
        <v>73.67</v>
      </c>
      <c r="L29" s="19"/>
      <c r="M29" s="19"/>
    </row>
    <row r="30" spans="2:16" ht="15" hidden="1" customHeight="1" x14ac:dyDescent="0.25">
      <c r="B30" s="39" t="s">
        <v>67</v>
      </c>
      <c r="C30" s="40" t="s">
        <v>68</v>
      </c>
      <c r="D30" s="40" t="s">
        <v>1</v>
      </c>
      <c r="E30" s="38"/>
      <c r="F30" s="38"/>
      <c r="G30" s="38"/>
      <c r="H30" s="38"/>
      <c r="I30" s="38"/>
      <c r="J30" s="38"/>
      <c r="K30" s="38"/>
      <c r="L30" s="19"/>
      <c r="M30" s="19"/>
    </row>
    <row r="31" spans="2:16" ht="15" hidden="1" customHeight="1" x14ac:dyDescent="0.25">
      <c r="B31" s="39"/>
      <c r="C31" s="40"/>
      <c r="D31" s="40"/>
      <c r="E31" s="11" t="s">
        <v>72</v>
      </c>
      <c r="F31" s="11" t="s">
        <v>73</v>
      </c>
      <c r="G31" s="11" t="s">
        <v>74</v>
      </c>
      <c r="H31" s="11" t="s">
        <v>75</v>
      </c>
      <c r="I31" s="13" t="s">
        <v>76</v>
      </c>
      <c r="J31" s="13" t="s">
        <v>77</v>
      </c>
      <c r="K31" s="13" t="s">
        <v>18</v>
      </c>
      <c r="L31" s="19"/>
      <c r="M31" s="19"/>
    </row>
    <row r="32" spans="2:16" ht="15" customHeight="1" x14ac:dyDescent="0.25">
      <c r="B32" s="32" t="s">
        <v>66</v>
      </c>
      <c r="C32" s="35" t="s">
        <v>31</v>
      </c>
      <c r="D32" s="9" t="s">
        <v>24</v>
      </c>
      <c r="E32" s="10">
        <f>'[1]IQT CONSORCIOS EEMPRESAS jan26'!$E$27</f>
        <v>81.63</v>
      </c>
      <c r="F32" s="10">
        <f>'[1]IQT CONSORCIOS EEMPRESAS fev26'!$E$27</f>
        <v>82.48</v>
      </c>
      <c r="G32" s="10">
        <f>'[1]IQT CONSORCIOS EEMPRESAS mar26'!$E$27</f>
        <v>83.01</v>
      </c>
      <c r="H32" s="10">
        <f>'[1]IQT CONSORCIOS EEMPRESAS abr26'!$E$27</f>
        <v>80.34</v>
      </c>
      <c r="I32" s="10"/>
      <c r="J32" s="10"/>
      <c r="K32" s="18">
        <f>'[1]IQT Médio ciclo10'!$E$27</f>
        <v>81.87</v>
      </c>
      <c r="L32" s="19"/>
      <c r="M32" s="19"/>
    </row>
    <row r="33" spans="2:13" ht="15" customHeight="1" x14ac:dyDescent="0.25">
      <c r="B33" s="33"/>
      <c r="C33" s="36"/>
      <c r="D33" s="9" t="s">
        <v>25</v>
      </c>
      <c r="E33" s="10">
        <f>'[1]IQT CONSORCIOS EEMPRESAS jan26'!$E$28</f>
        <v>77.22</v>
      </c>
      <c r="F33" s="10">
        <f>'[1]IQT CONSORCIOS EEMPRESAS fev26'!$E$28</f>
        <v>74.7</v>
      </c>
      <c r="G33" s="10">
        <f>'[1]IQT CONSORCIOS EEMPRESAS mar26'!$E$28</f>
        <v>70.03</v>
      </c>
      <c r="H33" s="10">
        <f>'[1]IQT CONSORCIOS EEMPRESAS abr26'!$E$28</f>
        <v>66.44</v>
      </c>
      <c r="I33" s="10"/>
      <c r="J33" s="10"/>
      <c r="K33" s="18">
        <f>'[1]IQT Médio ciclo10'!$E$28</f>
        <v>72.09</v>
      </c>
      <c r="L33" s="19"/>
      <c r="M33" s="19"/>
    </row>
    <row r="34" spans="2:13" ht="15" customHeight="1" x14ac:dyDescent="0.25">
      <c r="B34" s="33"/>
      <c r="C34" s="37"/>
      <c r="D34" s="9" t="s">
        <v>31</v>
      </c>
      <c r="E34" s="10"/>
      <c r="F34" s="10"/>
      <c r="G34" s="10"/>
      <c r="H34" s="10">
        <f>'[1]IQT CONSORCIOS EEMPRESAS abr26'!$E$29</f>
        <v>78.010000000000005</v>
      </c>
      <c r="I34" s="10"/>
      <c r="J34" s="10"/>
      <c r="K34" s="18">
        <f>'[1]IQT Médio ciclo10'!$E$29</f>
        <v>78.010000000000005</v>
      </c>
      <c r="L34" s="19"/>
      <c r="M34" s="19"/>
    </row>
    <row r="35" spans="2:13" ht="15" customHeight="1" x14ac:dyDescent="0.25">
      <c r="B35" s="33"/>
      <c r="C35" s="35" t="s">
        <v>32</v>
      </c>
      <c r="D35" s="9" t="s">
        <v>24</v>
      </c>
      <c r="E35" s="10">
        <f>'[1]IQT CONSORCIOS EEMPRESAS jan26'!$E$29</f>
        <v>70.040000000000006</v>
      </c>
      <c r="F35" s="10">
        <f>'[1]IQT CONSORCIOS EEMPRESAS fev26'!$E$29</f>
        <v>68.36</v>
      </c>
      <c r="G35" s="10">
        <f>'[1]IQT CONSORCIOS EEMPRESAS mar26'!$E$29</f>
        <v>65.8</v>
      </c>
      <c r="H35" s="10">
        <f>'[1]IQT CONSORCIOS EEMPRESAS abr26'!$E$30</f>
        <v>63.27</v>
      </c>
      <c r="I35" s="10"/>
      <c r="J35" s="10"/>
      <c r="K35" s="18">
        <f>'[1]IQT Médio ciclo10'!$E$30</f>
        <v>66.87</v>
      </c>
      <c r="L35" s="19"/>
      <c r="M35" s="19"/>
    </row>
    <row r="36" spans="2:13" ht="15" customHeight="1" x14ac:dyDescent="0.25">
      <c r="B36" s="33"/>
      <c r="C36" s="36"/>
      <c r="D36" s="9" t="s">
        <v>25</v>
      </c>
      <c r="E36" s="10">
        <f>'[1]IQT CONSORCIOS EEMPRESAS jan26'!$E$30</f>
        <v>67.34</v>
      </c>
      <c r="F36" s="10">
        <f>'[1]IQT CONSORCIOS EEMPRESAS fev26'!$E$30</f>
        <v>66.349999999999994</v>
      </c>
      <c r="G36" s="10">
        <f>'[1]IQT CONSORCIOS EEMPRESAS mar26'!$E$30</f>
        <v>56.75</v>
      </c>
      <c r="H36" s="10">
        <f>'[1]IQT CONSORCIOS EEMPRESAS abr26'!$E$31</f>
        <v>65.31</v>
      </c>
      <c r="I36" s="10"/>
      <c r="J36" s="10"/>
      <c r="K36" s="18">
        <f>'[1]IQT Médio ciclo10'!$E$31</f>
        <v>63.95</v>
      </c>
      <c r="L36" s="19"/>
      <c r="M36" s="19"/>
    </row>
    <row r="37" spans="2:13" ht="15" customHeight="1" x14ac:dyDescent="0.25">
      <c r="B37" s="33"/>
      <c r="C37" s="14" t="s">
        <v>33</v>
      </c>
      <c r="D37" s="9" t="s">
        <v>13</v>
      </c>
      <c r="E37" s="10">
        <f>'[1]IQT CONSORCIOS EEMPRESAS jan26'!$E$31</f>
        <v>69.47</v>
      </c>
      <c r="F37" s="10">
        <f>'[1]IQT CONSORCIOS EEMPRESAS fev26'!$E$31</f>
        <v>69.69</v>
      </c>
      <c r="G37" s="10">
        <f>'[1]IQT CONSORCIOS EEMPRESAS mar26'!$E$31</f>
        <v>68.8</v>
      </c>
      <c r="H37" s="10">
        <f>'[1]IQT CONSORCIOS EEMPRESAS abr26'!$E$32</f>
        <v>71.09</v>
      </c>
      <c r="I37" s="10"/>
      <c r="J37" s="10"/>
      <c r="K37" s="18">
        <f>'[1]IQT Médio ciclo10'!$E$32</f>
        <v>69.78</v>
      </c>
      <c r="L37" s="19"/>
      <c r="M37" s="19"/>
    </row>
    <row r="38" spans="2:13" ht="15" customHeight="1" x14ac:dyDescent="0.25">
      <c r="B38" s="33"/>
      <c r="C38" s="14" t="s">
        <v>34</v>
      </c>
      <c r="D38" s="9" t="s">
        <v>17</v>
      </c>
      <c r="E38" s="10">
        <f>'[1]IQT CONSORCIOS EEMPRESAS jan26'!$E$32</f>
        <v>71.03</v>
      </c>
      <c r="F38" s="10">
        <f>'[1]IQT CONSORCIOS EEMPRESAS fev26'!$E$32</f>
        <v>71.86</v>
      </c>
      <c r="G38" s="10">
        <f>'[1]IQT CONSORCIOS EEMPRESAS mar26'!$E$32</f>
        <v>60.1</v>
      </c>
      <c r="H38" s="10">
        <f>'[1]IQT CONSORCIOS EEMPRESAS abr26'!$E$33</f>
        <v>68.05</v>
      </c>
      <c r="I38" s="10"/>
      <c r="J38" s="10"/>
      <c r="K38" s="18">
        <f>'[1]IQT Médio ciclo10'!$E$33</f>
        <v>67.760000000000005</v>
      </c>
      <c r="L38" s="19"/>
      <c r="M38" s="19"/>
    </row>
    <row r="39" spans="2:13" ht="15" customHeight="1" x14ac:dyDescent="0.25">
      <c r="B39" s="33"/>
      <c r="C39" s="14" t="s">
        <v>35</v>
      </c>
      <c r="D39" s="9" t="s">
        <v>14</v>
      </c>
      <c r="E39" s="10">
        <f>'[1]IQT CONSORCIOS EEMPRESAS jan26'!$E$33</f>
        <v>75.680000000000007</v>
      </c>
      <c r="F39" s="10">
        <f>'[1]IQT CONSORCIOS EEMPRESAS fev26'!$E$33</f>
        <v>78.540000000000006</v>
      </c>
      <c r="G39" s="10">
        <f>'[1]IQT CONSORCIOS EEMPRESAS mar26'!$E$33</f>
        <v>75.599999999999994</v>
      </c>
      <c r="H39" s="10">
        <f>'[1]IQT CONSORCIOS EEMPRESAS abr26'!$E$34</f>
        <v>71.3</v>
      </c>
      <c r="I39" s="10"/>
      <c r="J39" s="10"/>
      <c r="K39" s="18">
        <f>'[1]IQT Médio ciclo10'!$E$34</f>
        <v>75.290000000000006</v>
      </c>
      <c r="L39" s="19"/>
      <c r="M39" s="19"/>
    </row>
    <row r="40" spans="2:13" ht="15" customHeight="1" x14ac:dyDescent="0.25">
      <c r="B40" s="33"/>
      <c r="C40" s="14" t="s">
        <v>36</v>
      </c>
      <c r="D40" s="9" t="s">
        <v>15</v>
      </c>
      <c r="E40" s="10">
        <f>'[1]IQT CONSORCIOS EEMPRESAS jan26'!$E$34</f>
        <v>89.98</v>
      </c>
      <c r="F40" s="10">
        <f>'[1]IQT CONSORCIOS EEMPRESAS fev26'!$E$34</f>
        <v>88.5</v>
      </c>
      <c r="G40" s="10">
        <f>'[1]IQT CONSORCIOS EEMPRESAS mar26'!$E$34</f>
        <v>82.28</v>
      </c>
      <c r="H40" s="10">
        <f>'[1]IQT CONSORCIOS EEMPRESAS abr26'!$E$35</f>
        <v>80.59</v>
      </c>
      <c r="I40" s="10"/>
      <c r="J40" s="10"/>
      <c r="K40" s="18">
        <f>'[1]IQT Médio ciclo10'!$E$35</f>
        <v>85.32</v>
      </c>
      <c r="L40" s="19"/>
      <c r="M40" s="19"/>
    </row>
    <row r="41" spans="2:13" ht="15" customHeight="1" x14ac:dyDescent="0.25">
      <c r="B41" s="33"/>
      <c r="C41" s="14" t="s">
        <v>38</v>
      </c>
      <c r="D41" s="9" t="s">
        <v>13</v>
      </c>
      <c r="E41" s="10">
        <f>'[1]IQT CONSORCIOS EEMPRESAS jan26'!$E$35</f>
        <v>73.430000000000007</v>
      </c>
      <c r="F41" s="10">
        <f>'[1]IQT CONSORCIOS EEMPRESAS fev26'!$E$35</f>
        <v>68.739999999999995</v>
      </c>
      <c r="G41" s="10">
        <f>'[1]IQT CONSORCIOS EEMPRESAS mar26'!$E$35</f>
        <v>67.430000000000007</v>
      </c>
      <c r="H41" s="10">
        <f>'[1]IQT CONSORCIOS EEMPRESAS abr26'!$E$36</f>
        <v>66.16</v>
      </c>
      <c r="I41" s="10"/>
      <c r="J41" s="10"/>
      <c r="K41" s="18">
        <f>'[1]IQT Médio ciclo10'!$E$36</f>
        <v>68.94</v>
      </c>
      <c r="L41" s="19"/>
      <c r="M41" s="19"/>
    </row>
    <row r="42" spans="2:13" ht="15" customHeight="1" x14ac:dyDescent="0.25">
      <c r="B42" s="33"/>
      <c r="C42" s="14" t="s">
        <v>37</v>
      </c>
      <c r="D42" s="9" t="s">
        <v>16</v>
      </c>
      <c r="E42" s="10">
        <f>'[1]IQT CONSORCIOS EEMPRESAS jan26'!$E$36</f>
        <v>80.39</v>
      </c>
      <c r="F42" s="10">
        <f>'[1]IQT CONSORCIOS EEMPRESAS fev26'!$E$36</f>
        <v>75.95</v>
      </c>
      <c r="G42" s="10">
        <f>'[1]IQT CONSORCIOS EEMPRESAS mar26'!$E$36</f>
        <v>76.84</v>
      </c>
      <c r="H42" s="10">
        <f>'[1]IQT CONSORCIOS EEMPRESAS abr26'!$E$37</f>
        <v>73.819999999999993</v>
      </c>
      <c r="I42" s="10"/>
      <c r="J42" s="10"/>
      <c r="K42" s="18">
        <f>'[1]IQT Médio ciclo10'!$E$37</f>
        <v>76.75</v>
      </c>
      <c r="L42" s="19"/>
      <c r="M42" s="19"/>
    </row>
    <row r="43" spans="2:13" ht="15" customHeight="1" x14ac:dyDescent="0.25">
      <c r="B43" s="33"/>
      <c r="C43" s="14" t="s">
        <v>40</v>
      </c>
      <c r="D43" s="9" t="s">
        <v>7</v>
      </c>
      <c r="E43" s="10">
        <f>'[1]IQT CONSORCIOS EEMPRESAS jan26'!$E$37</f>
        <v>57.54</v>
      </c>
      <c r="F43" s="10">
        <f>'[1]IQT CONSORCIOS EEMPRESAS fev26'!$E$37</f>
        <v>58.92</v>
      </c>
      <c r="G43" s="10">
        <f>'[1]IQT CONSORCIOS EEMPRESAS mar26'!$E$37</f>
        <v>57.98</v>
      </c>
      <c r="H43" s="10">
        <f>'[1]IQT CONSORCIOS EEMPRESAS abr26'!$E$38</f>
        <v>58.01</v>
      </c>
      <c r="I43" s="10"/>
      <c r="J43" s="10"/>
      <c r="K43" s="18">
        <f>'[1]IQT Médio ciclo10'!$E$38</f>
        <v>58.11</v>
      </c>
      <c r="L43" s="19"/>
      <c r="M43" s="19"/>
    </row>
    <row r="44" spans="2:13" ht="15" customHeight="1" x14ac:dyDescent="0.25">
      <c r="B44" s="33"/>
      <c r="C44" s="14" t="s">
        <v>39</v>
      </c>
      <c r="D44" s="9" t="s">
        <v>80</v>
      </c>
      <c r="E44" s="10">
        <f>'[1]IQT CONSORCIOS EEMPRESAS jan26'!$E$38</f>
        <v>73.52</v>
      </c>
      <c r="F44" s="10">
        <f>'[1]IQT CONSORCIOS EEMPRESAS fev26'!$E$38</f>
        <v>72.95</v>
      </c>
      <c r="G44" s="10">
        <f>'[1]IQT CONSORCIOS EEMPRESAS mar26'!$E$38</f>
        <v>73.209999999999994</v>
      </c>
      <c r="H44" s="10">
        <f>'[1]IQT CONSORCIOS EEMPRESAS abr26'!$E$39</f>
        <v>73.28</v>
      </c>
      <c r="I44" s="10"/>
      <c r="J44" s="10"/>
      <c r="K44" s="18">
        <f>'[1]IQT Médio ciclo10'!$E$39</f>
        <v>73.239999999999995</v>
      </c>
      <c r="L44" s="19"/>
      <c r="M44" s="19"/>
    </row>
    <row r="45" spans="2:13" ht="15" customHeight="1" x14ac:dyDescent="0.25">
      <c r="B45" s="33"/>
      <c r="C45" s="14" t="s">
        <v>41</v>
      </c>
      <c r="D45" s="9" t="s">
        <v>80</v>
      </c>
      <c r="E45" s="10">
        <f>'[1]IQT CONSORCIOS EEMPRESAS jan26'!$E$39</f>
        <v>79.83</v>
      </c>
      <c r="F45" s="10">
        <f>'[1]IQT CONSORCIOS EEMPRESAS fev26'!$E$39</f>
        <v>72.900000000000006</v>
      </c>
      <c r="G45" s="10">
        <f>'[1]IQT CONSORCIOS EEMPRESAS mar26'!$E$39</f>
        <v>66.59</v>
      </c>
      <c r="H45" s="10">
        <f>'[1]IQT CONSORCIOS EEMPRESAS abr26'!$E$40</f>
        <v>76.47</v>
      </c>
      <c r="I45" s="10"/>
      <c r="J45" s="10"/>
      <c r="K45" s="18">
        <f>'[1]IQT Médio ciclo10'!$E$40</f>
        <v>73.95</v>
      </c>
      <c r="L45" s="19"/>
      <c r="M45" s="19"/>
    </row>
    <row r="46" spans="2:13" ht="15" customHeight="1" x14ac:dyDescent="0.25">
      <c r="B46" s="33"/>
      <c r="C46" s="14" t="s">
        <v>42</v>
      </c>
      <c r="D46" s="9" t="s">
        <v>79</v>
      </c>
      <c r="E46" s="10">
        <f>'[1]IQT CONSORCIOS EEMPRESAS jan26'!$E$40</f>
        <v>86.35</v>
      </c>
      <c r="F46" s="10">
        <f>'[1]IQT CONSORCIOS EEMPRESAS fev26'!$E$40</f>
        <v>80.900000000000006</v>
      </c>
      <c r="G46" s="10">
        <f>'[1]IQT CONSORCIOS EEMPRESAS mar26'!$E$40</f>
        <v>82.88</v>
      </c>
      <c r="H46" s="10">
        <f>'[1]IQT CONSORCIOS EEMPRESAS abr26'!$E$41</f>
        <v>73.44</v>
      </c>
      <c r="I46" s="10"/>
      <c r="J46" s="10"/>
      <c r="K46" s="18">
        <f>'[1]IQT Médio ciclo10'!$E$41</f>
        <v>80.89</v>
      </c>
      <c r="L46" s="19"/>
      <c r="M46" s="19"/>
    </row>
    <row r="47" spans="2:13" ht="15" customHeight="1" x14ac:dyDescent="0.25">
      <c r="B47" s="34"/>
      <c r="C47" s="14" t="s">
        <v>43</v>
      </c>
      <c r="D47" s="9" t="s">
        <v>17</v>
      </c>
      <c r="E47" s="10">
        <f>'[1]IQT CONSORCIOS EEMPRESAS jan26'!$E$41</f>
        <v>85.96</v>
      </c>
      <c r="F47" s="10">
        <f>'[1]IQT CONSORCIOS EEMPRESAS fev26'!$E$41</f>
        <v>89.28</v>
      </c>
      <c r="G47" s="10">
        <f>'[1]IQT CONSORCIOS EEMPRESAS mar26'!$E$41</f>
        <v>84.12</v>
      </c>
      <c r="H47" s="10">
        <f>'[1]IQT CONSORCIOS EEMPRESAS abr26'!$E$42</f>
        <v>86.17</v>
      </c>
      <c r="I47" s="10"/>
      <c r="J47" s="10"/>
      <c r="K47" s="18">
        <f>'[1]IQT Médio ciclo10'!$E$42</f>
        <v>86.39</v>
      </c>
      <c r="L47" s="19"/>
      <c r="M47" s="19"/>
    </row>
    <row r="48" spans="2:13" ht="15" customHeight="1" x14ac:dyDescent="0.25">
      <c r="B48" s="28" t="s">
        <v>9</v>
      </c>
      <c r="C48" s="28"/>
      <c r="D48" s="29"/>
      <c r="E48" s="10">
        <f>'[1]IQT CONSORCIOS EEMPRESAS jan26'!$L$3</f>
        <v>80.900960751052679</v>
      </c>
      <c r="F48" s="10">
        <f>'[1]IQT CONSORCIOS EEMPRESAS fev26'!$L$3</f>
        <v>79.042123398314942</v>
      </c>
      <c r="G48" s="10">
        <f>'[1]IQT CONSORCIOS EEMPRESAS mar26'!$L$3</f>
        <v>77.934092102070295</v>
      </c>
      <c r="H48" s="10">
        <f>'[1]IQT CONSORCIOS EEMPRESAS abr26'!$L$3</f>
        <v>78.115594796204562</v>
      </c>
      <c r="I48" s="10"/>
      <c r="J48" s="10"/>
      <c r="K48" s="18">
        <f>'[1]IQT Médio ciclo10'!$L$3</f>
        <v>79.001323572264525</v>
      </c>
      <c r="L48" s="19"/>
      <c r="M48" s="19"/>
    </row>
    <row r="49" spans="2:13" ht="15" customHeight="1" x14ac:dyDescent="0.25">
      <c r="B49" s="30" t="s">
        <v>69</v>
      </c>
      <c r="C49" s="30"/>
      <c r="D49" s="31"/>
      <c r="E49" s="10">
        <f>'[1]IQT CONSORCIOS EEMPRESAS jan26'!$L$14</f>
        <v>81.846950293391714</v>
      </c>
      <c r="F49" s="10">
        <f>'[1]IQT CONSORCIOS EEMPRESAS fev26'!$L$14</f>
        <v>79.260808429685014</v>
      </c>
      <c r="G49" s="10">
        <f>'[1]IQT CONSORCIOS EEMPRESAS mar26'!$L$14</f>
        <v>76.836580140880983</v>
      </c>
      <c r="H49" s="10">
        <f>'[1]IQT CONSORCIOS EEMPRESAS abr26'!$L$14</f>
        <v>78.809154099379725</v>
      </c>
      <c r="I49" s="10"/>
      <c r="J49" s="10"/>
      <c r="K49" s="18">
        <f>'[1]IQT Médio ciclo10'!$L$14</f>
        <v>79.191661898006203</v>
      </c>
      <c r="L49" s="19"/>
      <c r="M49" s="19"/>
    </row>
    <row r="50" spans="2:13" ht="15" customHeight="1" x14ac:dyDescent="0.25">
      <c r="B50" s="30" t="s">
        <v>70</v>
      </c>
      <c r="C50" s="30"/>
      <c r="D50" s="31"/>
      <c r="E50" s="10">
        <f>'[1]IQT CONSORCIOS EEMPRESAS jan26'!$L$27</f>
        <v>77.310541772624049</v>
      </c>
      <c r="F50" s="10">
        <f>'[1]IQT CONSORCIOS EEMPRESAS fev26'!$L$27</f>
        <v>76.040290773274563</v>
      </c>
      <c r="G50" s="10">
        <f>'[1]IQT CONSORCIOS EEMPRESAS mar26'!$L$27</f>
        <v>73.665974665687727</v>
      </c>
      <c r="H50" s="10">
        <f>'[1]IQT CONSORCIOS EEMPRESAS abr26'!$L$27</f>
        <v>73.331971148788256</v>
      </c>
      <c r="I50" s="10"/>
      <c r="J50" s="10"/>
      <c r="K50" s="18">
        <f>'[1]IQT Médio ciclo10'!$L$27</f>
        <v>75.100422468608372</v>
      </c>
      <c r="L50" s="19"/>
      <c r="M50" s="19"/>
    </row>
    <row r="51" spans="2:13" ht="15" customHeight="1" x14ac:dyDescent="0.25">
      <c r="B51" s="30" t="s">
        <v>47</v>
      </c>
      <c r="C51" s="30"/>
      <c r="D51" s="31"/>
      <c r="E51" s="10">
        <f>'[1]IQT CONSORCIOS EEMPRESAS jan26'!$M$3</f>
        <v>79.656285579728831</v>
      </c>
      <c r="F51" s="10">
        <f>'[1]IQT CONSORCIOS EEMPRESAS fev26'!$M$3</f>
        <v>77.859486893997641</v>
      </c>
      <c r="G51" s="10">
        <f>'[1]IQT CONSORCIOS EEMPRESAS mar26'!$M$3</f>
        <v>75.905736635257369</v>
      </c>
      <c r="H51" s="10">
        <f>'[1]IQT CONSORCIOS EEMPRESAS abr26'!$M$3</f>
        <v>76.317271262318286</v>
      </c>
      <c r="I51" s="10"/>
      <c r="J51" s="10"/>
      <c r="K51" s="18">
        <f>'[1]IQT Médio ciclo10'!$M$3</f>
        <v>77.432324627117993</v>
      </c>
      <c r="L51" s="19"/>
      <c r="M51" s="19"/>
    </row>
    <row r="52" spans="2:13" ht="15" customHeight="1" x14ac:dyDescent="0.25">
      <c r="B52" s="1" t="s">
        <v>0</v>
      </c>
      <c r="D52" s="1"/>
      <c r="L52" s="19"/>
      <c r="M52" s="19"/>
    </row>
    <row r="53" spans="2:13" ht="15" customHeight="1" x14ac:dyDescent="0.25">
      <c r="B53" s="8" t="s">
        <v>8</v>
      </c>
      <c r="C53" s="8"/>
      <c r="D53" s="8"/>
      <c r="L53" s="19"/>
      <c r="M53" s="19"/>
    </row>
    <row r="55" spans="2:13" ht="15" customHeight="1" x14ac:dyDescent="0.25">
      <c r="B55" s="3" t="s">
        <v>2</v>
      </c>
    </row>
    <row r="56" spans="2:13" ht="15" customHeight="1" x14ac:dyDescent="0.25">
      <c r="B56" s="4"/>
      <c r="C56" s="2" t="s">
        <v>3</v>
      </c>
    </row>
    <row r="57" spans="2:13" ht="3" customHeight="1" x14ac:dyDescent="0.25"/>
    <row r="58" spans="2:13" ht="15" customHeight="1" x14ac:dyDescent="0.25">
      <c r="B58" s="5"/>
      <c r="C58" s="2" t="s">
        <v>4</v>
      </c>
    </row>
    <row r="59" spans="2:13" ht="3" customHeight="1" x14ac:dyDescent="0.25"/>
    <row r="60" spans="2:13" ht="15" customHeight="1" x14ac:dyDescent="0.25">
      <c r="B60" s="6"/>
      <c r="C60" s="2" t="s">
        <v>5</v>
      </c>
    </row>
    <row r="61" spans="2:13" ht="3" customHeight="1" x14ac:dyDescent="0.25"/>
    <row r="62" spans="2:13" ht="15" customHeight="1" x14ac:dyDescent="0.25">
      <c r="B62" s="7"/>
      <c r="C62" s="2" t="s">
        <v>6</v>
      </c>
    </row>
  </sheetData>
  <mergeCells count="27">
    <mergeCell ref="D2:D3"/>
    <mergeCell ref="B1:K1"/>
    <mergeCell ref="C4:C5"/>
    <mergeCell ref="E2:K2"/>
    <mergeCell ref="B4:B14"/>
    <mergeCell ref="B2:B3"/>
    <mergeCell ref="C2:C3"/>
    <mergeCell ref="C12:C13"/>
    <mergeCell ref="E30:K30"/>
    <mergeCell ref="B30:B31"/>
    <mergeCell ref="C30:C31"/>
    <mergeCell ref="D30:D31"/>
    <mergeCell ref="B17:B29"/>
    <mergeCell ref="C28:C29"/>
    <mergeCell ref="C25:C26"/>
    <mergeCell ref="E15:K15"/>
    <mergeCell ref="C18:C19"/>
    <mergeCell ref="B15:B16"/>
    <mergeCell ref="C15:C16"/>
    <mergeCell ref="D15:D16"/>
    <mergeCell ref="B48:D48"/>
    <mergeCell ref="B49:D49"/>
    <mergeCell ref="B50:D50"/>
    <mergeCell ref="B51:D51"/>
    <mergeCell ref="B32:B47"/>
    <mergeCell ref="C35:C36"/>
    <mergeCell ref="C32:C34"/>
  </mergeCells>
  <phoneticPr fontId="6" type="noConversion"/>
  <conditionalFormatting sqref="E4:K14 E17:K29 E32:K51">
    <cfRule type="cellIs" dxfId="14" priority="13" operator="between">
      <formula>75.99</formula>
      <formula>93</formula>
    </cfRule>
    <cfRule type="cellIs" dxfId="13" priority="14" operator="between">
      <formula>59.99</formula>
      <formula>76</formula>
    </cfRule>
    <cfRule type="cellIs" dxfId="12" priority="15" operator="greaterThan">
      <formula>92.99</formula>
    </cfRule>
  </conditionalFormatting>
  <conditionalFormatting sqref="E4:K14 E32:K51">
    <cfRule type="cellIs" dxfId="11" priority="9" operator="lessThan">
      <formula>59.99</formula>
    </cfRule>
  </conditionalFormatting>
  <conditionalFormatting sqref="E17:K29">
    <cfRule type="cellIs" dxfId="10" priority="5" operator="lessThan">
      <formula>59.99</formula>
    </cfRule>
  </conditionalFormatting>
  <conditionalFormatting sqref="K4:K14">
    <cfRule type="cellIs" dxfId="9" priority="10" operator="between">
      <formula>75.99</formula>
      <formula>93</formula>
    </cfRule>
    <cfRule type="cellIs" dxfId="8" priority="11" operator="between">
      <formula>59.99</formula>
      <formula>76</formula>
    </cfRule>
    <cfRule type="cellIs" dxfId="7" priority="12" operator="greaterThan">
      <formula>92.99</formula>
    </cfRule>
  </conditionalFormatting>
  <conditionalFormatting sqref="K17:K29">
    <cfRule type="cellIs" dxfId="6" priority="6" operator="between">
      <formula>75.99</formula>
      <formula>93</formula>
    </cfRule>
    <cfRule type="cellIs" dxfId="5" priority="7" operator="between">
      <formula>59.99</formula>
      <formula>76</formula>
    </cfRule>
    <cfRule type="cellIs" dxfId="4" priority="8" operator="greaterThan">
      <formula>92.99</formula>
    </cfRule>
  </conditionalFormatting>
  <printOptions horizontalCentered="1" verticalCentered="1"/>
  <pageMargins left="0.19685039370078741" right="0.15748031496062992" top="0.31496062992125984" bottom="0.15748031496062992" header="0.31496062992125984" footer="0.15748031496062992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A64B-E76C-4404-8A96-2A22CE196139}">
  <dimension ref="F2:R4"/>
  <sheetViews>
    <sheetView workbookViewId="0">
      <selection activeCell="R11" sqref="R11"/>
    </sheetView>
  </sheetViews>
  <sheetFormatPr defaultRowHeight="15" x14ac:dyDescent="0.25"/>
  <cols>
    <col min="1" max="16384" width="9.140625" style="22"/>
  </cols>
  <sheetData>
    <row r="2" spans="6:18" x14ac:dyDescent="0.25">
      <c r="H2" s="23">
        <v>45839</v>
      </c>
      <c r="I2" s="23">
        <v>45870</v>
      </c>
      <c r="J2" s="23">
        <v>45901</v>
      </c>
      <c r="K2" s="23">
        <v>45931</v>
      </c>
      <c r="L2" s="23">
        <v>45962</v>
      </c>
      <c r="M2" s="23">
        <v>45992</v>
      </c>
      <c r="N2" s="24" t="s">
        <v>18</v>
      </c>
      <c r="O2" s="23">
        <v>46023</v>
      </c>
      <c r="P2" s="23">
        <v>46054</v>
      </c>
      <c r="Q2" s="23">
        <v>46082</v>
      </c>
      <c r="R2" s="24" t="s">
        <v>18</v>
      </c>
    </row>
    <row r="3" spans="6:18" x14ac:dyDescent="0.25">
      <c r="F3" s="21" t="s">
        <v>31</v>
      </c>
      <c r="G3" s="25" t="s">
        <v>24</v>
      </c>
      <c r="H3" s="26">
        <v>81.98</v>
      </c>
      <c r="I3" s="26">
        <v>75.12</v>
      </c>
      <c r="J3" s="26">
        <v>84.03</v>
      </c>
      <c r="K3" s="26">
        <v>75.2</v>
      </c>
      <c r="L3" s="26">
        <v>81.63</v>
      </c>
      <c r="M3" s="26">
        <v>80.3</v>
      </c>
      <c r="N3" s="27">
        <v>79.71324963057134</v>
      </c>
      <c r="O3" s="26">
        <v>81.63</v>
      </c>
      <c r="P3" s="26">
        <v>82.48</v>
      </c>
      <c r="Q3" s="26">
        <v>83.01</v>
      </c>
      <c r="R3" s="27">
        <v>82.36</v>
      </c>
    </row>
    <row r="4" spans="6:18" x14ac:dyDescent="0.25">
      <c r="F4" s="21" t="s">
        <v>32</v>
      </c>
      <c r="G4" s="25" t="s">
        <v>24</v>
      </c>
      <c r="H4" s="26">
        <v>62.22</v>
      </c>
      <c r="I4" s="26">
        <v>70.2</v>
      </c>
      <c r="J4" s="26">
        <v>69.95</v>
      </c>
      <c r="K4" s="26">
        <v>67.7</v>
      </c>
      <c r="L4" s="26">
        <v>75.069999999999993</v>
      </c>
      <c r="M4" s="26">
        <v>66.010000000000005</v>
      </c>
      <c r="N4" s="27">
        <v>68.519679539298579</v>
      </c>
      <c r="O4" s="26">
        <v>70.040000000000006</v>
      </c>
      <c r="P4" s="26">
        <v>68.36</v>
      </c>
      <c r="Q4" s="26">
        <v>65.8</v>
      </c>
      <c r="R4" s="27">
        <v>68.06</v>
      </c>
    </row>
  </sheetData>
  <conditionalFormatting sqref="H3:R4">
    <cfRule type="cellIs" dxfId="3" priority="8" operator="lessThan">
      <formula>59.99</formula>
    </cfRule>
    <cfRule type="cellIs" dxfId="2" priority="12" operator="between">
      <formula>75.99</formula>
      <formula>93</formula>
    </cfRule>
    <cfRule type="cellIs" dxfId="1" priority="13" operator="between">
      <formula>59.99</formula>
      <formula>76</formula>
    </cfRule>
    <cfRule type="cellIs" dxfId="0" priority="14" operator="greaterThan">
      <formula>92.99</formula>
    </cfRule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Empresas_Cooperativas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JEANETE DE LAZARE LAGINHAS</dc:creator>
  <cp:lastModifiedBy>Adriana Aparecida Fernandes dos Santos</cp:lastModifiedBy>
  <cp:lastPrinted>2021-11-30T19:42:07Z</cp:lastPrinted>
  <dcterms:created xsi:type="dcterms:W3CDTF">2012-12-20T15:30:54Z</dcterms:created>
  <dcterms:modified xsi:type="dcterms:W3CDTF">2026-05-28T18:09:18Z</dcterms:modified>
</cp:coreProperties>
</file>