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B:\Adriana\INDICADORES\Novo Contrato - Ciclos\NONO CICLO DE AVALIAÇÃO - Resultados\"/>
    </mc:Choice>
  </mc:AlternateContent>
  <xr:revisionPtr revIDLastSave="0" documentId="13_ncr:1_{F3D45AAA-75AF-4C02-B1F7-F05FA6C07636}" xr6:coauthVersionLast="47" xr6:coauthVersionMax="47" xr10:uidLastSave="{00000000-0000-0000-0000-000000000000}"/>
  <bookViews>
    <workbookView xWindow="-120" yWindow="-120" windowWidth="24240" windowHeight="13020" tabRatio="598" xr2:uid="{00000000-000D-0000-FFFF-FFFF00000000}"/>
  </bookViews>
  <sheets>
    <sheet name="Empresas_Cooperativas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" l="1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4" i="5"/>
  <c r="G13" i="5"/>
  <c r="G12" i="5"/>
  <c r="G11" i="5"/>
  <c r="G10" i="5"/>
  <c r="G9" i="5"/>
  <c r="G8" i="5"/>
  <c r="G7" i="5"/>
  <c r="G6" i="5"/>
  <c r="G5" i="5"/>
  <c r="G4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4" i="5"/>
  <c r="F13" i="5"/>
  <c r="F12" i="5"/>
  <c r="F11" i="5"/>
  <c r="F10" i="5"/>
  <c r="F9" i="5"/>
  <c r="F8" i="5"/>
  <c r="F7" i="5"/>
  <c r="F6" i="5"/>
  <c r="F5" i="5"/>
  <c r="F4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4" i="5"/>
  <c r="K13" i="5"/>
  <c r="K12" i="5"/>
  <c r="K11" i="5"/>
  <c r="K10" i="5"/>
  <c r="K9" i="5"/>
  <c r="K8" i="5"/>
  <c r="K7" i="5"/>
  <c r="K6" i="5"/>
  <c r="K5" i="5"/>
  <c r="K4" i="5"/>
  <c r="E4" i="5" l="1"/>
  <c r="E46" i="5" l="1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4" i="5"/>
  <c r="E13" i="5"/>
  <c r="E12" i="5"/>
  <c r="E11" i="5"/>
  <c r="E10" i="5"/>
  <c r="E9" i="5"/>
  <c r="E8" i="5"/>
  <c r="E7" i="5"/>
  <c r="E6" i="5"/>
  <c r="E5" i="5"/>
  <c r="E48" i="5" l="1"/>
  <c r="E49" i="5" l="1"/>
  <c r="E50" i="5" l="1"/>
  <c r="E47" i="5"/>
</calcChain>
</file>

<file path=xl/sharedStrings.xml><?xml version="1.0" encoding="utf-8"?>
<sst xmlns="http://schemas.openxmlformats.org/spreadsheetml/2006/main" count="110" uniqueCount="82">
  <si>
    <t>Comitê do Sistema de Medição do Desempenho Organizacional - SMDO SPTrans</t>
  </si>
  <si>
    <t>Empresas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</si>
  <si>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</si>
  <si>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</si>
  <si>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</si>
  <si>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</si>
  <si>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</si>
  <si>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A2</t>
  </si>
  <si>
    <t>* Resultados sujeitos a revisão até o fechamento do Ciclo de Avaliação</t>
  </si>
  <si>
    <t>Estrutural</t>
  </si>
  <si>
    <t>Sambaíba</t>
  </si>
  <si>
    <t>Ambiental</t>
  </si>
  <si>
    <t>Express</t>
  </si>
  <si>
    <t>Transunião</t>
  </si>
  <si>
    <t>Pêssego</t>
  </si>
  <si>
    <t>Allibus</t>
  </si>
  <si>
    <t>Movebuss</t>
  </si>
  <si>
    <t>Transwolff</t>
  </si>
  <si>
    <t>Alfa Rodobus</t>
  </si>
  <si>
    <t>Média</t>
  </si>
  <si>
    <t>Santa Brígida</t>
  </si>
  <si>
    <t>Gato Preto</t>
  </si>
  <si>
    <t>Mobibrasil</t>
  </si>
  <si>
    <t>Gatusa</t>
  </si>
  <si>
    <t>Transppass</t>
  </si>
  <si>
    <t>Norte Buss</t>
  </si>
  <si>
    <t>Spencer</t>
  </si>
  <si>
    <t>Upbus</t>
  </si>
  <si>
    <t>KBPX</t>
  </si>
  <si>
    <t>Via Sudeste</t>
  </si>
  <si>
    <t>Grajaú</t>
  </si>
  <si>
    <t>Metrópole</t>
  </si>
  <si>
    <t>Campo Belo</t>
  </si>
  <si>
    <t>D1</t>
  </si>
  <si>
    <t>D2</t>
  </si>
  <si>
    <t>D3</t>
  </si>
  <si>
    <t>D4</t>
  </si>
  <si>
    <t>D5</t>
  </si>
  <si>
    <t>D6</t>
  </si>
  <si>
    <t>D8</t>
  </si>
  <si>
    <t>D7</t>
  </si>
  <si>
    <t>D10</t>
  </si>
  <si>
    <t>D9</t>
  </si>
  <si>
    <t>D11</t>
  </si>
  <si>
    <t>D12</t>
  </si>
  <si>
    <t>D13</t>
  </si>
  <si>
    <t>AR7</t>
  </si>
  <si>
    <t>E9</t>
  </si>
  <si>
    <t>AR8</t>
  </si>
  <si>
    <t>Sistema</t>
  </si>
  <si>
    <t>Resultados do Índice de Qualidade do Transporte - IQT</t>
  </si>
  <si>
    <t>E1</t>
  </si>
  <si>
    <t>E2</t>
  </si>
  <si>
    <t>E3</t>
  </si>
  <si>
    <t>E4</t>
  </si>
  <si>
    <t>E5</t>
  </si>
  <si>
    <t>E6</t>
  </si>
  <si>
    <t>E7</t>
  </si>
  <si>
    <t>E8</t>
  </si>
  <si>
    <t>AR1</t>
  </si>
  <si>
    <t>AR2</t>
  </si>
  <si>
    <t>AR3</t>
  </si>
  <si>
    <t>AR4</t>
  </si>
  <si>
    <t>AR5</t>
  </si>
  <si>
    <t>AR6</t>
  </si>
  <si>
    <t>AR9</t>
  </si>
  <si>
    <t>ESTRUTURAL</t>
  </si>
  <si>
    <t>ARTICULAÇÃO REGIONAL</t>
  </si>
  <si>
    <t>DISTRIBUIÇÃO</t>
  </si>
  <si>
    <t>Grupo</t>
  </si>
  <si>
    <t>Lote</t>
  </si>
  <si>
    <t>Articulação Regional</t>
  </si>
  <si>
    <t>Distribuição</t>
  </si>
  <si>
    <t>AR0</t>
  </si>
  <si>
    <t>jul/22</t>
  </si>
  <si>
    <t>ago/22</t>
  </si>
  <si>
    <t>set/22</t>
  </si>
  <si>
    <t>out/22</t>
  </si>
  <si>
    <t>nov/22</t>
  </si>
  <si>
    <t>dez/22</t>
  </si>
  <si>
    <t>Nova Paineira</t>
  </si>
  <si>
    <t>Auto Bless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</si>
</sst>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 style="thin">
        <color theme="0" tint="-0.2499465926084170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4" borderId="0" xfId="0" applyFont="1" applyFill="1"/>
    <xf numFmtId="0" fontId="1" fillId="6" borderId="0" xfId="0" applyFont="1" applyFill="1"/>
    <xf numFmtId="0" fontId="1" fillId="2" borderId="0" xfId="0" applyFont="1" applyFill="1"/>
    <xf numFmtId="0" fontId="1" fillId="3" borderId="0" xfId="0" applyFont="1" applyFill="1"/>
    <xf numFmtId="0" fontId="4" fillId="0" borderId="0" xfId="0" applyFont="1"/>
    <xf numFmtId="0" fontId="2" fillId="7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5" borderId="17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17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textRotation="255" wrapText="1"/>
    </xf>
    <xf numFmtId="0" fontId="5" fillId="7" borderId="12" xfId="0" applyFont="1" applyFill="1" applyBorder="1" applyAlignment="1">
      <alignment horizontal="center" vertical="center" textRotation="255" wrapText="1"/>
    </xf>
    <xf numFmtId="0" fontId="5" fillId="7" borderId="13" xfId="0" applyFont="1" applyFill="1" applyBorder="1" applyAlignment="1">
      <alignment horizontal="center" vertical="center" textRotation="255" wrapText="1"/>
    </xf>
    <xf numFmtId="0" fontId="2" fillId="7" borderId="1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textRotation="255" wrapText="1"/>
    </xf>
    <xf numFmtId="0" fontId="2" fillId="7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008000"/>
      <color rgb="FF336600"/>
      <color rgb="FFFFFF89"/>
      <color rgb="FFFFFFCC"/>
      <color rgb="FFFFFF53"/>
      <color rgb="FF006600"/>
      <color rgb="FF663300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NONO%20CICLO%20DE%20AVALIA&#199;&#195;O%20-%20Resultados\IQT_PONDERADO_FINAL.xlsx" TargetMode="External"/><Relationship Id="rId1" Type="http://schemas.openxmlformats.org/officeDocument/2006/relationships/externalLinkPath" Target="IQT_PONDERADO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T CONSORCIOS EEMPRESAS jul25"/>
      <sheetName val="IQT CONSORCIOS EEMPRESAS ago25"/>
      <sheetName val="IQT CONSORCIOS EEMPRESAS set25"/>
      <sheetName val="IQT CONSORCIOS EEMPRESAS out25"/>
      <sheetName val="IQT Médio ciclo9"/>
    </sheetNames>
    <sheetDataSet>
      <sheetData sheetId="0">
        <row r="3">
          <cell r="E3">
            <v>83.29</v>
          </cell>
          <cell r="L3">
            <v>79.860142880343673</v>
          </cell>
          <cell r="M3">
            <v>78.94812614213636</v>
          </cell>
        </row>
        <row r="4">
          <cell r="E4">
            <v>80.260000000000005</v>
          </cell>
        </row>
        <row r="5">
          <cell r="E5">
            <v>78.25</v>
          </cell>
        </row>
        <row r="6">
          <cell r="E6">
            <v>73.61</v>
          </cell>
        </row>
        <row r="7">
          <cell r="E7">
            <v>72.84</v>
          </cell>
        </row>
        <row r="8">
          <cell r="E8">
            <v>81.180000000000007</v>
          </cell>
        </row>
        <row r="9">
          <cell r="E9">
            <v>77.569999999999993</v>
          </cell>
        </row>
        <row r="10">
          <cell r="E10">
            <v>77.36</v>
          </cell>
        </row>
        <row r="11">
          <cell r="E11">
            <v>89.3</v>
          </cell>
        </row>
        <row r="13">
          <cell r="E13">
            <v>80.17</v>
          </cell>
        </row>
        <row r="15">
          <cell r="E15">
            <v>90.79</v>
          </cell>
        </row>
        <row r="16">
          <cell r="L16">
            <v>81.858140207805505</v>
          </cell>
        </row>
        <row r="17">
          <cell r="E17">
            <v>87.23</v>
          </cell>
        </row>
        <row r="20">
          <cell r="E20">
            <v>90.85</v>
          </cell>
        </row>
        <row r="21">
          <cell r="E21">
            <v>82.97</v>
          </cell>
        </row>
        <row r="22">
          <cell r="E22">
            <v>75.73</v>
          </cell>
        </row>
        <row r="23">
          <cell r="E23">
            <v>77.97</v>
          </cell>
        </row>
        <row r="24">
          <cell r="E24">
            <v>80.06</v>
          </cell>
        </row>
        <row r="25">
          <cell r="E25">
            <v>84.52</v>
          </cell>
        </row>
        <row r="26">
          <cell r="E26">
            <v>86.17</v>
          </cell>
        </row>
        <row r="27">
          <cell r="E27">
            <v>83.2</v>
          </cell>
        </row>
        <row r="28">
          <cell r="E28">
            <v>84.74</v>
          </cell>
        </row>
        <row r="29">
          <cell r="E29">
            <v>84.54</v>
          </cell>
        </row>
        <row r="30">
          <cell r="E30">
            <v>90.08</v>
          </cell>
        </row>
        <row r="32">
          <cell r="E32">
            <v>79.92</v>
          </cell>
        </row>
        <row r="34">
          <cell r="E34">
            <v>81.98</v>
          </cell>
          <cell r="L34">
            <v>76.362958791875258</v>
          </cell>
        </row>
        <row r="35">
          <cell r="E35">
            <v>84.65</v>
          </cell>
        </row>
        <row r="36">
          <cell r="E36">
            <v>62.22</v>
          </cell>
        </row>
        <row r="37">
          <cell r="E37">
            <v>74.44</v>
          </cell>
        </row>
        <row r="38">
          <cell r="E38">
            <v>70.63</v>
          </cell>
        </row>
        <row r="39">
          <cell r="E39">
            <v>70.11</v>
          </cell>
        </row>
        <row r="40">
          <cell r="E40">
            <v>72.790000000000006</v>
          </cell>
        </row>
        <row r="41">
          <cell r="E41">
            <v>86.11</v>
          </cell>
        </row>
        <row r="42">
          <cell r="E42">
            <v>71.52</v>
          </cell>
        </row>
        <row r="43">
          <cell r="E43">
            <v>81.209999999999994</v>
          </cell>
        </row>
        <row r="44">
          <cell r="E44">
            <v>60.21</v>
          </cell>
        </row>
        <row r="45">
          <cell r="E45">
            <v>73.08</v>
          </cell>
        </row>
        <row r="46">
          <cell r="E46">
            <v>77.87</v>
          </cell>
        </row>
        <row r="47">
          <cell r="E47">
            <v>78.59</v>
          </cell>
        </row>
        <row r="48">
          <cell r="E48">
            <v>94.75</v>
          </cell>
        </row>
      </sheetData>
      <sheetData sheetId="1">
        <row r="3">
          <cell r="E3">
            <v>87.27</v>
          </cell>
          <cell r="L3">
            <v>80.252923927153546</v>
          </cell>
          <cell r="M3">
            <v>77.216937359539571</v>
          </cell>
        </row>
        <row r="4">
          <cell r="E4">
            <v>80.45</v>
          </cell>
        </row>
        <row r="5">
          <cell r="E5">
            <v>77.58</v>
          </cell>
        </row>
        <row r="6">
          <cell r="E6">
            <v>77.209999999999994</v>
          </cell>
        </row>
        <row r="7">
          <cell r="E7">
            <v>89.25</v>
          </cell>
        </row>
        <row r="8">
          <cell r="E8">
            <v>80.510000000000005</v>
          </cell>
        </row>
        <row r="9">
          <cell r="E9">
            <v>68.77</v>
          </cell>
        </row>
        <row r="10">
          <cell r="E10">
            <v>74.06</v>
          </cell>
        </row>
        <row r="11">
          <cell r="E11">
            <v>85.86</v>
          </cell>
        </row>
        <row r="13">
          <cell r="E13">
            <v>76.37</v>
          </cell>
        </row>
        <row r="15">
          <cell r="E15">
            <v>92.03</v>
          </cell>
        </row>
        <row r="16">
          <cell r="L16">
            <v>78.296439100017778</v>
          </cell>
        </row>
        <row r="17">
          <cell r="E17">
            <v>79.790000000000006</v>
          </cell>
        </row>
        <row r="20">
          <cell r="E20">
            <v>85.99</v>
          </cell>
        </row>
        <row r="21">
          <cell r="E21">
            <v>81.05</v>
          </cell>
        </row>
        <row r="22">
          <cell r="E22">
            <v>70.13</v>
          </cell>
        </row>
        <row r="23">
          <cell r="E23">
            <v>73.92</v>
          </cell>
        </row>
        <row r="24">
          <cell r="E24">
            <v>78.81</v>
          </cell>
        </row>
        <row r="25">
          <cell r="E25">
            <v>79.510000000000005</v>
          </cell>
        </row>
        <row r="26">
          <cell r="E26">
            <v>82.81</v>
          </cell>
        </row>
        <row r="27">
          <cell r="E27">
            <v>82.16</v>
          </cell>
        </row>
        <row r="28">
          <cell r="E28">
            <v>89.59</v>
          </cell>
        </row>
        <row r="29">
          <cell r="E29">
            <v>85.16</v>
          </cell>
        </row>
        <row r="30">
          <cell r="E30">
            <v>83.87</v>
          </cell>
        </row>
        <row r="32">
          <cell r="E32">
            <v>73.33</v>
          </cell>
        </row>
        <row r="34">
          <cell r="E34">
            <v>75.12</v>
          </cell>
          <cell r="L34">
            <v>74.021663253452061</v>
          </cell>
        </row>
        <row r="35">
          <cell r="E35">
            <v>74.3</v>
          </cell>
        </row>
        <row r="36">
          <cell r="E36">
            <v>70.2</v>
          </cell>
        </row>
        <row r="37">
          <cell r="E37">
            <v>62.48</v>
          </cell>
        </row>
        <row r="38">
          <cell r="E38">
            <v>72.28</v>
          </cell>
        </row>
        <row r="39">
          <cell r="E39">
            <v>71.319999999999993</v>
          </cell>
        </row>
        <row r="40">
          <cell r="E40">
            <v>69.63</v>
          </cell>
        </row>
        <row r="41">
          <cell r="E41">
            <v>85.88</v>
          </cell>
        </row>
        <row r="42">
          <cell r="E42">
            <v>63.21</v>
          </cell>
        </row>
        <row r="43">
          <cell r="E43">
            <v>78.41</v>
          </cell>
        </row>
        <row r="44">
          <cell r="E44">
            <v>55.62</v>
          </cell>
        </row>
        <row r="45">
          <cell r="E45">
            <v>68.28</v>
          </cell>
        </row>
        <row r="46">
          <cell r="E46">
            <v>80.349999999999994</v>
          </cell>
        </row>
        <row r="47">
          <cell r="E47">
            <v>71.930000000000007</v>
          </cell>
        </row>
        <row r="48">
          <cell r="E48">
            <v>88.83</v>
          </cell>
        </row>
      </sheetData>
      <sheetData sheetId="2">
        <row r="3">
          <cell r="E3">
            <v>91.27</v>
          </cell>
          <cell r="L3">
            <v>80.368337472806886</v>
          </cell>
          <cell r="M3">
            <v>78.025458468809362</v>
          </cell>
        </row>
        <row r="4">
          <cell r="E4">
            <v>81.33</v>
          </cell>
        </row>
        <row r="5">
          <cell r="E5">
            <v>75.959999999999994</v>
          </cell>
        </row>
        <row r="6">
          <cell r="E6">
            <v>77.91</v>
          </cell>
        </row>
        <row r="7">
          <cell r="E7">
            <v>74.08</v>
          </cell>
        </row>
        <row r="8">
          <cell r="E8">
            <v>77.849999999999994</v>
          </cell>
        </row>
        <row r="9">
          <cell r="E9">
            <v>75.28</v>
          </cell>
        </row>
        <row r="10">
          <cell r="E10">
            <v>79.900000000000006</v>
          </cell>
        </row>
        <row r="11">
          <cell r="E11">
            <v>87.57</v>
          </cell>
        </row>
        <row r="13">
          <cell r="E13">
            <v>76.459999999999994</v>
          </cell>
        </row>
        <row r="15">
          <cell r="E15">
            <v>86.17</v>
          </cell>
        </row>
        <row r="16">
          <cell r="L16">
            <v>79.502070276723785</v>
          </cell>
        </row>
        <row r="17">
          <cell r="E17">
            <v>78.099999999999994</v>
          </cell>
        </row>
        <row r="20">
          <cell r="E20">
            <v>83.14</v>
          </cell>
        </row>
        <row r="21">
          <cell r="E21">
            <v>93.68</v>
          </cell>
        </row>
        <row r="22">
          <cell r="E22">
            <v>74.540000000000006</v>
          </cell>
        </row>
        <row r="23">
          <cell r="E23">
            <v>76.33</v>
          </cell>
        </row>
        <row r="24">
          <cell r="E24">
            <v>81.430000000000007</v>
          </cell>
        </row>
        <row r="25">
          <cell r="E25">
            <v>80.44</v>
          </cell>
        </row>
        <row r="26">
          <cell r="E26">
            <v>77.64</v>
          </cell>
        </row>
        <row r="27">
          <cell r="E27">
            <v>91.6</v>
          </cell>
        </row>
        <row r="28">
          <cell r="E28">
            <v>86.56</v>
          </cell>
        </row>
        <row r="29">
          <cell r="E29">
            <v>85.46</v>
          </cell>
        </row>
        <row r="30">
          <cell r="E30">
            <v>76.33</v>
          </cell>
        </row>
        <row r="32">
          <cell r="E32">
            <v>78.77</v>
          </cell>
        </row>
        <row r="34">
          <cell r="E34">
            <v>84.03</v>
          </cell>
          <cell r="L34">
            <v>75.136856686267748</v>
          </cell>
        </row>
        <row r="35">
          <cell r="E35">
            <v>67.02</v>
          </cell>
        </row>
        <row r="36">
          <cell r="E36">
            <v>69.95</v>
          </cell>
        </row>
        <row r="37">
          <cell r="E37">
            <v>70.33</v>
          </cell>
        </row>
        <row r="38">
          <cell r="E38">
            <v>70.77</v>
          </cell>
        </row>
        <row r="39">
          <cell r="E39">
            <v>59.79</v>
          </cell>
        </row>
        <row r="40">
          <cell r="E40">
            <v>74.290000000000006</v>
          </cell>
        </row>
        <row r="41">
          <cell r="E41">
            <v>86.86</v>
          </cell>
        </row>
        <row r="42">
          <cell r="E42">
            <v>62.09</v>
          </cell>
        </row>
        <row r="43">
          <cell r="E43">
            <v>80.290000000000006</v>
          </cell>
        </row>
        <row r="44">
          <cell r="E44">
            <v>53.45</v>
          </cell>
        </row>
        <row r="45">
          <cell r="E45">
            <v>70.540000000000006</v>
          </cell>
        </row>
        <row r="46">
          <cell r="E46">
            <v>75.33</v>
          </cell>
        </row>
        <row r="47">
          <cell r="E47">
            <v>81.900000000000006</v>
          </cell>
        </row>
        <row r="48">
          <cell r="E48">
            <v>77.25</v>
          </cell>
        </row>
      </sheetData>
      <sheetData sheetId="3"/>
      <sheetData sheetId="4">
        <row r="3">
          <cell r="E3">
            <v>87.288369310657714</v>
          </cell>
          <cell r="L3">
            <v>80.165218580386451</v>
          </cell>
          <cell r="M3">
            <v>78.072609830429201</v>
          </cell>
        </row>
        <row r="4">
          <cell r="E4">
            <v>80.669277023036813</v>
          </cell>
        </row>
        <row r="5">
          <cell r="E5">
            <v>77.255834822644019</v>
          </cell>
        </row>
        <row r="6">
          <cell r="E6">
            <v>76.252378455869021</v>
          </cell>
        </row>
        <row r="7">
          <cell r="E7">
            <v>78.713552058880907</v>
          </cell>
        </row>
        <row r="8">
          <cell r="E8">
            <v>79.842176065225587</v>
          </cell>
        </row>
        <row r="9">
          <cell r="E9">
            <v>73.879339684240293</v>
          </cell>
        </row>
        <row r="10">
          <cell r="E10">
            <v>77.102074792392173</v>
          </cell>
        </row>
        <row r="11">
          <cell r="E11">
            <v>87.573759035413175</v>
          </cell>
        </row>
        <row r="12">
          <cell r="E12">
            <v>77.667672944578356</v>
          </cell>
        </row>
        <row r="13">
          <cell r="E13">
            <v>89.666722435585825</v>
          </cell>
        </row>
        <row r="14">
          <cell r="E14">
            <v>81.690176573382956</v>
          </cell>
          <cell r="L14">
            <v>79.904001780614465</v>
          </cell>
        </row>
        <row r="15">
          <cell r="E15">
            <v>86.662380465348718</v>
          </cell>
        </row>
        <row r="16">
          <cell r="E16">
            <v>85.891220191692526</v>
          </cell>
        </row>
        <row r="17">
          <cell r="E17">
            <v>73.462541625000341</v>
          </cell>
        </row>
        <row r="18">
          <cell r="E18">
            <v>76.068441525223136</v>
          </cell>
        </row>
        <row r="19">
          <cell r="E19">
            <v>80.0936244871734</v>
          </cell>
        </row>
        <row r="20">
          <cell r="E20">
            <v>81.486213320702319</v>
          </cell>
        </row>
        <row r="21">
          <cell r="E21">
            <v>82.20469190970762</v>
          </cell>
        </row>
        <row r="22">
          <cell r="E22">
            <v>85.661280360834468</v>
          </cell>
        </row>
        <row r="23">
          <cell r="E23">
            <v>86.955138369361464</v>
          </cell>
        </row>
        <row r="24">
          <cell r="E24">
            <v>85.041271533022524</v>
          </cell>
        </row>
        <row r="25">
          <cell r="E25">
            <v>83.432155696775652</v>
          </cell>
        </row>
        <row r="26">
          <cell r="E26">
            <v>77.33841515260174</v>
          </cell>
        </row>
        <row r="27">
          <cell r="E27">
            <v>80.384110663726474</v>
          </cell>
          <cell r="L27">
            <v>75.169448086988439</v>
          </cell>
        </row>
        <row r="28">
          <cell r="E28">
            <v>75.322562276523371</v>
          </cell>
        </row>
        <row r="29">
          <cell r="E29">
            <v>67.453448308494032</v>
          </cell>
        </row>
        <row r="30">
          <cell r="E30">
            <v>69.077735873257538</v>
          </cell>
        </row>
        <row r="31">
          <cell r="E31">
            <v>71.229309216231812</v>
          </cell>
        </row>
        <row r="32">
          <cell r="E32">
            <v>67.073050575962668</v>
          </cell>
        </row>
        <row r="33">
          <cell r="E33">
            <v>72.233923965882809</v>
          </cell>
        </row>
        <row r="34">
          <cell r="E34">
            <v>86.281113769157457</v>
          </cell>
        </row>
        <row r="35">
          <cell r="E35">
            <v>65.60360356220086</v>
          </cell>
        </row>
        <row r="36">
          <cell r="E36">
            <v>79.970242162290049</v>
          </cell>
        </row>
        <row r="37">
          <cell r="E37">
            <v>56.428627837056659</v>
          </cell>
        </row>
        <row r="38">
          <cell r="E38">
            <v>70.642358382730791</v>
          </cell>
        </row>
        <row r="39">
          <cell r="E39">
            <v>77.850645496963438</v>
          </cell>
        </row>
        <row r="40">
          <cell r="E40">
            <v>77.471941263905208</v>
          </cell>
        </row>
        <row r="41">
          <cell r="E41">
            <v>86.946918180277237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249977111117893"/>
    <pageSetUpPr fitToPage="1"/>
  </sheetPr>
  <dimension ref="B1:P61"/>
  <sheetViews>
    <sheetView showGridLines="0" tabSelected="1" topLeftCell="A17" zoomScale="80" zoomScaleNormal="80" workbookViewId="0">
      <selection activeCell="K32" activeCellId="2" sqref="K4:K14 K17:K29 K32:K50"/>
    </sheetView>
  </sheetViews>
  <sheetFormatPr defaultColWidth="9.140625" defaultRowHeight="15" customHeight="1" x14ac:dyDescent="0.25"/>
  <cols>
    <col min="1" max="1" width="9.140625" style="2"/>
    <col min="2" max="2" width="12.7109375" style="2" customWidth="1"/>
    <col min="3" max="3" width="10.28515625" style="2" customWidth="1"/>
    <col min="4" max="4" width="19.85546875" style="2" customWidth="1"/>
    <col min="5" max="11" width="12.140625" style="2" customWidth="1"/>
    <col min="12" max="12" width="14.85546875" customWidth="1"/>
    <col min="13" max="13" width="12.140625" customWidth="1"/>
    <col min="15" max="15" width="9.140625" style="2"/>
    <col min="16" max="16" width="12.42578125" style="2" customWidth="1"/>
    <col min="17" max="16384" width="9.140625" style="2"/>
  </cols>
  <sheetData>
    <row r="1" spans="2:12" ht="15" customHeight="1" x14ac:dyDescent="0.25">
      <c r="B1" s="22" t="s">
        <v>50</v>
      </c>
      <c r="C1" s="22"/>
      <c r="D1" s="22"/>
      <c r="E1" s="22"/>
      <c r="F1" s="22"/>
      <c r="G1" s="22"/>
      <c r="H1" s="22"/>
      <c r="I1" s="22"/>
      <c r="J1" s="22"/>
      <c r="K1" s="22"/>
    </row>
    <row r="2" spans="2:12" ht="15" customHeight="1" x14ac:dyDescent="0.25">
      <c r="B2" s="29" t="s">
        <v>69</v>
      </c>
      <c r="C2" s="21" t="s">
        <v>70</v>
      </c>
      <c r="D2" s="21" t="s">
        <v>1</v>
      </c>
      <c r="E2" s="25"/>
      <c r="F2" s="25"/>
      <c r="G2" s="25"/>
      <c r="H2" s="25"/>
      <c r="I2" s="25"/>
      <c r="J2" s="25"/>
      <c r="K2" s="25"/>
    </row>
    <row r="3" spans="2:12" ht="34.5" customHeight="1" x14ac:dyDescent="0.25">
      <c r="B3" s="29"/>
      <c r="C3" s="21"/>
      <c r="D3" s="21"/>
      <c r="E3" s="20">
        <v>45839</v>
      </c>
      <c r="F3" s="20">
        <v>45870</v>
      </c>
      <c r="G3" s="20">
        <v>45901</v>
      </c>
      <c r="H3" s="20">
        <v>45931</v>
      </c>
      <c r="I3" s="20">
        <v>45962</v>
      </c>
      <c r="J3" s="20">
        <v>45992</v>
      </c>
      <c r="K3" s="13" t="s">
        <v>19</v>
      </c>
    </row>
    <row r="4" spans="2:12" ht="15" customHeight="1" x14ac:dyDescent="0.25">
      <c r="B4" s="26" t="s">
        <v>66</v>
      </c>
      <c r="C4" s="23" t="s">
        <v>51</v>
      </c>
      <c r="D4" s="9" t="s">
        <v>20</v>
      </c>
      <c r="E4" s="12">
        <f>'[1]IQT CONSORCIOS EEMPRESAS jul25'!$E$3</f>
        <v>83.29</v>
      </c>
      <c r="F4" s="12">
        <f>'[1]IQT CONSORCIOS EEMPRESAS ago25'!$E$3</f>
        <v>87.27</v>
      </c>
      <c r="G4" s="12">
        <f>'[1]IQT CONSORCIOS EEMPRESAS set25'!$E$3</f>
        <v>91.27</v>
      </c>
      <c r="H4" s="12"/>
      <c r="I4" s="12"/>
      <c r="J4" s="12"/>
      <c r="K4" s="17">
        <f>'[1]IQT Médio ciclo9'!$E$3</f>
        <v>87.288369310657714</v>
      </c>
      <c r="L4" s="19"/>
    </row>
    <row r="5" spans="2:12" ht="15" customHeight="1" x14ac:dyDescent="0.25">
      <c r="B5" s="27"/>
      <c r="C5" s="24"/>
      <c r="D5" s="9" t="s">
        <v>21</v>
      </c>
      <c r="E5" s="12">
        <f>'[1]IQT CONSORCIOS EEMPRESAS jul25'!$E$4</f>
        <v>80.260000000000005</v>
      </c>
      <c r="F5" s="12">
        <f>'[1]IQT CONSORCIOS EEMPRESAS ago25'!$E$4</f>
        <v>80.45</v>
      </c>
      <c r="G5" s="12">
        <f>'[1]IQT CONSORCIOS EEMPRESAS set25'!$E$4</f>
        <v>81.33</v>
      </c>
      <c r="H5" s="12"/>
      <c r="I5" s="12"/>
      <c r="J5" s="12"/>
      <c r="K5" s="17">
        <f>'[1]IQT Médio ciclo9'!$E$4</f>
        <v>80.669277023036813</v>
      </c>
      <c r="L5" s="19"/>
    </row>
    <row r="6" spans="2:12" ht="15" customHeight="1" x14ac:dyDescent="0.25">
      <c r="B6" s="27"/>
      <c r="C6" s="14" t="s">
        <v>52</v>
      </c>
      <c r="D6" s="9" t="s">
        <v>10</v>
      </c>
      <c r="E6" s="12">
        <f>'[1]IQT CONSORCIOS EEMPRESAS jul25'!$E$5</f>
        <v>78.25</v>
      </c>
      <c r="F6" s="12">
        <f>'[1]IQT CONSORCIOS EEMPRESAS ago25'!$E$5</f>
        <v>77.58</v>
      </c>
      <c r="G6" s="12">
        <f>'[1]IQT CONSORCIOS EEMPRESAS set25'!$E$5</f>
        <v>75.959999999999994</v>
      </c>
      <c r="H6" s="12"/>
      <c r="I6" s="12"/>
      <c r="J6" s="12"/>
      <c r="K6" s="17">
        <f>'[1]IQT Médio ciclo9'!$E$5</f>
        <v>77.255834822644019</v>
      </c>
      <c r="L6" s="19"/>
    </row>
    <row r="7" spans="2:12" ht="15" customHeight="1" x14ac:dyDescent="0.25">
      <c r="B7" s="27"/>
      <c r="C7" s="14" t="s">
        <v>53</v>
      </c>
      <c r="D7" s="9" t="s">
        <v>31</v>
      </c>
      <c r="E7" s="12">
        <f>'[1]IQT CONSORCIOS EEMPRESAS jul25'!$E$6</f>
        <v>73.61</v>
      </c>
      <c r="F7" s="12">
        <f>'[1]IQT CONSORCIOS EEMPRESAS ago25'!$E$6</f>
        <v>77.209999999999994</v>
      </c>
      <c r="G7" s="12">
        <f>'[1]IQT CONSORCIOS EEMPRESAS set25'!$E$6</f>
        <v>77.91</v>
      </c>
      <c r="H7" s="12"/>
      <c r="I7" s="12"/>
      <c r="J7" s="12"/>
      <c r="K7" s="17">
        <f>'[1]IQT Médio ciclo9'!$E$6</f>
        <v>76.252378455869021</v>
      </c>
      <c r="L7" s="19"/>
    </row>
    <row r="8" spans="2:12" ht="15" customHeight="1" x14ac:dyDescent="0.25">
      <c r="B8" s="27"/>
      <c r="C8" s="14" t="s">
        <v>54</v>
      </c>
      <c r="D8" s="9" t="s">
        <v>29</v>
      </c>
      <c r="E8" s="12">
        <f>'[1]IQT CONSORCIOS EEMPRESAS jul25'!$E$7</f>
        <v>72.84</v>
      </c>
      <c r="F8" s="12">
        <f>'[1]IQT CONSORCIOS EEMPRESAS ago25'!$E$7</f>
        <v>89.25</v>
      </c>
      <c r="G8" s="12">
        <f>'[1]IQT CONSORCIOS EEMPRESAS set25'!$E$7</f>
        <v>74.08</v>
      </c>
      <c r="H8" s="12"/>
      <c r="I8" s="12"/>
      <c r="J8" s="12"/>
      <c r="K8" s="17">
        <f>'[1]IQT Médio ciclo9'!$E$7</f>
        <v>78.713552058880907</v>
      </c>
      <c r="L8" s="19"/>
    </row>
    <row r="9" spans="2:12" ht="15" customHeight="1" x14ac:dyDescent="0.25">
      <c r="B9" s="27"/>
      <c r="C9" s="14" t="s">
        <v>55</v>
      </c>
      <c r="D9" s="9" t="s">
        <v>22</v>
      </c>
      <c r="E9" s="12">
        <f>'[1]IQT CONSORCIOS EEMPRESAS jul25'!$E$8</f>
        <v>81.180000000000007</v>
      </c>
      <c r="F9" s="12">
        <f>'[1]IQT CONSORCIOS EEMPRESAS ago25'!$E$8</f>
        <v>80.510000000000005</v>
      </c>
      <c r="G9" s="12">
        <f>'[1]IQT CONSORCIOS EEMPRESAS set25'!$E$8</f>
        <v>77.849999999999994</v>
      </c>
      <c r="H9" s="12"/>
      <c r="I9" s="12"/>
      <c r="J9" s="12"/>
      <c r="K9" s="17">
        <f>'[1]IQT Médio ciclo9'!$E$8</f>
        <v>79.842176065225587</v>
      </c>
      <c r="L9" s="19"/>
    </row>
    <row r="10" spans="2:12" ht="15" customHeight="1" x14ac:dyDescent="0.25">
      <c r="B10" s="27"/>
      <c r="C10" s="14" t="s">
        <v>56</v>
      </c>
      <c r="D10" s="9" t="s">
        <v>30</v>
      </c>
      <c r="E10" s="12">
        <f>'[1]IQT CONSORCIOS EEMPRESAS jul25'!$E$9</f>
        <v>77.569999999999993</v>
      </c>
      <c r="F10" s="12">
        <f>'[1]IQT CONSORCIOS EEMPRESAS ago25'!$E$9</f>
        <v>68.77</v>
      </c>
      <c r="G10" s="12">
        <f>'[1]IQT CONSORCIOS EEMPRESAS set25'!$E$9</f>
        <v>75.28</v>
      </c>
      <c r="H10" s="12"/>
      <c r="I10" s="12"/>
      <c r="J10" s="12"/>
      <c r="K10" s="17">
        <f>'[1]IQT Médio ciclo9'!$E$9</f>
        <v>73.879339684240293</v>
      </c>
      <c r="L10" s="19"/>
    </row>
    <row r="11" spans="2:12" ht="15" customHeight="1" x14ac:dyDescent="0.25">
      <c r="B11" s="27"/>
      <c r="C11" s="14" t="s">
        <v>57</v>
      </c>
      <c r="D11" s="9" t="s">
        <v>31</v>
      </c>
      <c r="E11" s="12">
        <f>'[1]IQT CONSORCIOS EEMPRESAS jul25'!$E$10</f>
        <v>77.36</v>
      </c>
      <c r="F11" s="12">
        <f>'[1]IQT CONSORCIOS EEMPRESAS ago25'!$E$10</f>
        <v>74.06</v>
      </c>
      <c r="G11" s="12">
        <f>'[1]IQT CONSORCIOS EEMPRESAS set25'!$E$10</f>
        <v>79.900000000000006</v>
      </c>
      <c r="H11" s="12"/>
      <c r="I11" s="12"/>
      <c r="J11" s="12"/>
      <c r="K11" s="17">
        <f>'[1]IQT Médio ciclo9'!$E$10</f>
        <v>77.102074792392173</v>
      </c>
      <c r="L11" s="19"/>
    </row>
    <row r="12" spans="2:12" ht="15" customHeight="1" x14ac:dyDescent="0.25">
      <c r="B12" s="27"/>
      <c r="C12" s="23" t="s">
        <v>58</v>
      </c>
      <c r="D12" s="9" t="s">
        <v>32</v>
      </c>
      <c r="E12" s="12">
        <f>'[1]IQT CONSORCIOS EEMPRESAS jul25'!$E$11</f>
        <v>89.3</v>
      </c>
      <c r="F12" s="12">
        <f>'[1]IQT CONSORCIOS EEMPRESAS ago25'!$E$11</f>
        <v>85.86</v>
      </c>
      <c r="G12" s="12">
        <f>'[1]IQT CONSORCIOS EEMPRESAS set25'!$E$11</f>
        <v>87.57</v>
      </c>
      <c r="H12" s="12"/>
      <c r="I12" s="12"/>
      <c r="J12" s="12"/>
      <c r="K12" s="17">
        <f>'[1]IQT Médio ciclo9'!$E$11</f>
        <v>87.573759035413175</v>
      </c>
      <c r="L12" s="19"/>
    </row>
    <row r="13" spans="2:12" ht="15" customHeight="1" x14ac:dyDescent="0.25">
      <c r="B13" s="27"/>
      <c r="C13" s="30"/>
      <c r="D13" s="9" t="s">
        <v>24</v>
      </c>
      <c r="E13" s="12">
        <f>'[1]IQT CONSORCIOS EEMPRESAS jul25'!$E$13</f>
        <v>80.17</v>
      </c>
      <c r="F13" s="12">
        <f>'[1]IQT CONSORCIOS EEMPRESAS ago25'!$E$13</f>
        <v>76.37</v>
      </c>
      <c r="G13" s="12">
        <f>'[1]IQT CONSORCIOS EEMPRESAS set25'!$E$13</f>
        <v>76.459999999999994</v>
      </c>
      <c r="H13" s="12"/>
      <c r="I13" s="12"/>
      <c r="J13" s="12"/>
      <c r="K13" s="17">
        <f>'[1]IQT Médio ciclo9'!$E$12</f>
        <v>77.667672944578356</v>
      </c>
      <c r="L13" s="19"/>
    </row>
    <row r="14" spans="2:12" ht="15" customHeight="1" x14ac:dyDescent="0.25">
      <c r="B14" s="28"/>
      <c r="C14" s="14" t="s">
        <v>47</v>
      </c>
      <c r="D14" s="9" t="s">
        <v>23</v>
      </c>
      <c r="E14" s="12">
        <f>'[1]IQT CONSORCIOS EEMPRESAS jul25'!$E$15</f>
        <v>90.79</v>
      </c>
      <c r="F14" s="12">
        <f>'[1]IQT CONSORCIOS EEMPRESAS ago25'!$E$15</f>
        <v>92.03</v>
      </c>
      <c r="G14" s="12">
        <f>'[1]IQT CONSORCIOS EEMPRESAS set25'!$E$15</f>
        <v>86.17</v>
      </c>
      <c r="H14" s="12"/>
      <c r="I14" s="12"/>
      <c r="J14" s="12"/>
      <c r="K14" s="17">
        <f>'[1]IQT Médio ciclo9'!$E$13</f>
        <v>89.666722435585825</v>
      </c>
      <c r="L14" s="19"/>
    </row>
    <row r="15" spans="2:12" ht="15" hidden="1" customHeight="1" x14ac:dyDescent="0.25">
      <c r="B15" s="29" t="s">
        <v>69</v>
      </c>
      <c r="C15" s="21" t="s">
        <v>70</v>
      </c>
      <c r="D15" s="21" t="s">
        <v>1</v>
      </c>
      <c r="E15" s="25"/>
      <c r="F15" s="25"/>
      <c r="G15" s="25"/>
      <c r="H15" s="25"/>
      <c r="I15" s="25"/>
      <c r="J15" s="25"/>
      <c r="K15" s="25"/>
      <c r="L15" s="19"/>
    </row>
    <row r="16" spans="2:12" ht="15" hidden="1" customHeight="1" x14ac:dyDescent="0.25">
      <c r="B16" s="29"/>
      <c r="C16" s="21"/>
      <c r="D16" s="21"/>
      <c r="E16" s="11" t="s">
        <v>74</v>
      </c>
      <c r="F16" s="11" t="s">
        <v>75</v>
      </c>
      <c r="G16" s="11" t="s">
        <v>76</v>
      </c>
      <c r="H16" s="11" t="s">
        <v>77</v>
      </c>
      <c r="I16" s="13" t="s">
        <v>78</v>
      </c>
      <c r="J16" s="13" t="s">
        <v>79</v>
      </c>
      <c r="K16" s="13" t="s">
        <v>19</v>
      </c>
      <c r="L16" s="19"/>
    </row>
    <row r="17" spans="2:16" ht="15" customHeight="1" x14ac:dyDescent="0.25">
      <c r="B17" s="31" t="s">
        <v>67</v>
      </c>
      <c r="C17" s="15" t="s">
        <v>73</v>
      </c>
      <c r="D17" s="9" t="s">
        <v>11</v>
      </c>
      <c r="E17" s="12">
        <f>'[1]IQT CONSORCIOS EEMPRESAS jul25'!$E$17</f>
        <v>87.23</v>
      </c>
      <c r="F17" s="12">
        <f>'[1]IQT CONSORCIOS EEMPRESAS ago25'!$E$17</f>
        <v>79.790000000000006</v>
      </c>
      <c r="G17" s="12">
        <f>'[1]IQT CONSORCIOS EEMPRESAS set25'!$E$17</f>
        <v>78.099999999999994</v>
      </c>
      <c r="H17" s="12"/>
      <c r="I17" s="12"/>
      <c r="J17" s="12"/>
      <c r="K17" s="18">
        <f>'[1]IQT Médio ciclo9'!$E$14</f>
        <v>81.690176573382956</v>
      </c>
      <c r="L17" s="19"/>
    </row>
    <row r="18" spans="2:16" ht="15" customHeight="1" x14ac:dyDescent="0.25">
      <c r="B18" s="31"/>
      <c r="C18" s="23" t="s">
        <v>59</v>
      </c>
      <c r="D18" s="9" t="s">
        <v>20</v>
      </c>
      <c r="E18" s="12">
        <f>'[1]IQT CONSORCIOS EEMPRESAS jul25'!$E$20</f>
        <v>90.85</v>
      </c>
      <c r="F18" s="12">
        <f>'[1]IQT CONSORCIOS EEMPRESAS ago25'!$E$20</f>
        <v>85.99</v>
      </c>
      <c r="G18" s="12">
        <f>'[1]IQT CONSORCIOS EEMPRESAS set25'!$E$20</f>
        <v>83.14</v>
      </c>
      <c r="H18" s="12"/>
      <c r="I18" s="12"/>
      <c r="J18" s="12"/>
      <c r="K18" s="18">
        <f>'[1]IQT Médio ciclo9'!$E$15</f>
        <v>86.662380465348718</v>
      </c>
      <c r="L18" s="19"/>
      <c r="P18" s="16"/>
    </row>
    <row r="19" spans="2:16" ht="15" customHeight="1" x14ac:dyDescent="0.25">
      <c r="B19" s="31"/>
      <c r="C19" s="24"/>
      <c r="D19" s="9" t="s">
        <v>21</v>
      </c>
      <c r="E19" s="12">
        <f>'[1]IQT CONSORCIOS EEMPRESAS jul25'!$E$21</f>
        <v>82.97</v>
      </c>
      <c r="F19" s="12">
        <f>'[1]IQT CONSORCIOS EEMPRESAS ago25'!$E$21</f>
        <v>81.05</v>
      </c>
      <c r="G19" s="12">
        <f>'[1]IQT CONSORCIOS EEMPRESAS set25'!$E$21</f>
        <v>93.68</v>
      </c>
      <c r="H19" s="12"/>
      <c r="I19" s="12"/>
      <c r="J19" s="12"/>
      <c r="K19" s="18">
        <f>'[1]IQT Médio ciclo9'!$E$16</f>
        <v>85.891220191692526</v>
      </c>
      <c r="L19" s="19"/>
      <c r="P19" s="16"/>
    </row>
    <row r="20" spans="2:16" ht="15" customHeight="1" x14ac:dyDescent="0.25">
      <c r="B20" s="31"/>
      <c r="C20" s="14" t="s">
        <v>60</v>
      </c>
      <c r="D20" s="9" t="s">
        <v>10</v>
      </c>
      <c r="E20" s="12">
        <f>'[1]IQT CONSORCIOS EEMPRESAS jul25'!$E$22</f>
        <v>75.73</v>
      </c>
      <c r="F20" s="12">
        <f>'[1]IQT CONSORCIOS EEMPRESAS ago25'!$E$22</f>
        <v>70.13</v>
      </c>
      <c r="G20" s="12">
        <f>'[1]IQT CONSORCIOS EEMPRESAS set25'!$E$22</f>
        <v>74.540000000000006</v>
      </c>
      <c r="H20" s="12"/>
      <c r="I20" s="12"/>
      <c r="J20" s="12"/>
      <c r="K20" s="18">
        <f>'[1]IQT Médio ciclo9'!$E$17</f>
        <v>73.462541625000341</v>
      </c>
      <c r="L20" s="19"/>
      <c r="P20" s="16"/>
    </row>
    <row r="21" spans="2:16" ht="15" customHeight="1" x14ac:dyDescent="0.25">
      <c r="B21" s="31"/>
      <c r="C21" s="14" t="s">
        <v>61</v>
      </c>
      <c r="D21" s="9" t="s">
        <v>31</v>
      </c>
      <c r="E21" s="12">
        <f>'[1]IQT CONSORCIOS EEMPRESAS jul25'!$E$23</f>
        <v>77.97</v>
      </c>
      <c r="F21" s="12">
        <f>'[1]IQT CONSORCIOS EEMPRESAS ago25'!$E$23</f>
        <v>73.92</v>
      </c>
      <c r="G21" s="12">
        <f>'[1]IQT CONSORCIOS EEMPRESAS set25'!$E$23</f>
        <v>76.33</v>
      </c>
      <c r="H21" s="12"/>
      <c r="I21" s="12"/>
      <c r="J21" s="12"/>
      <c r="K21" s="18">
        <f>'[1]IQT Médio ciclo9'!$E$18</f>
        <v>76.068441525223136</v>
      </c>
      <c r="L21" s="19"/>
      <c r="P21" s="16"/>
    </row>
    <row r="22" spans="2:16" ht="15" customHeight="1" x14ac:dyDescent="0.25">
      <c r="B22" s="31"/>
      <c r="C22" s="14" t="s">
        <v>62</v>
      </c>
      <c r="D22" s="9" t="s">
        <v>12</v>
      </c>
      <c r="E22" s="12">
        <f>'[1]IQT CONSORCIOS EEMPRESAS jul25'!$E$24</f>
        <v>80.06</v>
      </c>
      <c r="F22" s="12">
        <f>'[1]IQT CONSORCIOS EEMPRESAS ago25'!$E$24</f>
        <v>78.81</v>
      </c>
      <c r="G22" s="12">
        <f>'[1]IQT CONSORCIOS EEMPRESAS set25'!$E$24</f>
        <v>81.430000000000007</v>
      </c>
      <c r="H22" s="12"/>
      <c r="I22" s="12"/>
      <c r="J22" s="12"/>
      <c r="K22" s="18">
        <f>'[1]IQT Médio ciclo9'!$E$19</f>
        <v>80.0936244871734</v>
      </c>
      <c r="L22" s="19"/>
      <c r="P22" s="16"/>
    </row>
    <row r="23" spans="2:16" ht="15" customHeight="1" x14ac:dyDescent="0.25">
      <c r="B23" s="31"/>
      <c r="C23" s="14" t="s">
        <v>63</v>
      </c>
      <c r="D23" s="9" t="s">
        <v>29</v>
      </c>
      <c r="E23" s="12">
        <f>'[1]IQT CONSORCIOS EEMPRESAS jul25'!$E$25</f>
        <v>84.52</v>
      </c>
      <c r="F23" s="12">
        <f>'[1]IQT CONSORCIOS EEMPRESAS ago25'!$E$25</f>
        <v>79.510000000000005</v>
      </c>
      <c r="G23" s="12">
        <f>'[1]IQT CONSORCIOS EEMPRESAS set25'!$E$25</f>
        <v>80.44</v>
      </c>
      <c r="H23" s="12"/>
      <c r="I23" s="12"/>
      <c r="J23" s="12"/>
      <c r="K23" s="18">
        <f>'[1]IQT Médio ciclo9'!$E$20</f>
        <v>81.486213320702319</v>
      </c>
      <c r="L23" s="19"/>
      <c r="P23" s="16"/>
    </row>
    <row r="24" spans="2:16" ht="15" customHeight="1" x14ac:dyDescent="0.25">
      <c r="B24" s="31"/>
      <c r="C24" s="14" t="s">
        <v>64</v>
      </c>
      <c r="D24" s="9" t="s">
        <v>22</v>
      </c>
      <c r="E24" s="12">
        <f>'[1]IQT CONSORCIOS EEMPRESAS jul25'!$E$26</f>
        <v>86.17</v>
      </c>
      <c r="F24" s="12">
        <f>'[1]IQT CONSORCIOS EEMPRESAS ago25'!$E$26</f>
        <v>82.81</v>
      </c>
      <c r="G24" s="12">
        <f>'[1]IQT CONSORCIOS EEMPRESAS set25'!$E$26</f>
        <v>77.64</v>
      </c>
      <c r="H24" s="12"/>
      <c r="I24" s="12"/>
      <c r="J24" s="12"/>
      <c r="K24" s="18">
        <f>'[1]IQT Médio ciclo9'!$E$21</f>
        <v>82.20469190970762</v>
      </c>
      <c r="L24" s="19"/>
      <c r="P24" s="16"/>
    </row>
    <row r="25" spans="2:16" ht="15" customHeight="1" x14ac:dyDescent="0.25">
      <c r="B25" s="31"/>
      <c r="C25" s="23" t="s">
        <v>46</v>
      </c>
      <c r="D25" s="9" t="s">
        <v>28</v>
      </c>
      <c r="E25" s="12">
        <f>'[1]IQT CONSORCIOS EEMPRESAS jul25'!$E$27</f>
        <v>83.2</v>
      </c>
      <c r="F25" s="12">
        <f>'[1]IQT CONSORCIOS EEMPRESAS ago25'!$E$27</f>
        <v>82.16</v>
      </c>
      <c r="G25" s="12">
        <f>'[1]IQT CONSORCIOS EEMPRESAS set25'!$E$27</f>
        <v>91.6</v>
      </c>
      <c r="H25" s="12"/>
      <c r="I25" s="12"/>
      <c r="J25" s="12"/>
      <c r="K25" s="18">
        <f>'[1]IQT Médio ciclo9'!$E$22</f>
        <v>85.661280360834468</v>
      </c>
      <c r="L25" s="19"/>
      <c r="P25" s="16"/>
    </row>
    <row r="26" spans="2:16" ht="15" customHeight="1" x14ac:dyDescent="0.25">
      <c r="B26" s="31"/>
      <c r="C26" s="24"/>
      <c r="D26" s="9" t="s">
        <v>80</v>
      </c>
      <c r="E26" s="12">
        <f>'[1]IQT CONSORCIOS EEMPRESAS jul25'!$E$28</f>
        <v>84.74</v>
      </c>
      <c r="F26" s="12">
        <f>'[1]IQT CONSORCIOS EEMPRESAS ago25'!$E$28</f>
        <v>89.59</v>
      </c>
      <c r="G26" s="12">
        <f>'[1]IQT CONSORCIOS EEMPRESAS set25'!$E$28</f>
        <v>86.56</v>
      </c>
      <c r="H26" s="12"/>
      <c r="I26" s="12"/>
      <c r="J26" s="12"/>
      <c r="K26" s="18">
        <f>'[1]IQT Médio ciclo9'!$E$23</f>
        <v>86.955138369361464</v>
      </c>
      <c r="L26" s="19"/>
      <c r="P26" s="16"/>
    </row>
    <row r="27" spans="2:16" ht="15" customHeight="1" x14ac:dyDescent="0.25">
      <c r="B27" s="31"/>
      <c r="C27" s="14" t="s">
        <v>48</v>
      </c>
      <c r="D27" s="9" t="s">
        <v>21</v>
      </c>
      <c r="E27" s="12">
        <f>'[1]IQT CONSORCIOS EEMPRESAS jul25'!$E$29</f>
        <v>84.54</v>
      </c>
      <c r="F27" s="12">
        <f>'[1]IQT CONSORCIOS EEMPRESAS ago25'!$E$29</f>
        <v>85.16</v>
      </c>
      <c r="G27" s="12">
        <f>'[1]IQT CONSORCIOS EEMPRESAS set25'!$E$29</f>
        <v>85.46</v>
      </c>
      <c r="H27" s="12"/>
      <c r="I27" s="12"/>
      <c r="J27" s="12"/>
      <c r="K27" s="18">
        <f>'[1]IQT Médio ciclo9'!$E$24</f>
        <v>85.041271533022524</v>
      </c>
      <c r="L27" s="19"/>
      <c r="P27" s="16"/>
    </row>
    <row r="28" spans="2:16" ht="15" customHeight="1" x14ac:dyDescent="0.25">
      <c r="B28" s="31"/>
      <c r="C28" s="23" t="s">
        <v>65</v>
      </c>
      <c r="D28" s="9" t="s">
        <v>32</v>
      </c>
      <c r="E28" s="12">
        <f>'[1]IQT CONSORCIOS EEMPRESAS jul25'!$E$30</f>
        <v>90.08</v>
      </c>
      <c r="F28" s="12">
        <f>'[1]IQT CONSORCIOS EEMPRESAS ago25'!$E$30</f>
        <v>83.87</v>
      </c>
      <c r="G28" s="12">
        <f>'[1]IQT CONSORCIOS EEMPRESAS set25'!$E$30</f>
        <v>76.33</v>
      </c>
      <c r="H28" s="12"/>
      <c r="I28" s="12"/>
      <c r="J28" s="12"/>
      <c r="K28" s="18">
        <f>'[1]IQT Médio ciclo9'!$E$25</f>
        <v>83.432155696775652</v>
      </c>
      <c r="L28" s="19"/>
    </row>
    <row r="29" spans="2:16" ht="15" customHeight="1" x14ac:dyDescent="0.25">
      <c r="B29" s="31"/>
      <c r="C29" s="30"/>
      <c r="D29" s="9" t="s">
        <v>24</v>
      </c>
      <c r="E29" s="12">
        <f>'[1]IQT CONSORCIOS EEMPRESAS jul25'!$E$32</f>
        <v>79.92</v>
      </c>
      <c r="F29" s="12">
        <f>'[1]IQT CONSORCIOS EEMPRESAS ago25'!$E$32</f>
        <v>73.33</v>
      </c>
      <c r="G29" s="12">
        <f>'[1]IQT CONSORCIOS EEMPRESAS set25'!$E$32</f>
        <v>78.77</v>
      </c>
      <c r="H29" s="12"/>
      <c r="I29" s="12"/>
      <c r="J29" s="12"/>
      <c r="K29" s="18">
        <f>'[1]IQT Médio ciclo9'!$E$26</f>
        <v>77.33841515260174</v>
      </c>
      <c r="L29" s="19"/>
    </row>
    <row r="30" spans="2:16" ht="15" hidden="1" customHeight="1" x14ac:dyDescent="0.25">
      <c r="B30" s="29" t="s">
        <v>69</v>
      </c>
      <c r="C30" s="21" t="s">
        <v>70</v>
      </c>
      <c r="D30" s="21" t="s">
        <v>1</v>
      </c>
      <c r="E30" s="25"/>
      <c r="F30" s="25"/>
      <c r="G30" s="25"/>
      <c r="H30" s="25"/>
      <c r="I30" s="25"/>
      <c r="J30" s="25"/>
      <c r="K30" s="25"/>
      <c r="L30" s="19"/>
    </row>
    <row r="31" spans="2:16" ht="15" hidden="1" customHeight="1" x14ac:dyDescent="0.25">
      <c r="B31" s="29"/>
      <c r="C31" s="21"/>
      <c r="D31" s="21"/>
      <c r="E31" s="11" t="s">
        <v>74</v>
      </c>
      <c r="F31" s="11" t="s">
        <v>75</v>
      </c>
      <c r="G31" s="11" t="s">
        <v>76</v>
      </c>
      <c r="H31" s="11" t="s">
        <v>77</v>
      </c>
      <c r="I31" s="13" t="s">
        <v>78</v>
      </c>
      <c r="J31" s="13" t="s">
        <v>79</v>
      </c>
      <c r="K31" s="13" t="s">
        <v>19</v>
      </c>
      <c r="L31" s="19"/>
    </row>
    <row r="32" spans="2:16" ht="15" customHeight="1" x14ac:dyDescent="0.25">
      <c r="B32" s="26" t="s">
        <v>68</v>
      </c>
      <c r="C32" s="23" t="s">
        <v>33</v>
      </c>
      <c r="D32" s="9" t="s">
        <v>25</v>
      </c>
      <c r="E32" s="10">
        <f>'[1]IQT CONSORCIOS EEMPRESAS jul25'!$E$34</f>
        <v>81.98</v>
      </c>
      <c r="F32" s="10">
        <f>'[1]IQT CONSORCIOS EEMPRESAS ago25'!$E$34</f>
        <v>75.12</v>
      </c>
      <c r="G32" s="10">
        <f>'[1]IQT CONSORCIOS EEMPRESAS set25'!$E$34</f>
        <v>84.03</v>
      </c>
      <c r="H32" s="10"/>
      <c r="I32" s="10"/>
      <c r="J32" s="10"/>
      <c r="K32" s="18">
        <f>'[1]IQT Médio ciclo9'!$E$27</f>
        <v>80.384110663726474</v>
      </c>
      <c r="L32" s="19"/>
    </row>
    <row r="33" spans="2:12" ht="15" customHeight="1" x14ac:dyDescent="0.25">
      <c r="B33" s="27"/>
      <c r="C33" s="24"/>
      <c r="D33" s="9" t="s">
        <v>26</v>
      </c>
      <c r="E33" s="10">
        <f>'[1]IQT CONSORCIOS EEMPRESAS jul25'!$E$35</f>
        <v>84.65</v>
      </c>
      <c r="F33" s="10">
        <f>'[1]IQT CONSORCIOS EEMPRESAS ago25'!$E$35</f>
        <v>74.3</v>
      </c>
      <c r="G33" s="10">
        <f>'[1]IQT CONSORCIOS EEMPRESAS set25'!$E$35</f>
        <v>67.02</v>
      </c>
      <c r="H33" s="10"/>
      <c r="I33" s="10"/>
      <c r="J33" s="10"/>
      <c r="K33" s="18">
        <f>'[1]IQT Médio ciclo9'!$E$28</f>
        <v>75.322562276523371</v>
      </c>
      <c r="L33" s="19"/>
    </row>
    <row r="34" spans="2:12" ht="15" customHeight="1" x14ac:dyDescent="0.25">
      <c r="B34" s="27"/>
      <c r="C34" s="23" t="s">
        <v>34</v>
      </c>
      <c r="D34" s="9" t="s">
        <v>25</v>
      </c>
      <c r="E34" s="10">
        <f>'[1]IQT CONSORCIOS EEMPRESAS jul25'!$E$36</f>
        <v>62.22</v>
      </c>
      <c r="F34" s="10">
        <f>'[1]IQT CONSORCIOS EEMPRESAS ago25'!$E$36</f>
        <v>70.2</v>
      </c>
      <c r="G34" s="10">
        <f>'[1]IQT CONSORCIOS EEMPRESAS set25'!$E$36</f>
        <v>69.95</v>
      </c>
      <c r="H34" s="10"/>
      <c r="I34" s="10"/>
      <c r="J34" s="10"/>
      <c r="K34" s="18">
        <f>'[1]IQT Médio ciclo9'!$E$29</f>
        <v>67.453448308494032</v>
      </c>
      <c r="L34" s="19"/>
    </row>
    <row r="35" spans="2:12" ht="15" customHeight="1" x14ac:dyDescent="0.25">
      <c r="B35" s="27"/>
      <c r="C35" s="24"/>
      <c r="D35" s="9" t="s">
        <v>26</v>
      </c>
      <c r="E35" s="10">
        <f>'[1]IQT CONSORCIOS EEMPRESAS jul25'!$E$37</f>
        <v>74.44</v>
      </c>
      <c r="F35" s="10">
        <f>'[1]IQT CONSORCIOS EEMPRESAS ago25'!$E$37</f>
        <v>62.48</v>
      </c>
      <c r="G35" s="10">
        <f>'[1]IQT CONSORCIOS EEMPRESAS set25'!$E$37</f>
        <v>70.33</v>
      </c>
      <c r="H35" s="10"/>
      <c r="I35" s="10"/>
      <c r="J35" s="10"/>
      <c r="K35" s="18">
        <f>'[1]IQT Médio ciclo9'!$E$30</f>
        <v>69.077735873257538</v>
      </c>
      <c r="L35" s="19"/>
    </row>
    <row r="36" spans="2:12" ht="15" customHeight="1" x14ac:dyDescent="0.25">
      <c r="B36" s="27"/>
      <c r="C36" s="14" t="s">
        <v>35</v>
      </c>
      <c r="D36" s="9" t="s">
        <v>13</v>
      </c>
      <c r="E36" s="10">
        <f>'[1]IQT CONSORCIOS EEMPRESAS jul25'!$E$38</f>
        <v>70.63</v>
      </c>
      <c r="F36" s="10">
        <f>'[1]IQT CONSORCIOS EEMPRESAS ago25'!$E$38</f>
        <v>72.28</v>
      </c>
      <c r="G36" s="10">
        <f>'[1]IQT CONSORCIOS EEMPRESAS set25'!$E$38</f>
        <v>70.77</v>
      </c>
      <c r="H36" s="10"/>
      <c r="I36" s="10"/>
      <c r="J36" s="10"/>
      <c r="K36" s="18">
        <f>'[1]IQT Médio ciclo9'!$E$31</f>
        <v>71.229309216231812</v>
      </c>
      <c r="L36" s="19"/>
    </row>
    <row r="37" spans="2:12" ht="15" customHeight="1" x14ac:dyDescent="0.25">
      <c r="B37" s="27"/>
      <c r="C37" s="14" t="s">
        <v>36</v>
      </c>
      <c r="D37" s="9" t="s">
        <v>27</v>
      </c>
      <c r="E37" s="10">
        <f>'[1]IQT CONSORCIOS EEMPRESAS jul25'!$E$39</f>
        <v>70.11</v>
      </c>
      <c r="F37" s="10">
        <f>'[1]IQT CONSORCIOS EEMPRESAS ago25'!$E$39</f>
        <v>71.319999999999993</v>
      </c>
      <c r="G37" s="10">
        <f>'[1]IQT CONSORCIOS EEMPRESAS set25'!$E$39</f>
        <v>59.79</v>
      </c>
      <c r="H37" s="10"/>
      <c r="I37" s="10"/>
      <c r="J37" s="10"/>
      <c r="K37" s="18">
        <f>'[1]IQT Médio ciclo9'!$E$32</f>
        <v>67.073050575962668</v>
      </c>
      <c r="L37" s="19"/>
    </row>
    <row r="38" spans="2:12" ht="15" customHeight="1" x14ac:dyDescent="0.25">
      <c r="B38" s="27"/>
      <c r="C38" s="14" t="s">
        <v>37</v>
      </c>
      <c r="D38" s="9" t="s">
        <v>14</v>
      </c>
      <c r="E38" s="10">
        <f>'[1]IQT CONSORCIOS EEMPRESAS jul25'!$E$40</f>
        <v>72.790000000000006</v>
      </c>
      <c r="F38" s="10">
        <f>'[1]IQT CONSORCIOS EEMPRESAS ago25'!$E$40</f>
        <v>69.63</v>
      </c>
      <c r="G38" s="10">
        <f>'[1]IQT CONSORCIOS EEMPRESAS set25'!$E$40</f>
        <v>74.290000000000006</v>
      </c>
      <c r="H38" s="10"/>
      <c r="I38" s="10"/>
      <c r="J38" s="10"/>
      <c r="K38" s="18">
        <f>'[1]IQT Médio ciclo9'!$E$33</f>
        <v>72.233923965882809</v>
      </c>
      <c r="L38" s="19"/>
    </row>
    <row r="39" spans="2:12" ht="15" customHeight="1" x14ac:dyDescent="0.25">
      <c r="B39" s="27"/>
      <c r="C39" s="14" t="s">
        <v>38</v>
      </c>
      <c r="D39" s="9" t="s">
        <v>15</v>
      </c>
      <c r="E39" s="10">
        <f>'[1]IQT CONSORCIOS EEMPRESAS jul25'!$E$41</f>
        <v>86.11</v>
      </c>
      <c r="F39" s="10">
        <f>'[1]IQT CONSORCIOS EEMPRESAS ago25'!$E$41</f>
        <v>85.88</v>
      </c>
      <c r="G39" s="10">
        <f>'[1]IQT CONSORCIOS EEMPRESAS set25'!$E$41</f>
        <v>86.86</v>
      </c>
      <c r="H39" s="10"/>
      <c r="I39" s="10"/>
      <c r="J39" s="10"/>
      <c r="K39" s="18">
        <f>'[1]IQT Médio ciclo9'!$E$34</f>
        <v>86.281113769157457</v>
      </c>
      <c r="L39" s="19"/>
    </row>
    <row r="40" spans="2:12" ht="15" customHeight="1" x14ac:dyDescent="0.25">
      <c r="B40" s="27"/>
      <c r="C40" s="14" t="s">
        <v>40</v>
      </c>
      <c r="D40" s="9" t="s">
        <v>13</v>
      </c>
      <c r="E40" s="10">
        <f>'[1]IQT CONSORCIOS EEMPRESAS jul25'!$E$42</f>
        <v>71.52</v>
      </c>
      <c r="F40" s="10">
        <f>'[1]IQT CONSORCIOS EEMPRESAS ago25'!$E$42</f>
        <v>63.21</v>
      </c>
      <c r="G40" s="10">
        <f>'[1]IQT CONSORCIOS EEMPRESAS set25'!$E$42</f>
        <v>62.09</v>
      </c>
      <c r="H40" s="10"/>
      <c r="I40" s="10"/>
      <c r="J40" s="10"/>
      <c r="K40" s="18">
        <f>'[1]IQT Médio ciclo9'!$E$35</f>
        <v>65.60360356220086</v>
      </c>
      <c r="L40" s="19"/>
    </row>
    <row r="41" spans="2:12" ht="15" customHeight="1" x14ac:dyDescent="0.25">
      <c r="B41" s="27"/>
      <c r="C41" s="14" t="s">
        <v>39</v>
      </c>
      <c r="D41" s="9" t="s">
        <v>16</v>
      </c>
      <c r="E41" s="10">
        <f>'[1]IQT CONSORCIOS EEMPRESAS jul25'!$E$43</f>
        <v>81.209999999999994</v>
      </c>
      <c r="F41" s="10">
        <f>'[1]IQT CONSORCIOS EEMPRESAS ago25'!$E$43</f>
        <v>78.41</v>
      </c>
      <c r="G41" s="10">
        <f>'[1]IQT CONSORCIOS EEMPRESAS set25'!$E$43</f>
        <v>80.290000000000006</v>
      </c>
      <c r="H41" s="10"/>
      <c r="I41" s="10"/>
      <c r="J41" s="10"/>
      <c r="K41" s="18">
        <f>'[1]IQT Médio ciclo9'!$E$36</f>
        <v>79.970242162290049</v>
      </c>
      <c r="L41" s="19"/>
    </row>
    <row r="42" spans="2:12" ht="15" customHeight="1" x14ac:dyDescent="0.25">
      <c r="B42" s="27"/>
      <c r="C42" s="14" t="s">
        <v>42</v>
      </c>
      <c r="D42" s="9" t="s">
        <v>7</v>
      </c>
      <c r="E42" s="10">
        <f>'[1]IQT CONSORCIOS EEMPRESAS jul25'!$E$44</f>
        <v>60.21</v>
      </c>
      <c r="F42" s="10">
        <f>'[1]IQT CONSORCIOS EEMPRESAS ago25'!$E$44</f>
        <v>55.62</v>
      </c>
      <c r="G42" s="10">
        <f>'[1]IQT CONSORCIOS EEMPRESAS set25'!$E$44</f>
        <v>53.45</v>
      </c>
      <c r="H42" s="10"/>
      <c r="I42" s="10"/>
      <c r="J42" s="10"/>
      <c r="K42" s="18">
        <f>'[1]IQT Médio ciclo9'!$E$37</f>
        <v>56.428627837056659</v>
      </c>
      <c r="L42" s="19"/>
    </row>
    <row r="43" spans="2:12" ht="15" customHeight="1" x14ac:dyDescent="0.25">
      <c r="B43" s="27"/>
      <c r="C43" s="14" t="s">
        <v>41</v>
      </c>
      <c r="D43" s="9" t="s">
        <v>17</v>
      </c>
      <c r="E43" s="10">
        <f>'[1]IQT CONSORCIOS EEMPRESAS jul25'!$E$45</f>
        <v>73.08</v>
      </c>
      <c r="F43" s="10">
        <f>'[1]IQT CONSORCIOS EEMPRESAS ago25'!$E$45</f>
        <v>68.28</v>
      </c>
      <c r="G43" s="10">
        <f>'[1]IQT CONSORCIOS EEMPRESAS set25'!$E$45</f>
        <v>70.540000000000006</v>
      </c>
      <c r="H43" s="10"/>
      <c r="I43" s="10"/>
      <c r="J43" s="10"/>
      <c r="K43" s="18">
        <f>'[1]IQT Médio ciclo9'!$E$38</f>
        <v>70.642358382730791</v>
      </c>
      <c r="L43" s="19"/>
    </row>
    <row r="44" spans="2:12" ht="15" customHeight="1" x14ac:dyDescent="0.25">
      <c r="B44" s="27"/>
      <c r="C44" s="14" t="s">
        <v>43</v>
      </c>
      <c r="D44" s="9" t="s">
        <v>17</v>
      </c>
      <c r="E44" s="10">
        <f>'[1]IQT CONSORCIOS EEMPRESAS jul25'!$E$46</f>
        <v>77.87</v>
      </c>
      <c r="F44" s="10">
        <f>'[1]IQT CONSORCIOS EEMPRESAS ago25'!$E$46</f>
        <v>80.349999999999994</v>
      </c>
      <c r="G44" s="10">
        <f>'[1]IQT CONSORCIOS EEMPRESAS set25'!$E$46</f>
        <v>75.33</v>
      </c>
      <c r="H44" s="10"/>
      <c r="I44" s="10"/>
      <c r="J44" s="10"/>
      <c r="K44" s="18">
        <f>'[1]IQT Médio ciclo9'!$E$39</f>
        <v>77.850645496963438</v>
      </c>
      <c r="L44" s="19"/>
    </row>
    <row r="45" spans="2:12" ht="15" customHeight="1" x14ac:dyDescent="0.25">
      <c r="B45" s="27"/>
      <c r="C45" s="14" t="s">
        <v>44</v>
      </c>
      <c r="D45" s="9" t="s">
        <v>81</v>
      </c>
      <c r="E45" s="10">
        <f>'[1]IQT CONSORCIOS EEMPRESAS jul25'!$E$47</f>
        <v>78.59</v>
      </c>
      <c r="F45" s="10">
        <f>'[1]IQT CONSORCIOS EEMPRESAS ago25'!$E$47</f>
        <v>71.930000000000007</v>
      </c>
      <c r="G45" s="10">
        <f>'[1]IQT CONSORCIOS EEMPRESAS set25'!$E$47</f>
        <v>81.900000000000006</v>
      </c>
      <c r="H45" s="10"/>
      <c r="I45" s="10"/>
      <c r="J45" s="10"/>
      <c r="K45" s="18">
        <f>'[1]IQT Médio ciclo9'!$E$40</f>
        <v>77.471941263905208</v>
      </c>
      <c r="L45" s="19"/>
    </row>
    <row r="46" spans="2:12" ht="15" customHeight="1" x14ac:dyDescent="0.25">
      <c r="B46" s="28"/>
      <c r="C46" s="14" t="s">
        <v>45</v>
      </c>
      <c r="D46" s="9" t="s">
        <v>18</v>
      </c>
      <c r="E46" s="10">
        <f>'[1]IQT CONSORCIOS EEMPRESAS jul25'!$E$48</f>
        <v>94.75</v>
      </c>
      <c r="F46" s="10">
        <f>'[1]IQT CONSORCIOS EEMPRESAS ago25'!$E$48</f>
        <v>88.83</v>
      </c>
      <c r="G46" s="10">
        <f>'[1]IQT CONSORCIOS EEMPRESAS set25'!$E$48</f>
        <v>77.25</v>
      </c>
      <c r="H46" s="10"/>
      <c r="I46" s="10"/>
      <c r="J46" s="10"/>
      <c r="K46" s="18">
        <f>'[1]IQT Médio ciclo9'!$E$41</f>
        <v>86.946918180277237</v>
      </c>
      <c r="L46" s="19"/>
    </row>
    <row r="47" spans="2:12" ht="15" customHeight="1" x14ac:dyDescent="0.25">
      <c r="B47" s="32" t="s">
        <v>9</v>
      </c>
      <c r="C47" s="32"/>
      <c r="D47" s="33"/>
      <c r="E47" s="10">
        <f>'[1]IQT CONSORCIOS EEMPRESAS jul25'!$L$3</f>
        <v>79.860142880343673</v>
      </c>
      <c r="F47" s="10">
        <f>'[1]IQT CONSORCIOS EEMPRESAS ago25'!$L$3</f>
        <v>80.252923927153546</v>
      </c>
      <c r="G47" s="10">
        <f>'[1]IQT CONSORCIOS EEMPRESAS set25'!$L$3</f>
        <v>80.368337472806886</v>
      </c>
      <c r="H47" s="10"/>
      <c r="I47" s="10"/>
      <c r="J47" s="10"/>
      <c r="K47" s="18">
        <f>'[1]IQT Médio ciclo9'!$L$3</f>
        <v>80.165218580386451</v>
      </c>
      <c r="L47" s="19"/>
    </row>
    <row r="48" spans="2:12" ht="15" customHeight="1" x14ac:dyDescent="0.25">
      <c r="B48" s="34" t="s">
        <v>71</v>
      </c>
      <c r="C48" s="34"/>
      <c r="D48" s="35"/>
      <c r="E48" s="10">
        <f>'[1]IQT CONSORCIOS EEMPRESAS jul25'!$L$16</f>
        <v>81.858140207805505</v>
      </c>
      <c r="F48" s="10">
        <f>'[1]IQT CONSORCIOS EEMPRESAS ago25'!$L$16</f>
        <v>78.296439100017778</v>
      </c>
      <c r="G48" s="10">
        <f>'[1]IQT CONSORCIOS EEMPRESAS set25'!$L$16</f>
        <v>79.502070276723785</v>
      </c>
      <c r="H48" s="10"/>
      <c r="I48" s="10"/>
      <c r="J48" s="10"/>
      <c r="K48" s="18">
        <f>'[1]IQT Médio ciclo9'!$L$14</f>
        <v>79.904001780614465</v>
      </c>
      <c r="L48" s="19"/>
    </row>
    <row r="49" spans="2:12" ht="15" customHeight="1" x14ac:dyDescent="0.25">
      <c r="B49" s="34" t="s">
        <v>72</v>
      </c>
      <c r="C49" s="34"/>
      <c r="D49" s="35"/>
      <c r="E49" s="10">
        <f>'[1]IQT CONSORCIOS EEMPRESAS jul25'!$L$34</f>
        <v>76.362958791875258</v>
      </c>
      <c r="F49" s="10">
        <f>'[1]IQT CONSORCIOS EEMPRESAS ago25'!$L$34</f>
        <v>74.021663253452061</v>
      </c>
      <c r="G49" s="10">
        <f>'[1]IQT CONSORCIOS EEMPRESAS set25'!$L$34</f>
        <v>75.136856686267748</v>
      </c>
      <c r="H49" s="10"/>
      <c r="I49" s="10"/>
      <c r="J49" s="10"/>
      <c r="K49" s="18">
        <f>'[1]IQT Médio ciclo9'!$L$27</f>
        <v>75.169448086988439</v>
      </c>
      <c r="L49" s="19"/>
    </row>
    <row r="50" spans="2:12" ht="15" customHeight="1" x14ac:dyDescent="0.25">
      <c r="B50" s="34" t="s">
        <v>49</v>
      </c>
      <c r="C50" s="34"/>
      <c r="D50" s="35"/>
      <c r="E50" s="10">
        <f>'[1]IQT CONSORCIOS EEMPRESAS jul25'!$M$3</f>
        <v>78.94812614213636</v>
      </c>
      <c r="F50" s="10">
        <f>'[1]IQT CONSORCIOS EEMPRESAS ago25'!$M$3</f>
        <v>77.216937359539571</v>
      </c>
      <c r="G50" s="10">
        <f>'[1]IQT CONSORCIOS EEMPRESAS set25'!$M$3</f>
        <v>78.025458468809362</v>
      </c>
      <c r="H50" s="10"/>
      <c r="I50" s="10"/>
      <c r="J50" s="10"/>
      <c r="K50" s="18">
        <f>'[1]IQT Médio ciclo9'!$M$3</f>
        <v>78.072609830429201</v>
      </c>
      <c r="L50" s="19"/>
    </row>
    <row r="51" spans="2:12" ht="15" customHeight="1" x14ac:dyDescent="0.25">
      <c r="B51" s="1" t="s">
        <v>0</v>
      </c>
      <c r="D51" s="1"/>
      <c r="L51" s="19"/>
    </row>
    <row r="52" spans="2:12" ht="15" customHeight="1" x14ac:dyDescent="0.25">
      <c r="B52" s="8" t="s">
        <v>8</v>
      </c>
      <c r="C52" s="8"/>
      <c r="D52" s="8"/>
      <c r="L52" s="19"/>
    </row>
    <row r="54" spans="2:12" ht="15" customHeight="1" x14ac:dyDescent="0.25">
      <c r="B54" s="3" t="s">
        <v>2</v>
      </c>
    </row>
    <row r="55" spans="2:12" ht="15" customHeight="1" x14ac:dyDescent="0.25">
      <c r="B55" s="4"/>
      <c r="C55" s="2" t="s">
        <v>3</v>
      </c>
    </row>
    <row r="56" spans="2:12" ht="3" customHeight="1" x14ac:dyDescent="0.25"/>
    <row r="57" spans="2:12" ht="15" customHeight="1" x14ac:dyDescent="0.25">
      <c r="B57" s="5"/>
      <c r="C57" s="2" t="s">
        <v>4</v>
      </c>
    </row>
    <row r="58" spans="2:12" ht="3" customHeight="1" x14ac:dyDescent="0.25"/>
    <row r="59" spans="2:12" ht="15" customHeight="1" x14ac:dyDescent="0.25">
      <c r="B59" s="6"/>
      <c r="C59" s="2" t="s">
        <v>5</v>
      </c>
    </row>
    <row r="60" spans="2:12" ht="3" customHeight="1" x14ac:dyDescent="0.25"/>
    <row r="61" spans="2:12" ht="15" customHeight="1" x14ac:dyDescent="0.25">
      <c r="B61" s="7"/>
      <c r="C61" s="2" t="s">
        <v>6</v>
      </c>
    </row>
  </sheetData>
  <mergeCells count="27">
    <mergeCell ref="B47:D47"/>
    <mergeCell ref="B48:D48"/>
    <mergeCell ref="B49:D49"/>
    <mergeCell ref="B50:D50"/>
    <mergeCell ref="C32:C33"/>
    <mergeCell ref="B32:B46"/>
    <mergeCell ref="C34:C35"/>
    <mergeCell ref="E15:K15"/>
    <mergeCell ref="C18:C19"/>
    <mergeCell ref="B15:B16"/>
    <mergeCell ref="C15:C16"/>
    <mergeCell ref="D15:D16"/>
    <mergeCell ref="E30:K30"/>
    <mergeCell ref="B30:B31"/>
    <mergeCell ref="C30:C31"/>
    <mergeCell ref="D30:D31"/>
    <mergeCell ref="B17:B29"/>
    <mergeCell ref="C28:C29"/>
    <mergeCell ref="C25:C26"/>
    <mergeCell ref="D2:D3"/>
    <mergeCell ref="B1:K1"/>
    <mergeCell ref="C4:C5"/>
    <mergeCell ref="E2:K2"/>
    <mergeCell ref="B4:B14"/>
    <mergeCell ref="B2:B3"/>
    <mergeCell ref="C2:C3"/>
    <mergeCell ref="C12:C13"/>
  </mergeCells>
  <phoneticPr fontId="6" type="noConversion"/>
  <conditionalFormatting sqref="E4:K14 E17:K29 E32:K50">
    <cfRule type="cellIs" dxfId="14" priority="50" operator="between">
      <formula>75.99</formula>
      <formula>93</formula>
    </cfRule>
    <cfRule type="cellIs" dxfId="13" priority="51" operator="between">
      <formula>59.99</formula>
      <formula>76</formula>
    </cfRule>
    <cfRule type="cellIs" dxfId="12" priority="53" operator="greaterThan">
      <formula>92.99</formula>
    </cfRule>
  </conditionalFormatting>
  <conditionalFormatting sqref="E4:K14">
    <cfRule type="cellIs" dxfId="11" priority="17" operator="lessThan">
      <formula>59.99</formula>
    </cfRule>
  </conditionalFormatting>
  <conditionalFormatting sqref="E17:K29">
    <cfRule type="cellIs" dxfId="10" priority="10" operator="lessThan">
      <formula>59.99</formula>
    </cfRule>
  </conditionalFormatting>
  <conditionalFormatting sqref="E32:K50">
    <cfRule type="cellIs" dxfId="9" priority="3" operator="lessThan">
      <formula>59.99</formula>
    </cfRule>
  </conditionalFormatting>
  <conditionalFormatting sqref="K4:K14">
    <cfRule type="cellIs" dxfId="8" priority="19" operator="between">
      <formula>75.99</formula>
      <formula>93</formula>
    </cfRule>
    <cfRule type="cellIs" dxfId="7" priority="20" operator="between">
      <formula>59.99</formula>
      <formula>76</formula>
    </cfRule>
    <cfRule type="cellIs" dxfId="6" priority="21" operator="greaterThan">
      <formula>92.99</formula>
    </cfRule>
  </conditionalFormatting>
  <conditionalFormatting sqref="K17:K29">
    <cfRule type="cellIs" dxfId="5" priority="12" operator="between">
      <formula>75.99</formula>
      <formula>93</formula>
    </cfRule>
    <cfRule type="cellIs" dxfId="4" priority="13" operator="between">
      <formula>59.99</formula>
      <formula>76</formula>
    </cfRule>
    <cfRule type="cellIs" dxfId="3" priority="14" operator="greaterThan">
      <formula>92.99</formula>
    </cfRule>
  </conditionalFormatting>
  <conditionalFormatting sqref="K32:K50">
    <cfRule type="cellIs" dxfId="2" priority="5" operator="between">
      <formula>75.99</formula>
      <formula>93</formula>
    </cfRule>
    <cfRule type="cellIs" dxfId="1" priority="6" operator="between">
      <formula>59.99</formula>
      <formula>76</formula>
    </cfRule>
    <cfRule type="cellIs" dxfId="0" priority="7" operator="greaterThan">
      <formula>92.99</formula>
    </cfRule>
  </conditionalFormatting>
  <printOptions horizontalCentered="1" verticalCentered="1"/>
  <pageMargins left="0.19685039370078741" right="0.15748031496062992" top="0.31496062992125984" bottom="0.15748031496062992" header="0.31496062992125984" footer="0.1574803149606299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Empresas_Cooperativas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JEANETE DE LAZARE LAGINHAS</dc:creator>
  <cp:lastModifiedBy>Adriana Aparecida Fernandes dos Santos</cp:lastModifiedBy>
  <cp:lastPrinted>2021-11-30T19:42:07Z</cp:lastPrinted>
  <dcterms:created xsi:type="dcterms:W3CDTF">2012-12-20T15:30:54Z</dcterms:created>
  <dcterms:modified xsi:type="dcterms:W3CDTF">2025-11-04T14:09:36Z</dcterms:modified>
</cp:coreProperties>
</file>